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cer\OneDrive\Desktop\"/>
    </mc:Choice>
  </mc:AlternateContent>
  <xr:revisionPtr revIDLastSave="0" documentId="8_{1CBF52C3-43B9-4AE6-BF63-55DDB0004D67}" xr6:coauthVersionLast="47" xr6:coauthVersionMax="47" xr10:uidLastSave="{00000000-0000-0000-0000-000000000000}"/>
  <bookViews>
    <workbookView xWindow="-108" yWindow="-108" windowWidth="23256" windowHeight="12456" firstSheet="4" activeTab="6" xr2:uid="{46077677-2978-47BB-84BD-B0FE8044E9BA}"/>
  </bookViews>
  <sheets>
    <sheet name="Sheet3" sheetId="3" state="hidden" r:id="rId1"/>
    <sheet name="Sheet4" sheetId="4" state="hidden" r:id="rId2"/>
    <sheet name="Sheet5" sheetId="5" state="hidden" r:id="rId3"/>
    <sheet name="Sheet6" sheetId="6" state="hidden" r:id="rId4"/>
    <sheet name="DASHBOARD" sheetId="7" r:id="rId5"/>
    <sheet name="PIVOT" sheetId="2" r:id="rId6"/>
    <sheet name="DATA" sheetId="1" r:id="rId7"/>
    <sheet name="RAW_DATA" sheetId="9" r:id="rId8"/>
  </sheets>
  <definedNames>
    <definedName name="_xlnm._FilterDatabase" localSheetId="6" hidden="1">DATA!$A$1:$Q$1001</definedName>
    <definedName name="_xlcn.WorksheetConnection_DATAAR1" hidden="1">DATA!$A:$Q</definedName>
    <definedName name="ExternalData_1" localSheetId="7" hidden="1">RAW_DATA!$A$1:$L$1001</definedName>
    <definedName name="ExternalData_1" localSheetId="0" hidden="1">Sheet3!$A$3:$R$1003</definedName>
    <definedName name="ExternalData_1" localSheetId="1" hidden="1">Sheet4!$A$3:$R$80</definedName>
    <definedName name="ExternalData_1" localSheetId="2" hidden="1">Sheet5!$A$3:$R$108</definedName>
    <definedName name="ExternalData_1" localSheetId="3" hidden="1">Sheet6!$A$3:$R$47</definedName>
    <definedName name="Slicer_Primary_Skill">#N/A</definedName>
    <definedName name="Slicer_Status">#N/A</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4" i="1"/>
  <c r="C5" i="1"/>
  <c r="C6" i="1"/>
  <c r="C7" i="1"/>
  <c r="C8" i="1"/>
  <c r="C9" i="1"/>
  <c r="C10" i="1"/>
  <c r="C11" i="1"/>
  <c r="C12" i="1"/>
  <c r="E2" i="1"/>
  <c r="K2" i="1" a="1"/>
  <c r="K2" i="1" s="1"/>
  <c r="M2" i="1"/>
  <c r="C3" i="1"/>
  <c r="E3" i="1"/>
  <c r="K3" i="1" a="1"/>
  <c r="K3" i="1" s="1"/>
  <c r="M3" i="1"/>
  <c r="E4" i="1"/>
  <c r="K4" i="1" a="1"/>
  <c r="K4" i="1" s="1"/>
  <c r="M4" i="1"/>
  <c r="E5" i="1"/>
  <c r="K5" i="1" a="1"/>
  <c r="K5" i="1" s="1"/>
  <c r="M5" i="1"/>
  <c r="E6" i="1"/>
  <c r="K6" i="1" a="1"/>
  <c r="K6" i="1" s="1"/>
  <c r="M6" i="1"/>
  <c r="E7" i="1"/>
  <c r="K7" i="1" a="1"/>
  <c r="K7" i="1" s="1"/>
  <c r="M7" i="1"/>
  <c r="E8" i="1"/>
  <c r="K8" i="1" a="1"/>
  <c r="K8" i="1" s="1"/>
  <c r="M8" i="1"/>
  <c r="E9" i="1"/>
  <c r="K9" i="1" a="1"/>
  <c r="K9" i="1" s="1"/>
  <c r="M9" i="1"/>
  <c r="E10" i="1"/>
  <c r="K10" i="1" a="1"/>
  <c r="K10" i="1" s="1"/>
  <c r="E11" i="1"/>
  <c r="K11" i="1" a="1"/>
  <c r="K11" i="1" s="1"/>
  <c r="M11" i="1"/>
  <c r="E12" i="1"/>
  <c r="K12" i="1" a="1"/>
  <c r="K12" i="1" s="1"/>
  <c r="M12" i="1"/>
  <c r="C13" i="1"/>
  <c r="E13" i="1"/>
  <c r="K13" i="1" a="1"/>
  <c r="K13" i="1" s="1"/>
  <c r="C14" i="1"/>
  <c r="E14" i="1"/>
  <c r="K14" i="1" a="1"/>
  <c r="K14" i="1" s="1"/>
  <c r="C15" i="1"/>
  <c r="E15" i="1"/>
  <c r="K15" i="1" a="1"/>
  <c r="K15" i="1" s="1"/>
  <c r="M15" i="1"/>
  <c r="C16" i="1"/>
  <c r="E16" i="1"/>
  <c r="K16" i="1" a="1"/>
  <c r="K16" i="1" s="1"/>
  <c r="M16" i="1"/>
  <c r="C17" i="1"/>
  <c r="E17" i="1"/>
  <c r="K17" i="1" a="1"/>
  <c r="K17" i="1"/>
  <c r="M17" i="1"/>
  <c r="C18" i="1"/>
  <c r="E18" i="1"/>
  <c r="K18" i="1" a="1"/>
  <c r="K18" i="1"/>
  <c r="M18" i="1"/>
  <c r="C19" i="1"/>
  <c r="E19" i="1"/>
  <c r="K19" i="1" a="1"/>
  <c r="K19" i="1" s="1"/>
  <c r="C20" i="1"/>
  <c r="E20" i="1"/>
  <c r="K20" i="1" a="1"/>
  <c r="K20" i="1" s="1"/>
  <c r="M20" i="1"/>
  <c r="C21" i="1"/>
  <c r="E21" i="1"/>
  <c r="K21" i="1" a="1"/>
  <c r="K21" i="1" s="1"/>
  <c r="M21" i="1"/>
  <c r="C22" i="1"/>
  <c r="E22" i="1"/>
  <c r="K22" i="1" a="1"/>
  <c r="K22" i="1" s="1"/>
  <c r="M22" i="1"/>
  <c r="C23" i="1"/>
  <c r="E23" i="1"/>
  <c r="K23" i="1" a="1"/>
  <c r="K23" i="1" s="1"/>
  <c r="C24" i="1"/>
  <c r="E24" i="1"/>
  <c r="K24" i="1" a="1"/>
  <c r="K24" i="1" s="1"/>
  <c r="M24" i="1"/>
  <c r="C25" i="1"/>
  <c r="E25" i="1"/>
  <c r="K25" i="1" a="1"/>
  <c r="K25" i="1" s="1"/>
  <c r="M25" i="1"/>
  <c r="C26" i="1"/>
  <c r="E26" i="1"/>
  <c r="K26" i="1" a="1"/>
  <c r="K26" i="1" s="1"/>
  <c r="M26" i="1"/>
  <c r="C27" i="1"/>
  <c r="E27" i="1"/>
  <c r="K27" i="1" a="1"/>
  <c r="K27" i="1" s="1"/>
  <c r="M27" i="1"/>
  <c r="C28" i="1"/>
  <c r="E28" i="1"/>
  <c r="K28" i="1" a="1"/>
  <c r="K28" i="1" s="1"/>
  <c r="M28" i="1"/>
  <c r="C29" i="1"/>
  <c r="E29" i="1"/>
  <c r="K29" i="1" a="1"/>
  <c r="K29" i="1" s="1"/>
  <c r="C30" i="1"/>
  <c r="E30" i="1"/>
  <c r="K30" i="1" a="1"/>
  <c r="K30" i="1" s="1"/>
  <c r="M30" i="1"/>
  <c r="C31" i="1"/>
  <c r="E31" i="1"/>
  <c r="K31" i="1" a="1"/>
  <c r="K31" i="1"/>
  <c r="M31" i="1"/>
  <c r="C32" i="1"/>
  <c r="E32" i="1"/>
  <c r="K32" i="1" a="1"/>
  <c r="K32" i="1" s="1"/>
  <c r="C33" i="1"/>
  <c r="E33" i="1"/>
  <c r="K33" i="1" a="1"/>
  <c r="K33" i="1"/>
  <c r="M33" i="1"/>
  <c r="C34" i="1"/>
  <c r="E34" i="1"/>
  <c r="K34" i="1" a="1"/>
  <c r="K34" i="1" s="1"/>
  <c r="M34" i="1"/>
  <c r="C35" i="1"/>
  <c r="E35" i="1"/>
  <c r="K35" i="1" a="1"/>
  <c r="K35" i="1" s="1"/>
  <c r="M35" i="1"/>
  <c r="C36" i="1"/>
  <c r="E36" i="1"/>
  <c r="K36" i="1" a="1"/>
  <c r="K36" i="1" s="1"/>
  <c r="M36" i="1"/>
  <c r="C37" i="1"/>
  <c r="E37" i="1"/>
  <c r="K37" i="1" a="1"/>
  <c r="K37" i="1" s="1"/>
  <c r="M37" i="1"/>
  <c r="C38" i="1"/>
  <c r="E38" i="1"/>
  <c r="K38" i="1" a="1"/>
  <c r="K38" i="1"/>
  <c r="M38" i="1"/>
  <c r="C39" i="1"/>
  <c r="E39" i="1"/>
  <c r="K39" i="1" a="1"/>
  <c r="K39" i="1" s="1"/>
  <c r="M39" i="1"/>
  <c r="C40" i="1"/>
  <c r="E40" i="1"/>
  <c r="K40" i="1" a="1"/>
  <c r="K40" i="1" s="1"/>
  <c r="M40" i="1"/>
  <c r="C41" i="1"/>
  <c r="E41" i="1"/>
  <c r="K41" i="1" a="1"/>
  <c r="K41" i="1" s="1"/>
  <c r="M41" i="1"/>
  <c r="C42" i="1"/>
  <c r="E42" i="1"/>
  <c r="K42" i="1" a="1"/>
  <c r="K42" i="1"/>
  <c r="M42" i="1"/>
  <c r="C43" i="1"/>
  <c r="E43" i="1"/>
  <c r="K43" i="1" a="1"/>
  <c r="K43" i="1"/>
  <c r="M43" i="1"/>
  <c r="C44" i="1"/>
  <c r="E44" i="1"/>
  <c r="K44" i="1" a="1"/>
  <c r="K44" i="1"/>
  <c r="M44" i="1"/>
  <c r="C45" i="1"/>
  <c r="E45" i="1"/>
  <c r="K45" i="1" a="1"/>
  <c r="K45" i="1" s="1"/>
  <c r="M45" i="1"/>
  <c r="C46" i="1"/>
  <c r="E46" i="1"/>
  <c r="K46" i="1" a="1"/>
  <c r="K46" i="1" s="1"/>
  <c r="M46" i="1"/>
  <c r="C47" i="1"/>
  <c r="E47" i="1"/>
  <c r="K47" i="1" a="1"/>
  <c r="K47" i="1" s="1"/>
  <c r="M47" i="1"/>
  <c r="C48" i="1"/>
  <c r="E48" i="1"/>
  <c r="K48" i="1" a="1"/>
  <c r="K48" i="1" s="1"/>
  <c r="M48" i="1"/>
  <c r="C49" i="1"/>
  <c r="E49" i="1"/>
  <c r="K49" i="1" a="1"/>
  <c r="K49" i="1" s="1"/>
  <c r="M49" i="1"/>
  <c r="C50" i="1"/>
  <c r="E50" i="1"/>
  <c r="K50" i="1" a="1"/>
  <c r="K50" i="1" s="1"/>
  <c r="M50" i="1"/>
  <c r="C51" i="1"/>
  <c r="E51" i="1"/>
  <c r="K51" i="1" a="1"/>
  <c r="K51" i="1"/>
  <c r="M51" i="1"/>
  <c r="C52" i="1"/>
  <c r="E52" i="1"/>
  <c r="K52" i="1" a="1"/>
  <c r="K52" i="1" s="1"/>
  <c r="M52" i="1"/>
  <c r="C53" i="1"/>
  <c r="E53" i="1"/>
  <c r="K53" i="1" a="1"/>
  <c r="K53" i="1" s="1"/>
  <c r="M53" i="1"/>
  <c r="C54" i="1"/>
  <c r="E54" i="1"/>
  <c r="K54" i="1" a="1"/>
  <c r="K54" i="1" s="1"/>
  <c r="M54" i="1"/>
  <c r="C55" i="1"/>
  <c r="E55" i="1"/>
  <c r="K55" i="1" a="1"/>
  <c r="K55" i="1" s="1"/>
  <c r="M55" i="1"/>
  <c r="C56" i="1"/>
  <c r="E56" i="1"/>
  <c r="K56" i="1" a="1"/>
  <c r="K56" i="1"/>
  <c r="M56" i="1"/>
  <c r="C57" i="1"/>
  <c r="E57" i="1"/>
  <c r="K57" i="1" a="1"/>
  <c r="K57" i="1"/>
  <c r="C58" i="1"/>
  <c r="E58" i="1"/>
  <c r="K58" i="1" a="1"/>
  <c r="K58" i="1"/>
  <c r="M58" i="1"/>
  <c r="C59" i="1"/>
  <c r="E59" i="1"/>
  <c r="K59" i="1" a="1"/>
  <c r="K59" i="1"/>
  <c r="M59" i="1"/>
  <c r="C60" i="1"/>
  <c r="E60" i="1"/>
  <c r="K60" i="1" a="1"/>
  <c r="K60" i="1" s="1"/>
  <c r="M60" i="1"/>
  <c r="C61" i="1"/>
  <c r="E61" i="1"/>
  <c r="K61" i="1" a="1"/>
  <c r="K61" i="1" s="1"/>
  <c r="M61" i="1"/>
  <c r="C62" i="1"/>
  <c r="E62" i="1"/>
  <c r="K62" i="1" a="1"/>
  <c r="K62" i="1"/>
  <c r="M62" i="1"/>
  <c r="C63" i="1"/>
  <c r="E63" i="1"/>
  <c r="K63" i="1" a="1"/>
  <c r="K63" i="1" s="1"/>
  <c r="M63" i="1"/>
  <c r="C64" i="1"/>
  <c r="E64" i="1"/>
  <c r="K64" i="1" a="1"/>
  <c r="K64" i="1" s="1"/>
  <c r="M64" i="1"/>
  <c r="C65" i="1"/>
  <c r="E65" i="1"/>
  <c r="K65" i="1" a="1"/>
  <c r="K65" i="1" s="1"/>
  <c r="M65" i="1"/>
  <c r="C66" i="1"/>
  <c r="E66" i="1"/>
  <c r="K66" i="1" a="1"/>
  <c r="K66" i="1"/>
  <c r="C67" i="1"/>
  <c r="E67" i="1"/>
  <c r="K67" i="1" a="1"/>
  <c r="K67" i="1" s="1"/>
  <c r="M67" i="1"/>
  <c r="C68" i="1"/>
  <c r="E68" i="1"/>
  <c r="K68" i="1" a="1"/>
  <c r="K68" i="1" s="1"/>
  <c r="M68" i="1"/>
  <c r="C69" i="1"/>
  <c r="E69" i="1"/>
  <c r="K69" i="1" a="1"/>
  <c r="K69" i="1" s="1"/>
  <c r="M69" i="1"/>
  <c r="C70" i="1"/>
  <c r="E70" i="1"/>
  <c r="K70" i="1" a="1"/>
  <c r="K70" i="1"/>
  <c r="M70" i="1"/>
  <c r="C71" i="1"/>
  <c r="E71" i="1"/>
  <c r="K71" i="1" a="1"/>
  <c r="K71" i="1"/>
  <c r="M71" i="1"/>
  <c r="C72" i="1"/>
  <c r="E72" i="1"/>
  <c r="K72" i="1" a="1"/>
  <c r="K72" i="1" s="1"/>
  <c r="C73" i="1"/>
  <c r="E73" i="1"/>
  <c r="K73" i="1" a="1"/>
  <c r="K73" i="1"/>
  <c r="M73" i="1"/>
  <c r="C74" i="1"/>
  <c r="E74" i="1"/>
  <c r="K74" i="1" a="1"/>
  <c r="K74" i="1"/>
  <c r="M74" i="1"/>
  <c r="C75" i="1"/>
  <c r="E75" i="1"/>
  <c r="K75" i="1" a="1"/>
  <c r="K75" i="1"/>
  <c r="C76" i="1"/>
  <c r="E76" i="1"/>
  <c r="K76" i="1" a="1"/>
  <c r="K76" i="1"/>
  <c r="M76" i="1"/>
  <c r="C77" i="1"/>
  <c r="E77" i="1"/>
  <c r="K77" i="1" a="1"/>
  <c r="K77" i="1" s="1"/>
  <c r="M77" i="1"/>
  <c r="C78" i="1"/>
  <c r="E78" i="1"/>
  <c r="K78" i="1" a="1"/>
  <c r="K78" i="1" s="1"/>
  <c r="M78" i="1"/>
  <c r="C79" i="1"/>
  <c r="E79" i="1"/>
  <c r="K79" i="1" a="1"/>
  <c r="K79" i="1" s="1"/>
  <c r="M79" i="1"/>
  <c r="C80" i="1"/>
  <c r="E80" i="1"/>
  <c r="K80" i="1" a="1"/>
  <c r="K80" i="1"/>
  <c r="C81" i="1"/>
  <c r="E81" i="1"/>
  <c r="K81" i="1" a="1"/>
  <c r="K81" i="1" s="1"/>
  <c r="M81" i="1"/>
  <c r="C82" i="1"/>
  <c r="E82" i="1"/>
  <c r="K82" i="1" a="1"/>
  <c r="K82" i="1" s="1"/>
  <c r="M82" i="1"/>
  <c r="C83" i="1"/>
  <c r="E83" i="1"/>
  <c r="K83" i="1" a="1"/>
  <c r="K83" i="1"/>
  <c r="M83" i="1"/>
  <c r="C84" i="1"/>
  <c r="E84" i="1"/>
  <c r="K84" i="1" a="1"/>
  <c r="K84" i="1"/>
  <c r="M84" i="1"/>
  <c r="C85" i="1"/>
  <c r="E85" i="1"/>
  <c r="K85" i="1" a="1"/>
  <c r="K85" i="1"/>
  <c r="M85" i="1"/>
  <c r="C86" i="1"/>
  <c r="E86" i="1"/>
  <c r="K86" i="1" a="1"/>
  <c r="K86" i="1" s="1"/>
  <c r="M86" i="1"/>
  <c r="C87" i="1"/>
  <c r="E87" i="1"/>
  <c r="K87" i="1" a="1"/>
  <c r="K87" i="1" s="1"/>
  <c r="M87" i="1"/>
  <c r="C88" i="1"/>
  <c r="E88" i="1"/>
  <c r="K88" i="1" a="1"/>
  <c r="K88" i="1" s="1"/>
  <c r="M88" i="1"/>
  <c r="C89" i="1"/>
  <c r="E89" i="1"/>
  <c r="K89" i="1" a="1"/>
  <c r="K89" i="1" s="1"/>
  <c r="M89" i="1"/>
  <c r="C90" i="1"/>
  <c r="E90" i="1"/>
  <c r="K90" i="1" a="1"/>
  <c r="K90" i="1"/>
  <c r="M90" i="1"/>
  <c r="C91" i="1"/>
  <c r="E91" i="1"/>
  <c r="K91" i="1" a="1"/>
  <c r="K91" i="1" s="1"/>
  <c r="M91" i="1"/>
  <c r="C92" i="1"/>
  <c r="E92" i="1"/>
  <c r="K92" i="1" a="1"/>
  <c r="K92" i="1" s="1"/>
  <c r="M92" i="1"/>
  <c r="C93" i="1"/>
  <c r="E93" i="1"/>
  <c r="K93" i="1" a="1"/>
  <c r="K93" i="1" s="1"/>
  <c r="M93" i="1"/>
  <c r="C94" i="1"/>
  <c r="E94" i="1"/>
  <c r="K94" i="1" a="1"/>
  <c r="K94" i="1" s="1"/>
  <c r="M94" i="1"/>
  <c r="C95" i="1"/>
  <c r="E95" i="1"/>
  <c r="K95" i="1" a="1"/>
  <c r="K95" i="1" s="1"/>
  <c r="M95" i="1"/>
  <c r="C96" i="1"/>
  <c r="E96" i="1"/>
  <c r="K96" i="1" a="1"/>
  <c r="K96" i="1" s="1"/>
  <c r="M96" i="1"/>
  <c r="C97" i="1"/>
  <c r="E97" i="1"/>
  <c r="K97" i="1" a="1"/>
  <c r="K97" i="1"/>
  <c r="M97" i="1"/>
  <c r="C98" i="1"/>
  <c r="E98" i="1"/>
  <c r="K98" i="1" a="1"/>
  <c r="K98" i="1"/>
  <c r="M98" i="1"/>
  <c r="C99" i="1"/>
  <c r="E99" i="1"/>
  <c r="K99" i="1" a="1"/>
  <c r="K99" i="1" s="1"/>
  <c r="M99" i="1"/>
  <c r="C100" i="1"/>
  <c r="E100" i="1"/>
  <c r="K100" i="1" a="1"/>
  <c r="K100" i="1" s="1"/>
  <c r="M100" i="1"/>
  <c r="C101" i="1"/>
  <c r="E101" i="1"/>
  <c r="K101" i="1" a="1"/>
  <c r="K101" i="1" s="1"/>
  <c r="M101" i="1"/>
  <c r="C102" i="1"/>
  <c r="E102" i="1"/>
  <c r="K102" i="1" a="1"/>
  <c r="K102" i="1" s="1"/>
  <c r="C103" i="1"/>
  <c r="E103" i="1"/>
  <c r="K103" i="1" a="1"/>
  <c r="K103" i="1" s="1"/>
  <c r="M103" i="1"/>
  <c r="C104" i="1"/>
  <c r="E104" i="1"/>
  <c r="K104" i="1" a="1"/>
  <c r="K104" i="1" s="1"/>
  <c r="M104" i="1"/>
  <c r="C105" i="1"/>
  <c r="E105" i="1"/>
  <c r="K105" i="1" a="1"/>
  <c r="K105" i="1" s="1"/>
  <c r="M105" i="1"/>
  <c r="C106" i="1"/>
  <c r="E106" i="1"/>
  <c r="K106" i="1" a="1"/>
  <c r="K106" i="1" s="1"/>
  <c r="M106" i="1"/>
  <c r="C107" i="1"/>
  <c r="E107" i="1"/>
  <c r="K107" i="1" a="1"/>
  <c r="K107" i="1"/>
  <c r="M107" i="1"/>
  <c r="C108" i="1"/>
  <c r="E108" i="1"/>
  <c r="K108" i="1" a="1"/>
  <c r="K108" i="1"/>
  <c r="C109" i="1"/>
  <c r="E109" i="1"/>
  <c r="K109" i="1" a="1"/>
  <c r="K109" i="1"/>
  <c r="M109" i="1"/>
  <c r="C110" i="1"/>
  <c r="E110" i="1"/>
  <c r="K110" i="1" a="1"/>
  <c r="K110" i="1"/>
  <c r="M110" i="1"/>
  <c r="C111" i="1"/>
  <c r="E111" i="1"/>
  <c r="K111" i="1" a="1"/>
  <c r="K111" i="1" s="1"/>
  <c r="M111" i="1"/>
  <c r="C112" i="1"/>
  <c r="E112" i="1"/>
  <c r="K112" i="1" a="1"/>
  <c r="K112" i="1" s="1"/>
  <c r="M112" i="1"/>
  <c r="C113" i="1"/>
  <c r="E113" i="1"/>
  <c r="K113" i="1" a="1"/>
  <c r="K113" i="1" s="1"/>
  <c r="M113" i="1"/>
  <c r="C114" i="1"/>
  <c r="E114" i="1"/>
  <c r="K114" i="1" a="1"/>
  <c r="K114" i="1" s="1"/>
  <c r="M114" i="1"/>
  <c r="C115" i="1"/>
  <c r="E115" i="1"/>
  <c r="K115" i="1" a="1"/>
  <c r="K115" i="1" s="1"/>
  <c r="M115" i="1"/>
  <c r="C116" i="1"/>
  <c r="E116" i="1"/>
  <c r="K116" i="1" a="1"/>
  <c r="K116" i="1"/>
  <c r="M116" i="1"/>
  <c r="C117" i="1"/>
  <c r="E117" i="1"/>
  <c r="K117" i="1" a="1"/>
  <c r="K117" i="1" s="1"/>
  <c r="M117" i="1"/>
  <c r="C118" i="1"/>
  <c r="E118" i="1"/>
  <c r="K118" i="1" a="1"/>
  <c r="K118" i="1" s="1"/>
  <c r="M118" i="1"/>
  <c r="C119" i="1"/>
  <c r="E119" i="1"/>
  <c r="K119" i="1" a="1"/>
  <c r="K119" i="1"/>
  <c r="M119" i="1"/>
  <c r="C120" i="1"/>
  <c r="E120" i="1"/>
  <c r="K120" i="1" a="1"/>
  <c r="K120" i="1" s="1"/>
  <c r="M120" i="1"/>
  <c r="C121" i="1"/>
  <c r="E121" i="1"/>
  <c r="K121" i="1" a="1"/>
  <c r="K121" i="1" s="1"/>
  <c r="M121" i="1"/>
  <c r="C122" i="1"/>
  <c r="E122" i="1"/>
  <c r="K122" i="1" a="1"/>
  <c r="K122" i="1" s="1"/>
  <c r="M122" i="1"/>
  <c r="C123" i="1"/>
  <c r="E123" i="1"/>
  <c r="K123" i="1" a="1"/>
  <c r="K123" i="1" s="1"/>
  <c r="M123" i="1"/>
  <c r="C124" i="1"/>
  <c r="E124" i="1"/>
  <c r="K124" i="1" a="1"/>
  <c r="K124" i="1"/>
  <c r="M124" i="1"/>
  <c r="C125" i="1"/>
  <c r="E125" i="1"/>
  <c r="K125" i="1" a="1"/>
  <c r="K125" i="1"/>
  <c r="M125" i="1"/>
  <c r="C126" i="1"/>
  <c r="E126" i="1"/>
  <c r="K126" i="1" a="1"/>
  <c r="K126" i="1"/>
  <c r="C127" i="1"/>
  <c r="E127" i="1"/>
  <c r="K127" i="1" a="1"/>
  <c r="K127" i="1"/>
  <c r="C128" i="1"/>
  <c r="E128" i="1"/>
  <c r="K128" i="1" a="1"/>
  <c r="K128" i="1"/>
  <c r="M128" i="1"/>
  <c r="C129" i="1"/>
  <c r="E129" i="1"/>
  <c r="K129" i="1" a="1"/>
  <c r="K129" i="1"/>
  <c r="M129" i="1"/>
  <c r="C130" i="1"/>
  <c r="E130" i="1"/>
  <c r="K130" i="1" a="1"/>
  <c r="K130" i="1" s="1"/>
  <c r="M130" i="1"/>
  <c r="C131" i="1"/>
  <c r="E131" i="1"/>
  <c r="K131" i="1" a="1"/>
  <c r="K131" i="1" s="1"/>
  <c r="M131" i="1"/>
  <c r="C132" i="1"/>
  <c r="E132" i="1"/>
  <c r="K132" i="1" a="1"/>
  <c r="K132" i="1" s="1"/>
  <c r="M132" i="1"/>
  <c r="C133" i="1"/>
  <c r="E133" i="1"/>
  <c r="K133" i="1" a="1"/>
  <c r="K133" i="1" s="1"/>
  <c r="M133" i="1"/>
  <c r="C134" i="1"/>
  <c r="E134" i="1"/>
  <c r="K134" i="1" a="1"/>
  <c r="K134" i="1"/>
  <c r="M134" i="1"/>
  <c r="C135" i="1"/>
  <c r="E135" i="1"/>
  <c r="K135" i="1" a="1"/>
  <c r="K135" i="1"/>
  <c r="C136" i="1"/>
  <c r="E136" i="1"/>
  <c r="K136" i="1" a="1"/>
  <c r="K136" i="1"/>
  <c r="M136" i="1"/>
  <c r="C137" i="1"/>
  <c r="E137" i="1"/>
  <c r="K137" i="1" a="1"/>
  <c r="K137" i="1"/>
  <c r="M137" i="1"/>
  <c r="C138" i="1"/>
  <c r="E138" i="1"/>
  <c r="K138" i="1" a="1"/>
  <c r="K138" i="1" s="1"/>
  <c r="M138" i="1"/>
  <c r="C139" i="1"/>
  <c r="E139" i="1"/>
  <c r="K139" i="1" a="1"/>
  <c r="K139" i="1" s="1"/>
  <c r="M139" i="1"/>
  <c r="C140" i="1"/>
  <c r="E140" i="1"/>
  <c r="K140" i="1" a="1"/>
  <c r="K140" i="1" s="1"/>
  <c r="M140" i="1"/>
  <c r="C141" i="1"/>
  <c r="E141" i="1"/>
  <c r="K141" i="1" a="1"/>
  <c r="K141" i="1"/>
  <c r="M141" i="1"/>
  <c r="C142" i="1"/>
  <c r="E142" i="1"/>
  <c r="K142" i="1" a="1"/>
  <c r="K142" i="1"/>
  <c r="M142" i="1"/>
  <c r="C143" i="1"/>
  <c r="E143" i="1"/>
  <c r="K143" i="1" a="1"/>
  <c r="K143" i="1" s="1"/>
  <c r="M143" i="1"/>
  <c r="C144" i="1"/>
  <c r="E144" i="1"/>
  <c r="K144" i="1" a="1"/>
  <c r="K144" i="1" s="1"/>
  <c r="M144" i="1"/>
  <c r="C145" i="1"/>
  <c r="E145" i="1"/>
  <c r="K145" i="1" a="1"/>
  <c r="K145" i="1" s="1"/>
  <c r="M145" i="1"/>
  <c r="C146" i="1"/>
  <c r="E146" i="1"/>
  <c r="K146" i="1" a="1"/>
  <c r="K146" i="1" s="1"/>
  <c r="M146" i="1"/>
  <c r="C147" i="1"/>
  <c r="E147" i="1"/>
  <c r="K147" i="1" a="1"/>
  <c r="K147" i="1"/>
  <c r="M147" i="1"/>
  <c r="C148" i="1"/>
  <c r="E148" i="1"/>
  <c r="K148" i="1" a="1"/>
  <c r="K148" i="1"/>
  <c r="C149" i="1"/>
  <c r="E149" i="1"/>
  <c r="K149" i="1" a="1"/>
  <c r="K149" i="1"/>
  <c r="M149" i="1"/>
  <c r="C150" i="1"/>
  <c r="E150" i="1"/>
  <c r="K150" i="1" a="1"/>
  <c r="K150" i="1"/>
  <c r="M150" i="1"/>
  <c r="C151" i="1"/>
  <c r="E151" i="1"/>
  <c r="K151" i="1" a="1"/>
  <c r="K151" i="1" s="1"/>
  <c r="M151" i="1"/>
  <c r="C152" i="1"/>
  <c r="E152" i="1"/>
  <c r="K152" i="1" a="1"/>
  <c r="K152" i="1" s="1"/>
  <c r="M152" i="1"/>
  <c r="C153" i="1"/>
  <c r="E153" i="1"/>
  <c r="K153" i="1" a="1"/>
  <c r="K153" i="1" s="1"/>
  <c r="M153" i="1"/>
  <c r="C154" i="1"/>
  <c r="E154" i="1"/>
  <c r="K154" i="1" a="1"/>
  <c r="K154" i="1"/>
  <c r="M154" i="1"/>
  <c r="C155" i="1"/>
  <c r="E155" i="1"/>
  <c r="K155" i="1" a="1"/>
  <c r="K155" i="1"/>
  <c r="M155" i="1"/>
  <c r="C156" i="1"/>
  <c r="E156" i="1"/>
  <c r="K156" i="1" a="1"/>
  <c r="K156" i="1" s="1"/>
  <c r="M156" i="1"/>
  <c r="C157" i="1"/>
  <c r="E157" i="1"/>
  <c r="K157" i="1" a="1"/>
  <c r="K157" i="1" s="1"/>
  <c r="M157" i="1"/>
  <c r="C158" i="1"/>
  <c r="E158" i="1"/>
  <c r="K158" i="1" a="1"/>
  <c r="K158" i="1" s="1"/>
  <c r="M158" i="1"/>
  <c r="C159" i="1"/>
  <c r="E159" i="1"/>
  <c r="K159" i="1" a="1"/>
  <c r="K159" i="1" s="1"/>
  <c r="M159" i="1"/>
  <c r="C160" i="1"/>
  <c r="E160" i="1"/>
  <c r="K160" i="1" a="1"/>
  <c r="K160" i="1" s="1"/>
  <c r="M160" i="1"/>
  <c r="C161" i="1"/>
  <c r="E161" i="1"/>
  <c r="K161" i="1" a="1"/>
  <c r="K161" i="1" s="1"/>
  <c r="M161" i="1"/>
  <c r="C162" i="1"/>
  <c r="E162" i="1"/>
  <c r="K162" i="1" a="1"/>
  <c r="K162" i="1" s="1"/>
  <c r="M162" i="1"/>
  <c r="C163" i="1"/>
  <c r="E163" i="1"/>
  <c r="K163" i="1" a="1"/>
  <c r="K163" i="1" s="1"/>
  <c r="M163" i="1"/>
  <c r="C164" i="1"/>
  <c r="E164" i="1"/>
  <c r="K164" i="1" a="1"/>
  <c r="K164" i="1"/>
  <c r="M164" i="1"/>
  <c r="C165" i="1"/>
  <c r="E165" i="1"/>
  <c r="K165" i="1" a="1"/>
  <c r="K165" i="1"/>
  <c r="M165" i="1"/>
  <c r="C166" i="1"/>
  <c r="E166" i="1"/>
  <c r="K166" i="1" a="1"/>
  <c r="K166" i="1" s="1"/>
  <c r="M166" i="1"/>
  <c r="C167" i="1"/>
  <c r="E167" i="1"/>
  <c r="K167" i="1" a="1"/>
  <c r="K167" i="1" s="1"/>
  <c r="M167" i="1"/>
  <c r="C168" i="1"/>
  <c r="E168" i="1"/>
  <c r="K168" i="1" a="1"/>
  <c r="K168" i="1" s="1"/>
  <c r="M168" i="1"/>
  <c r="C169" i="1"/>
  <c r="E169" i="1"/>
  <c r="K169" i="1" a="1"/>
  <c r="K169" i="1" s="1"/>
  <c r="M169" i="1"/>
  <c r="C170" i="1"/>
  <c r="E170" i="1"/>
  <c r="K170" i="1" a="1"/>
  <c r="K170" i="1"/>
  <c r="M170" i="1"/>
  <c r="C171" i="1"/>
  <c r="E171" i="1"/>
  <c r="K171" i="1" a="1"/>
  <c r="K171" i="1"/>
  <c r="M171" i="1"/>
  <c r="C172" i="1"/>
  <c r="E172" i="1"/>
  <c r="K172" i="1" a="1"/>
  <c r="K172" i="1" s="1"/>
  <c r="M172" i="1"/>
  <c r="C173" i="1"/>
  <c r="E173" i="1"/>
  <c r="K173" i="1" a="1"/>
  <c r="K173" i="1" s="1"/>
  <c r="M173" i="1"/>
  <c r="C174" i="1"/>
  <c r="E174" i="1"/>
  <c r="K174" i="1" a="1"/>
  <c r="K174" i="1" s="1"/>
  <c r="M174" i="1"/>
  <c r="C175" i="1"/>
  <c r="E175" i="1"/>
  <c r="K175" i="1" a="1"/>
  <c r="K175" i="1"/>
  <c r="M175" i="1"/>
  <c r="C176" i="1"/>
  <c r="E176" i="1"/>
  <c r="K176" i="1" a="1"/>
  <c r="K176" i="1"/>
  <c r="M176" i="1"/>
  <c r="C177" i="1"/>
  <c r="E177" i="1"/>
  <c r="K177" i="1" a="1"/>
  <c r="K177" i="1" s="1"/>
  <c r="M177" i="1"/>
  <c r="C178" i="1"/>
  <c r="E178" i="1"/>
  <c r="K178" i="1" a="1"/>
  <c r="K178" i="1" s="1"/>
  <c r="M178" i="1"/>
  <c r="C179" i="1"/>
  <c r="E179" i="1"/>
  <c r="K179" i="1" a="1"/>
  <c r="K179" i="1" s="1"/>
  <c r="M179" i="1"/>
  <c r="C180" i="1"/>
  <c r="E180" i="1"/>
  <c r="K180" i="1" a="1"/>
  <c r="K180" i="1" s="1"/>
  <c r="M180" i="1"/>
  <c r="C181" i="1"/>
  <c r="E181" i="1"/>
  <c r="K181" i="1" a="1"/>
  <c r="K181" i="1" s="1"/>
  <c r="M181" i="1"/>
  <c r="C182" i="1"/>
  <c r="E182" i="1"/>
  <c r="K182" i="1" a="1"/>
  <c r="K182" i="1"/>
  <c r="M182" i="1"/>
  <c r="C183" i="1"/>
  <c r="E183" i="1"/>
  <c r="K183" i="1" a="1"/>
  <c r="K183" i="1"/>
  <c r="M183" i="1"/>
  <c r="C184" i="1"/>
  <c r="E184" i="1"/>
  <c r="K184" i="1" a="1"/>
  <c r="K184" i="1" s="1"/>
  <c r="M184" i="1"/>
  <c r="C185" i="1"/>
  <c r="E185" i="1"/>
  <c r="K185" i="1" a="1"/>
  <c r="K185" i="1" s="1"/>
  <c r="C186" i="1"/>
  <c r="E186" i="1"/>
  <c r="K186" i="1" a="1"/>
  <c r="K186" i="1" s="1"/>
  <c r="M186" i="1"/>
  <c r="C187" i="1"/>
  <c r="E187" i="1"/>
  <c r="K187" i="1" a="1"/>
  <c r="K187" i="1"/>
  <c r="M187" i="1"/>
  <c r="C188" i="1"/>
  <c r="E188" i="1"/>
  <c r="K188" i="1" a="1"/>
  <c r="K188" i="1"/>
  <c r="M188" i="1"/>
  <c r="C189" i="1"/>
  <c r="E189" i="1"/>
  <c r="K189" i="1" a="1"/>
  <c r="K189" i="1" s="1"/>
  <c r="M189" i="1"/>
  <c r="C190" i="1"/>
  <c r="E190" i="1"/>
  <c r="K190" i="1" a="1"/>
  <c r="K190" i="1" s="1"/>
  <c r="M190" i="1"/>
  <c r="C191" i="1"/>
  <c r="E191" i="1"/>
  <c r="K191" i="1" a="1"/>
  <c r="K191" i="1" s="1"/>
  <c r="C192" i="1"/>
  <c r="E192" i="1"/>
  <c r="K192" i="1" a="1"/>
  <c r="K192" i="1" s="1"/>
  <c r="M192" i="1"/>
  <c r="C193" i="1"/>
  <c r="E193" i="1"/>
  <c r="K193" i="1" a="1"/>
  <c r="K193" i="1" s="1"/>
  <c r="M193" i="1"/>
  <c r="C194" i="1"/>
  <c r="E194" i="1"/>
  <c r="K194" i="1" a="1"/>
  <c r="K194" i="1"/>
  <c r="M194" i="1"/>
  <c r="C195" i="1"/>
  <c r="E195" i="1"/>
  <c r="K195" i="1" a="1"/>
  <c r="K195" i="1" s="1"/>
  <c r="M195" i="1"/>
  <c r="C196" i="1"/>
  <c r="E196" i="1"/>
  <c r="K196" i="1" a="1"/>
  <c r="K196" i="1" s="1"/>
  <c r="M196" i="1"/>
  <c r="C197" i="1"/>
  <c r="E197" i="1"/>
  <c r="K197" i="1" a="1"/>
  <c r="K197" i="1"/>
  <c r="M197" i="1"/>
  <c r="C198" i="1"/>
  <c r="E198" i="1"/>
  <c r="K198" i="1" a="1"/>
  <c r="K198" i="1"/>
  <c r="M198" i="1"/>
  <c r="C199" i="1"/>
  <c r="E199" i="1"/>
  <c r="K199" i="1" a="1"/>
  <c r="K199" i="1"/>
  <c r="M199" i="1"/>
  <c r="C200" i="1"/>
  <c r="E200" i="1"/>
  <c r="K200" i="1" a="1"/>
  <c r="K200" i="1" s="1"/>
  <c r="M200" i="1"/>
  <c r="C201" i="1"/>
  <c r="E201" i="1"/>
  <c r="K201" i="1" a="1"/>
  <c r="K201" i="1" s="1"/>
  <c r="M201" i="1"/>
  <c r="C202" i="1"/>
  <c r="E202" i="1"/>
  <c r="K202" i="1" a="1"/>
  <c r="K202" i="1" s="1"/>
  <c r="M202" i="1"/>
  <c r="C203" i="1"/>
  <c r="E203" i="1"/>
  <c r="K203" i="1" a="1"/>
  <c r="K203" i="1" s="1"/>
  <c r="M203" i="1"/>
  <c r="C204" i="1"/>
  <c r="E204" i="1"/>
  <c r="K204" i="1" a="1"/>
  <c r="K204" i="1"/>
  <c r="M204" i="1"/>
  <c r="C205" i="1"/>
  <c r="E205" i="1"/>
  <c r="K205" i="1" a="1"/>
  <c r="K205" i="1"/>
  <c r="M205" i="1"/>
  <c r="C206" i="1"/>
  <c r="E206" i="1"/>
  <c r="K206" i="1" a="1"/>
  <c r="K206" i="1"/>
  <c r="M206" i="1"/>
  <c r="C207" i="1"/>
  <c r="E207" i="1"/>
  <c r="K207" i="1" a="1"/>
  <c r="K207" i="1" s="1"/>
  <c r="M207" i="1"/>
  <c r="C208" i="1"/>
  <c r="E208" i="1"/>
  <c r="K208" i="1" a="1"/>
  <c r="K208" i="1" s="1"/>
  <c r="M208" i="1"/>
  <c r="C209" i="1"/>
  <c r="E209" i="1"/>
  <c r="K209" i="1" a="1"/>
  <c r="K209" i="1"/>
  <c r="M209" i="1"/>
  <c r="C210" i="1"/>
  <c r="E210" i="1"/>
  <c r="K210" i="1" a="1"/>
  <c r="K210" i="1"/>
  <c r="M210" i="1"/>
  <c r="C211" i="1"/>
  <c r="E211" i="1"/>
  <c r="K211" i="1" a="1"/>
  <c r="K211" i="1" s="1"/>
  <c r="M211" i="1"/>
  <c r="C212" i="1"/>
  <c r="E212" i="1"/>
  <c r="K212" i="1" a="1"/>
  <c r="K212" i="1" s="1"/>
  <c r="M212" i="1"/>
  <c r="C213" i="1"/>
  <c r="E213" i="1"/>
  <c r="K213" i="1" a="1"/>
  <c r="K213" i="1" s="1"/>
  <c r="M213" i="1"/>
  <c r="C214" i="1"/>
  <c r="E214" i="1"/>
  <c r="K214" i="1" a="1"/>
  <c r="K214" i="1"/>
  <c r="M214" i="1"/>
  <c r="C215" i="1"/>
  <c r="E215" i="1"/>
  <c r="K215" i="1" a="1"/>
  <c r="K215" i="1"/>
  <c r="M215" i="1"/>
  <c r="C216" i="1"/>
  <c r="E216" i="1"/>
  <c r="K216" i="1" a="1"/>
  <c r="K216" i="1" s="1"/>
  <c r="M216" i="1"/>
  <c r="C217" i="1"/>
  <c r="E217" i="1"/>
  <c r="K217" i="1" a="1"/>
  <c r="K217" i="1" s="1"/>
  <c r="M217" i="1"/>
  <c r="C218" i="1"/>
  <c r="E218" i="1"/>
  <c r="K218" i="1" a="1"/>
  <c r="K218" i="1" s="1"/>
  <c r="M218" i="1"/>
  <c r="C219" i="1"/>
  <c r="E219" i="1"/>
  <c r="K219" i="1" a="1"/>
  <c r="K219" i="1" s="1"/>
  <c r="M219" i="1"/>
  <c r="C220" i="1"/>
  <c r="E220" i="1"/>
  <c r="K220" i="1" a="1"/>
  <c r="K220" i="1"/>
  <c r="C221" i="1"/>
  <c r="E221" i="1"/>
  <c r="K221" i="1" a="1"/>
  <c r="K221" i="1" s="1"/>
  <c r="M221" i="1"/>
  <c r="C222" i="1"/>
  <c r="E222" i="1"/>
  <c r="K222" i="1" a="1"/>
  <c r="K222" i="1"/>
  <c r="M222" i="1"/>
  <c r="C223" i="1"/>
  <c r="E223" i="1"/>
  <c r="K223" i="1" a="1"/>
  <c r="K223" i="1" s="1"/>
  <c r="M223" i="1"/>
  <c r="C224" i="1"/>
  <c r="E224" i="1"/>
  <c r="K224" i="1" a="1"/>
  <c r="K224" i="1"/>
  <c r="M224" i="1"/>
  <c r="C225" i="1"/>
  <c r="E225" i="1"/>
  <c r="K225" i="1" a="1"/>
  <c r="K225" i="1"/>
  <c r="M225" i="1"/>
  <c r="C226" i="1"/>
  <c r="E226" i="1"/>
  <c r="K226" i="1" a="1"/>
  <c r="K226" i="1" s="1"/>
  <c r="M226" i="1"/>
  <c r="C227" i="1"/>
  <c r="E227" i="1"/>
  <c r="K227" i="1" a="1"/>
  <c r="K227" i="1" s="1"/>
  <c r="M227" i="1"/>
  <c r="C228" i="1"/>
  <c r="E228" i="1"/>
  <c r="K228" i="1" a="1"/>
  <c r="K228" i="1" s="1"/>
  <c r="M228" i="1"/>
  <c r="C229" i="1"/>
  <c r="E229" i="1"/>
  <c r="K229" i="1" a="1"/>
  <c r="K229" i="1" s="1"/>
  <c r="M229" i="1"/>
  <c r="C230" i="1"/>
  <c r="E230" i="1"/>
  <c r="K230" i="1" a="1"/>
  <c r="K230" i="1"/>
  <c r="M230" i="1"/>
  <c r="C231" i="1"/>
  <c r="E231" i="1"/>
  <c r="K231" i="1" a="1"/>
  <c r="K231" i="1"/>
  <c r="M231" i="1"/>
  <c r="C232" i="1"/>
  <c r="E232" i="1"/>
  <c r="K232" i="1" a="1"/>
  <c r="K232" i="1"/>
  <c r="C233" i="1"/>
  <c r="E233" i="1"/>
  <c r="K233" i="1" a="1"/>
  <c r="K233" i="1"/>
  <c r="M233" i="1"/>
  <c r="C234" i="1"/>
  <c r="E234" i="1"/>
  <c r="K234" i="1" a="1"/>
  <c r="K234" i="1" s="1"/>
  <c r="M234" i="1"/>
  <c r="C235" i="1"/>
  <c r="E235" i="1"/>
  <c r="K235" i="1" a="1"/>
  <c r="K235" i="1" s="1"/>
  <c r="C236" i="1"/>
  <c r="E236" i="1"/>
  <c r="K236" i="1" a="1"/>
  <c r="K236" i="1" s="1"/>
  <c r="M236" i="1"/>
  <c r="C237" i="1"/>
  <c r="E237" i="1"/>
  <c r="K237" i="1" a="1"/>
  <c r="K237" i="1" s="1"/>
  <c r="M237" i="1"/>
  <c r="C238" i="1"/>
  <c r="E238" i="1"/>
  <c r="K238" i="1" a="1"/>
  <c r="K238" i="1" s="1"/>
  <c r="M238" i="1"/>
  <c r="C239" i="1"/>
  <c r="E239" i="1"/>
  <c r="K239" i="1" a="1"/>
  <c r="K239" i="1" s="1"/>
  <c r="M239" i="1"/>
  <c r="C240" i="1"/>
  <c r="E240" i="1"/>
  <c r="K240" i="1" a="1"/>
  <c r="K240" i="1"/>
  <c r="M240" i="1"/>
  <c r="C241" i="1"/>
  <c r="E241" i="1"/>
  <c r="K241" i="1" a="1"/>
  <c r="K241" i="1"/>
  <c r="M241" i="1"/>
  <c r="C242" i="1"/>
  <c r="E242" i="1"/>
  <c r="K242" i="1" a="1"/>
  <c r="K242" i="1" s="1"/>
  <c r="C243" i="1"/>
  <c r="E243" i="1"/>
  <c r="K243" i="1" a="1"/>
  <c r="K243" i="1" s="1"/>
  <c r="M243" i="1"/>
  <c r="C244" i="1"/>
  <c r="E244" i="1"/>
  <c r="K244" i="1" a="1"/>
  <c r="K244" i="1" s="1"/>
  <c r="M244" i="1"/>
  <c r="C245" i="1"/>
  <c r="E245" i="1"/>
  <c r="K245" i="1" a="1"/>
  <c r="K245" i="1" s="1"/>
  <c r="C246" i="1"/>
  <c r="E246" i="1"/>
  <c r="K246" i="1" a="1"/>
  <c r="K246" i="1"/>
  <c r="M246" i="1"/>
  <c r="C247" i="1"/>
  <c r="E247" i="1"/>
  <c r="K247" i="1" a="1"/>
  <c r="K247" i="1"/>
  <c r="M247" i="1"/>
  <c r="C248" i="1"/>
  <c r="E248" i="1"/>
  <c r="K248" i="1" a="1"/>
  <c r="K248" i="1" s="1"/>
  <c r="M248" i="1"/>
  <c r="C249" i="1"/>
  <c r="E249" i="1"/>
  <c r="K249" i="1" a="1"/>
  <c r="K249" i="1" s="1"/>
  <c r="C250" i="1"/>
  <c r="E250" i="1"/>
  <c r="K250" i="1" a="1"/>
  <c r="K250" i="1" s="1"/>
  <c r="M250" i="1"/>
  <c r="C251" i="1"/>
  <c r="E251" i="1"/>
  <c r="K251" i="1" a="1"/>
  <c r="K251" i="1" s="1"/>
  <c r="M251" i="1"/>
  <c r="C252" i="1"/>
  <c r="E252" i="1"/>
  <c r="K252" i="1" a="1"/>
  <c r="K252" i="1" s="1"/>
  <c r="M252" i="1"/>
  <c r="C253" i="1"/>
  <c r="E253" i="1"/>
  <c r="K253" i="1" a="1"/>
  <c r="K253" i="1"/>
  <c r="M253" i="1"/>
  <c r="C254" i="1"/>
  <c r="E254" i="1"/>
  <c r="K254" i="1" a="1"/>
  <c r="K254" i="1" s="1"/>
  <c r="M254" i="1"/>
  <c r="C255" i="1"/>
  <c r="E255" i="1"/>
  <c r="K255" i="1" a="1"/>
  <c r="K255" i="1" s="1"/>
  <c r="M255" i="1"/>
  <c r="C256" i="1"/>
  <c r="E256" i="1"/>
  <c r="K256" i="1" a="1"/>
  <c r="K256" i="1"/>
  <c r="M256" i="1"/>
  <c r="C257" i="1"/>
  <c r="E257" i="1"/>
  <c r="K257" i="1" a="1"/>
  <c r="K257" i="1"/>
  <c r="M257" i="1"/>
  <c r="C258" i="1"/>
  <c r="E258" i="1"/>
  <c r="K258" i="1" a="1"/>
  <c r="K258" i="1" s="1"/>
  <c r="M258" i="1"/>
  <c r="C259" i="1"/>
  <c r="E259" i="1"/>
  <c r="K259" i="1" a="1"/>
  <c r="K259" i="1" s="1"/>
  <c r="M259" i="1"/>
  <c r="C260" i="1"/>
  <c r="E260" i="1"/>
  <c r="K260" i="1" a="1"/>
  <c r="K260" i="1" s="1"/>
  <c r="M260" i="1"/>
  <c r="C261" i="1"/>
  <c r="E261" i="1"/>
  <c r="K261" i="1" a="1"/>
  <c r="K261" i="1"/>
  <c r="M261" i="1"/>
  <c r="C262" i="1"/>
  <c r="E262" i="1"/>
  <c r="K262" i="1" a="1"/>
  <c r="K262" i="1"/>
  <c r="M262" i="1"/>
  <c r="C263" i="1"/>
  <c r="E263" i="1"/>
  <c r="K263" i="1" a="1"/>
  <c r="K263" i="1" s="1"/>
  <c r="M263" i="1"/>
  <c r="C264" i="1"/>
  <c r="E264" i="1"/>
  <c r="K264" i="1" a="1"/>
  <c r="K264" i="1" s="1"/>
  <c r="C265" i="1"/>
  <c r="E265" i="1"/>
  <c r="K265" i="1" a="1"/>
  <c r="K265" i="1"/>
  <c r="M265" i="1"/>
  <c r="C266" i="1"/>
  <c r="E266" i="1"/>
  <c r="K266" i="1" a="1"/>
  <c r="K266" i="1"/>
  <c r="M266" i="1"/>
  <c r="C267" i="1"/>
  <c r="E267" i="1"/>
  <c r="K267" i="1" a="1"/>
  <c r="K267" i="1" s="1"/>
  <c r="M267" i="1"/>
  <c r="C268" i="1"/>
  <c r="E268" i="1"/>
  <c r="K268" i="1" a="1"/>
  <c r="K268" i="1" s="1"/>
  <c r="M268" i="1"/>
  <c r="C269" i="1"/>
  <c r="E269" i="1"/>
  <c r="K269" i="1" a="1"/>
  <c r="K269" i="1" s="1"/>
  <c r="M269" i="1"/>
  <c r="C270" i="1"/>
  <c r="E270" i="1"/>
  <c r="K270" i="1" a="1"/>
  <c r="K270" i="1" s="1"/>
  <c r="M270" i="1"/>
  <c r="C271" i="1"/>
  <c r="E271" i="1"/>
  <c r="K271" i="1" a="1"/>
  <c r="K271" i="1"/>
  <c r="M271" i="1"/>
  <c r="C272" i="1"/>
  <c r="E272" i="1"/>
  <c r="K272" i="1" a="1"/>
  <c r="K272" i="1"/>
  <c r="C273" i="1"/>
  <c r="E273" i="1"/>
  <c r="K273" i="1" a="1"/>
  <c r="K273" i="1" s="1"/>
  <c r="M273" i="1"/>
  <c r="C274" i="1"/>
  <c r="E274" i="1"/>
  <c r="K274" i="1" a="1"/>
  <c r="K274" i="1" s="1"/>
  <c r="M274" i="1"/>
  <c r="C275" i="1"/>
  <c r="E275" i="1"/>
  <c r="K275" i="1" a="1"/>
  <c r="K275" i="1" s="1"/>
  <c r="M275" i="1"/>
  <c r="C276" i="1"/>
  <c r="E276" i="1"/>
  <c r="K276" i="1" a="1"/>
  <c r="K276" i="1" s="1"/>
  <c r="M276" i="1"/>
  <c r="C277" i="1"/>
  <c r="E277" i="1"/>
  <c r="K277" i="1" a="1"/>
  <c r="K277" i="1" s="1"/>
  <c r="M277" i="1"/>
  <c r="C278" i="1"/>
  <c r="E278" i="1"/>
  <c r="K278" i="1" a="1"/>
  <c r="K278" i="1"/>
  <c r="M278" i="1"/>
  <c r="C279" i="1"/>
  <c r="E279" i="1"/>
  <c r="K279" i="1" a="1"/>
  <c r="K279" i="1"/>
  <c r="M279" i="1"/>
  <c r="C280" i="1"/>
  <c r="E280" i="1"/>
  <c r="K280" i="1" a="1"/>
  <c r="K280" i="1" s="1"/>
  <c r="C281" i="1"/>
  <c r="E281" i="1"/>
  <c r="K281" i="1" a="1"/>
  <c r="K281" i="1" s="1"/>
  <c r="M281" i="1"/>
  <c r="C282" i="1"/>
  <c r="E282" i="1"/>
  <c r="K282" i="1" a="1"/>
  <c r="K282" i="1" s="1"/>
  <c r="M282" i="1"/>
  <c r="C283" i="1"/>
  <c r="E283" i="1"/>
  <c r="K283" i="1" a="1"/>
  <c r="K283" i="1"/>
  <c r="M283" i="1"/>
  <c r="C284" i="1"/>
  <c r="E284" i="1"/>
  <c r="K284" i="1" a="1"/>
  <c r="K284" i="1"/>
  <c r="M284" i="1"/>
  <c r="C285" i="1"/>
  <c r="E285" i="1"/>
  <c r="K285" i="1" a="1"/>
  <c r="K285" i="1" s="1"/>
  <c r="M285" i="1"/>
  <c r="C286" i="1"/>
  <c r="E286" i="1"/>
  <c r="K286" i="1" a="1"/>
  <c r="K286" i="1" s="1"/>
  <c r="M286" i="1"/>
  <c r="C287" i="1"/>
  <c r="E287" i="1"/>
  <c r="K287" i="1" a="1"/>
  <c r="K287" i="1" s="1"/>
  <c r="M287" i="1"/>
  <c r="C288" i="1"/>
  <c r="E288" i="1"/>
  <c r="K288" i="1" a="1"/>
  <c r="K288" i="1"/>
  <c r="M288" i="1"/>
  <c r="C289" i="1"/>
  <c r="E289" i="1"/>
  <c r="K289" i="1" a="1"/>
  <c r="K289" i="1"/>
  <c r="M289" i="1"/>
  <c r="C290" i="1"/>
  <c r="E290" i="1"/>
  <c r="K290" i="1" a="1"/>
  <c r="K290" i="1" s="1"/>
  <c r="M290" i="1"/>
  <c r="C291" i="1"/>
  <c r="E291" i="1"/>
  <c r="K291" i="1" a="1"/>
  <c r="K291" i="1" s="1"/>
  <c r="M291" i="1"/>
  <c r="C292" i="1"/>
  <c r="E292" i="1"/>
  <c r="K292" i="1" a="1"/>
  <c r="K292" i="1" s="1"/>
  <c r="C293" i="1"/>
  <c r="E293" i="1"/>
  <c r="K293" i="1" a="1"/>
  <c r="K293" i="1"/>
  <c r="M293" i="1"/>
  <c r="C294" i="1"/>
  <c r="E294" i="1"/>
  <c r="K294" i="1" a="1"/>
  <c r="K294" i="1" s="1"/>
  <c r="M294" i="1"/>
  <c r="C295" i="1"/>
  <c r="E295" i="1"/>
  <c r="K295" i="1" a="1"/>
  <c r="K295" i="1" s="1"/>
  <c r="M295" i="1"/>
  <c r="C296" i="1"/>
  <c r="E296" i="1"/>
  <c r="K296" i="1" a="1"/>
  <c r="K296" i="1"/>
  <c r="M296" i="1"/>
  <c r="C297" i="1"/>
  <c r="E297" i="1"/>
  <c r="K297" i="1" a="1"/>
  <c r="K297" i="1" s="1"/>
  <c r="C298" i="1"/>
  <c r="E298" i="1"/>
  <c r="K298" i="1" a="1"/>
  <c r="K298" i="1" s="1"/>
  <c r="M298" i="1"/>
  <c r="C299" i="1"/>
  <c r="E299" i="1"/>
  <c r="K299" i="1" a="1"/>
  <c r="K299" i="1" s="1"/>
  <c r="M299" i="1"/>
  <c r="C300" i="1"/>
  <c r="E300" i="1"/>
  <c r="K300" i="1" a="1"/>
  <c r="K300" i="1" s="1"/>
  <c r="M300" i="1"/>
  <c r="C301" i="1"/>
  <c r="E301" i="1"/>
  <c r="K301" i="1" a="1"/>
  <c r="K301" i="1" s="1"/>
  <c r="M301" i="1"/>
  <c r="C302" i="1"/>
  <c r="E302" i="1"/>
  <c r="K302" i="1" a="1"/>
  <c r="K302" i="1"/>
  <c r="M302" i="1"/>
  <c r="C303" i="1"/>
  <c r="E303" i="1"/>
  <c r="K303" i="1" a="1"/>
  <c r="K303" i="1"/>
  <c r="M303" i="1"/>
  <c r="C304" i="1"/>
  <c r="E304" i="1"/>
  <c r="K304" i="1" a="1"/>
  <c r="K304" i="1" s="1"/>
  <c r="M304" i="1"/>
  <c r="C305" i="1"/>
  <c r="E305" i="1"/>
  <c r="K305" i="1" a="1"/>
  <c r="K305" i="1" s="1"/>
  <c r="M305" i="1"/>
  <c r="C306" i="1"/>
  <c r="E306" i="1"/>
  <c r="K306" i="1" a="1"/>
  <c r="K306" i="1" s="1"/>
  <c r="M306" i="1"/>
  <c r="C307" i="1"/>
  <c r="E307" i="1"/>
  <c r="K307" i="1" a="1"/>
  <c r="K307" i="1"/>
  <c r="M307" i="1"/>
  <c r="C308" i="1"/>
  <c r="E308" i="1"/>
  <c r="K308" i="1" a="1"/>
  <c r="K308" i="1"/>
  <c r="M308" i="1"/>
  <c r="C309" i="1"/>
  <c r="E309" i="1"/>
  <c r="K309" i="1" a="1"/>
  <c r="K309" i="1" s="1"/>
  <c r="M309" i="1"/>
  <c r="C310" i="1"/>
  <c r="E310" i="1"/>
  <c r="K310" i="1" a="1"/>
  <c r="K310" i="1" s="1"/>
  <c r="M310" i="1"/>
  <c r="C311" i="1"/>
  <c r="E311" i="1"/>
  <c r="K311" i="1" a="1"/>
  <c r="K311" i="1" s="1"/>
  <c r="M311" i="1"/>
  <c r="C312" i="1"/>
  <c r="E312" i="1"/>
  <c r="K312" i="1" a="1"/>
  <c r="K312" i="1"/>
  <c r="M312" i="1"/>
  <c r="C313" i="1"/>
  <c r="E313" i="1"/>
  <c r="K313" i="1" a="1"/>
  <c r="K313" i="1"/>
  <c r="M313" i="1"/>
  <c r="C314" i="1"/>
  <c r="E314" i="1"/>
  <c r="K314" i="1" a="1"/>
  <c r="K314" i="1" s="1"/>
  <c r="M314" i="1"/>
  <c r="C315" i="1"/>
  <c r="E315" i="1"/>
  <c r="K315" i="1" a="1"/>
  <c r="K315" i="1" s="1"/>
  <c r="M315" i="1"/>
  <c r="C316" i="1"/>
  <c r="E316" i="1"/>
  <c r="K316" i="1" a="1"/>
  <c r="K316" i="1" s="1"/>
  <c r="M316" i="1"/>
  <c r="C317" i="1"/>
  <c r="E317" i="1"/>
  <c r="K317" i="1" a="1"/>
  <c r="K317" i="1" s="1"/>
  <c r="M317" i="1"/>
  <c r="C318" i="1"/>
  <c r="E318" i="1"/>
  <c r="K318" i="1" a="1"/>
  <c r="K318" i="1" s="1"/>
  <c r="M318" i="1"/>
  <c r="C319" i="1"/>
  <c r="E319" i="1"/>
  <c r="K319" i="1" a="1"/>
  <c r="K319" i="1"/>
  <c r="M319" i="1"/>
  <c r="C320" i="1"/>
  <c r="E320" i="1"/>
  <c r="K320" i="1" a="1"/>
  <c r="K320" i="1"/>
  <c r="M320" i="1"/>
  <c r="C321" i="1"/>
  <c r="E321" i="1"/>
  <c r="K321" i="1" a="1"/>
  <c r="K321" i="1" s="1"/>
  <c r="M321" i="1"/>
  <c r="C322" i="1"/>
  <c r="E322" i="1"/>
  <c r="K322" i="1" a="1"/>
  <c r="K322" i="1"/>
  <c r="M322" i="1"/>
  <c r="C323" i="1"/>
  <c r="E323" i="1"/>
  <c r="K323" i="1" a="1"/>
  <c r="K323" i="1"/>
  <c r="M323" i="1"/>
  <c r="C324" i="1"/>
  <c r="E324" i="1"/>
  <c r="K324" i="1" a="1"/>
  <c r="K324" i="1" s="1"/>
  <c r="C325" i="1"/>
  <c r="E325" i="1"/>
  <c r="K325" i="1" a="1"/>
  <c r="K325" i="1" s="1"/>
  <c r="M325" i="1"/>
  <c r="C326" i="1"/>
  <c r="E326" i="1"/>
  <c r="K326" i="1" a="1"/>
  <c r="K326" i="1"/>
  <c r="M326" i="1"/>
  <c r="C327" i="1"/>
  <c r="E327" i="1"/>
  <c r="K327" i="1" a="1"/>
  <c r="K327" i="1"/>
  <c r="M327" i="1"/>
  <c r="C328" i="1"/>
  <c r="E328" i="1"/>
  <c r="K328" i="1" a="1"/>
  <c r="K328" i="1" s="1"/>
  <c r="M328" i="1"/>
  <c r="C329" i="1"/>
  <c r="E329" i="1"/>
  <c r="K329" i="1" a="1"/>
  <c r="K329" i="1" s="1"/>
  <c r="M329" i="1"/>
  <c r="C330" i="1"/>
  <c r="E330" i="1"/>
  <c r="K330" i="1" a="1"/>
  <c r="K330" i="1" s="1"/>
  <c r="M330" i="1"/>
  <c r="C331" i="1"/>
  <c r="E331" i="1"/>
  <c r="K331" i="1" a="1"/>
  <c r="K331" i="1" s="1"/>
  <c r="M331" i="1"/>
  <c r="C332" i="1"/>
  <c r="E332" i="1"/>
  <c r="K332" i="1" a="1"/>
  <c r="K332" i="1"/>
  <c r="M332" i="1"/>
  <c r="C333" i="1"/>
  <c r="E333" i="1"/>
  <c r="K333" i="1" a="1"/>
  <c r="K333" i="1" s="1"/>
  <c r="M333" i="1"/>
  <c r="C334" i="1"/>
  <c r="E334" i="1"/>
  <c r="K334" i="1" a="1"/>
  <c r="K334" i="1" s="1"/>
  <c r="C335" i="1"/>
  <c r="E335" i="1"/>
  <c r="K335" i="1" a="1"/>
  <c r="K335" i="1" s="1"/>
  <c r="M335" i="1"/>
  <c r="C336" i="1"/>
  <c r="E336" i="1"/>
  <c r="K336" i="1" a="1"/>
  <c r="K336" i="1" s="1"/>
  <c r="M336" i="1"/>
  <c r="C337" i="1"/>
  <c r="E337" i="1"/>
  <c r="K337" i="1" a="1"/>
  <c r="K337" i="1" s="1"/>
  <c r="M337" i="1"/>
  <c r="C338" i="1"/>
  <c r="E338" i="1"/>
  <c r="K338" i="1" a="1"/>
  <c r="K338" i="1" s="1"/>
  <c r="M338" i="1"/>
  <c r="C339" i="1"/>
  <c r="E339" i="1"/>
  <c r="K339" i="1" a="1"/>
  <c r="K339" i="1" s="1"/>
  <c r="M339" i="1"/>
  <c r="C340" i="1"/>
  <c r="E340" i="1"/>
  <c r="K340" i="1" a="1"/>
  <c r="K340" i="1"/>
  <c r="M340" i="1"/>
  <c r="C341" i="1"/>
  <c r="E341" i="1"/>
  <c r="K341" i="1" a="1"/>
  <c r="K341" i="1"/>
  <c r="M341" i="1"/>
  <c r="C342" i="1"/>
  <c r="E342" i="1"/>
  <c r="K342" i="1" a="1"/>
  <c r="K342" i="1" s="1"/>
  <c r="M342" i="1"/>
  <c r="C343" i="1"/>
  <c r="E343" i="1"/>
  <c r="K343" i="1" a="1"/>
  <c r="K343" i="1" s="1"/>
  <c r="M343" i="1"/>
  <c r="C344" i="1"/>
  <c r="E344" i="1"/>
  <c r="K344" i="1" a="1"/>
  <c r="K344" i="1" s="1"/>
  <c r="M344" i="1"/>
  <c r="C345" i="1"/>
  <c r="E345" i="1"/>
  <c r="K345" i="1" a="1"/>
  <c r="K345" i="1" s="1"/>
  <c r="M345" i="1"/>
  <c r="C346" i="1"/>
  <c r="E346" i="1"/>
  <c r="K346" i="1" a="1"/>
  <c r="K346" i="1"/>
  <c r="C347" i="1"/>
  <c r="E347" i="1"/>
  <c r="K347" i="1" a="1"/>
  <c r="K347" i="1" s="1"/>
  <c r="M347" i="1"/>
  <c r="C348" i="1"/>
  <c r="E348" i="1"/>
  <c r="K348" i="1" a="1"/>
  <c r="K348" i="1"/>
  <c r="M348" i="1"/>
  <c r="C349" i="1"/>
  <c r="E349" i="1"/>
  <c r="K349" i="1" a="1"/>
  <c r="K349" i="1"/>
  <c r="M349" i="1"/>
  <c r="C350" i="1"/>
  <c r="E350" i="1"/>
  <c r="K350" i="1" a="1"/>
  <c r="K350" i="1" s="1"/>
  <c r="M350" i="1"/>
  <c r="C351" i="1"/>
  <c r="E351" i="1"/>
  <c r="K351" i="1" a="1"/>
  <c r="K351" i="1"/>
  <c r="M351" i="1"/>
  <c r="C352" i="1"/>
  <c r="E352" i="1"/>
  <c r="K352" i="1" a="1"/>
  <c r="K352" i="1" s="1"/>
  <c r="M352" i="1"/>
  <c r="C353" i="1"/>
  <c r="E353" i="1"/>
  <c r="K353" i="1" a="1"/>
  <c r="K353" i="1" s="1"/>
  <c r="M353" i="1"/>
  <c r="C354" i="1"/>
  <c r="E354" i="1"/>
  <c r="K354" i="1" a="1"/>
  <c r="K354" i="1" s="1"/>
  <c r="M354" i="1"/>
  <c r="C355" i="1"/>
  <c r="E355" i="1"/>
  <c r="K355" i="1" a="1"/>
  <c r="K355" i="1" s="1"/>
  <c r="M355" i="1"/>
  <c r="C356" i="1"/>
  <c r="E356" i="1"/>
  <c r="K356" i="1" a="1"/>
  <c r="K356" i="1"/>
  <c r="M356" i="1"/>
  <c r="C357" i="1"/>
  <c r="E357" i="1"/>
  <c r="K357" i="1" a="1"/>
  <c r="K357" i="1"/>
  <c r="M357" i="1"/>
  <c r="C358" i="1"/>
  <c r="E358" i="1"/>
  <c r="K358" i="1" a="1"/>
  <c r="K358" i="1"/>
  <c r="M358" i="1"/>
  <c r="C359" i="1"/>
  <c r="E359" i="1"/>
  <c r="K359" i="1" a="1"/>
  <c r="K359" i="1" s="1"/>
  <c r="C360" i="1"/>
  <c r="E360" i="1"/>
  <c r="K360" i="1" a="1"/>
  <c r="K360" i="1" s="1"/>
  <c r="M360" i="1"/>
  <c r="C361" i="1"/>
  <c r="E361" i="1"/>
  <c r="K361" i="1" a="1"/>
  <c r="K361" i="1" s="1"/>
  <c r="M361" i="1"/>
  <c r="C362" i="1"/>
  <c r="E362" i="1"/>
  <c r="K362" i="1" a="1"/>
  <c r="K362" i="1" s="1"/>
  <c r="M362" i="1"/>
  <c r="C363" i="1"/>
  <c r="E363" i="1"/>
  <c r="K363" i="1" a="1"/>
  <c r="K363" i="1" s="1"/>
  <c r="M363" i="1"/>
  <c r="C364" i="1"/>
  <c r="E364" i="1"/>
  <c r="K364" i="1" a="1"/>
  <c r="K364" i="1" s="1"/>
  <c r="M364" i="1"/>
  <c r="C365" i="1"/>
  <c r="E365" i="1"/>
  <c r="K365" i="1" a="1"/>
  <c r="K365" i="1"/>
  <c r="M365" i="1"/>
  <c r="C366" i="1"/>
  <c r="E366" i="1"/>
  <c r="K366" i="1" a="1"/>
  <c r="K366" i="1"/>
  <c r="M366" i="1"/>
  <c r="C367" i="1"/>
  <c r="E367" i="1"/>
  <c r="K367" i="1" a="1"/>
  <c r="K367" i="1" s="1"/>
  <c r="M367" i="1"/>
  <c r="C368" i="1"/>
  <c r="E368" i="1"/>
  <c r="K368" i="1" a="1"/>
  <c r="K368" i="1" s="1"/>
  <c r="M368" i="1"/>
  <c r="C369" i="1"/>
  <c r="E369" i="1"/>
  <c r="K369" i="1" a="1"/>
  <c r="K369" i="1" s="1"/>
  <c r="C370" i="1"/>
  <c r="E370" i="1"/>
  <c r="K370" i="1" a="1"/>
  <c r="K370" i="1" s="1"/>
  <c r="M370" i="1"/>
  <c r="C371" i="1"/>
  <c r="E371" i="1"/>
  <c r="K371" i="1" a="1"/>
  <c r="K371" i="1" s="1"/>
  <c r="M371" i="1"/>
  <c r="C372" i="1"/>
  <c r="E372" i="1"/>
  <c r="K372" i="1" a="1"/>
  <c r="K372" i="1" s="1"/>
  <c r="M372" i="1"/>
  <c r="C373" i="1"/>
  <c r="E373" i="1"/>
  <c r="K373" i="1" a="1"/>
  <c r="K373" i="1"/>
  <c r="M373" i="1"/>
  <c r="C374" i="1"/>
  <c r="E374" i="1"/>
  <c r="K374" i="1" a="1"/>
  <c r="K374" i="1"/>
  <c r="M374" i="1"/>
  <c r="C375" i="1"/>
  <c r="E375" i="1"/>
  <c r="K375" i="1" a="1"/>
  <c r="K375" i="1" s="1"/>
  <c r="M375" i="1"/>
  <c r="C376" i="1"/>
  <c r="E376" i="1"/>
  <c r="K376" i="1" a="1"/>
  <c r="K376" i="1"/>
  <c r="M376" i="1"/>
  <c r="C377" i="1"/>
  <c r="E377" i="1"/>
  <c r="K377" i="1" a="1"/>
  <c r="K377" i="1" s="1"/>
  <c r="M377" i="1"/>
  <c r="C378" i="1"/>
  <c r="E378" i="1"/>
  <c r="K378" i="1" a="1"/>
  <c r="K378" i="1" s="1"/>
  <c r="C379" i="1"/>
  <c r="E379" i="1"/>
  <c r="K379" i="1" a="1"/>
  <c r="K379" i="1" s="1"/>
  <c r="M379" i="1"/>
  <c r="C380" i="1"/>
  <c r="E380" i="1"/>
  <c r="K380" i="1" a="1"/>
  <c r="K380" i="1" s="1"/>
  <c r="M380" i="1"/>
  <c r="C381" i="1"/>
  <c r="E381" i="1"/>
  <c r="K381" i="1" a="1"/>
  <c r="K381" i="1" s="1"/>
  <c r="M381" i="1"/>
  <c r="C382" i="1"/>
  <c r="E382" i="1"/>
  <c r="K382" i="1" a="1"/>
  <c r="K382" i="1"/>
  <c r="C383" i="1"/>
  <c r="E383" i="1"/>
  <c r="K383" i="1" a="1"/>
  <c r="K383" i="1" s="1"/>
  <c r="M383" i="1"/>
  <c r="C384" i="1"/>
  <c r="E384" i="1"/>
  <c r="K384" i="1" a="1"/>
  <c r="K384" i="1"/>
  <c r="M384" i="1"/>
  <c r="C385" i="1"/>
  <c r="E385" i="1"/>
  <c r="K385" i="1" a="1"/>
  <c r="K385" i="1"/>
  <c r="M385" i="1"/>
  <c r="C386" i="1"/>
  <c r="E386" i="1"/>
  <c r="K386" i="1" a="1"/>
  <c r="K386" i="1" s="1"/>
  <c r="M386" i="1"/>
  <c r="C387" i="1"/>
  <c r="E387" i="1"/>
  <c r="K387" i="1" a="1"/>
  <c r="K387" i="1" s="1"/>
  <c r="M387" i="1"/>
  <c r="C388" i="1"/>
  <c r="E388" i="1"/>
  <c r="K388" i="1" a="1"/>
  <c r="K388" i="1" s="1"/>
  <c r="M388" i="1"/>
  <c r="C389" i="1"/>
  <c r="E389" i="1"/>
  <c r="K389" i="1" a="1"/>
  <c r="K389" i="1" s="1"/>
  <c r="M389" i="1"/>
  <c r="C390" i="1"/>
  <c r="E390" i="1"/>
  <c r="K390" i="1" a="1"/>
  <c r="K390" i="1" s="1"/>
  <c r="M390" i="1"/>
  <c r="C391" i="1"/>
  <c r="E391" i="1"/>
  <c r="K391" i="1" a="1"/>
  <c r="K391" i="1" s="1"/>
  <c r="M391" i="1"/>
  <c r="C392" i="1"/>
  <c r="E392" i="1"/>
  <c r="K392" i="1" a="1"/>
  <c r="K392" i="1" s="1"/>
  <c r="M392" i="1"/>
  <c r="C393" i="1"/>
  <c r="E393" i="1"/>
  <c r="K393" i="1" a="1"/>
  <c r="K393" i="1" s="1"/>
  <c r="M393" i="1"/>
  <c r="C394" i="1"/>
  <c r="E394" i="1"/>
  <c r="K394" i="1" a="1"/>
  <c r="K394" i="1" s="1"/>
  <c r="M394" i="1"/>
  <c r="C395" i="1"/>
  <c r="E395" i="1"/>
  <c r="K395" i="1" a="1"/>
  <c r="K395" i="1"/>
  <c r="M395" i="1"/>
  <c r="C396" i="1"/>
  <c r="E396" i="1"/>
  <c r="K396" i="1" a="1"/>
  <c r="K396" i="1" s="1"/>
  <c r="C397" i="1"/>
  <c r="E397" i="1"/>
  <c r="K397" i="1" a="1"/>
  <c r="K397" i="1" s="1"/>
  <c r="M397" i="1"/>
  <c r="C398" i="1"/>
  <c r="E398" i="1"/>
  <c r="K398" i="1" a="1"/>
  <c r="K398" i="1" s="1"/>
  <c r="M398" i="1"/>
  <c r="C399" i="1"/>
  <c r="E399" i="1"/>
  <c r="K399" i="1" a="1"/>
  <c r="K399" i="1"/>
  <c r="M399" i="1"/>
  <c r="C400" i="1"/>
  <c r="E400" i="1"/>
  <c r="K400" i="1" a="1"/>
  <c r="K400" i="1"/>
  <c r="C401" i="1"/>
  <c r="E401" i="1"/>
  <c r="K401" i="1" a="1"/>
  <c r="K401" i="1"/>
  <c r="M401" i="1"/>
  <c r="C402" i="1"/>
  <c r="E402" i="1"/>
  <c r="K402" i="1" a="1"/>
  <c r="K402" i="1"/>
  <c r="M402" i="1"/>
  <c r="C403" i="1"/>
  <c r="E403" i="1"/>
  <c r="K403" i="1" a="1"/>
  <c r="K403" i="1" s="1"/>
  <c r="M403" i="1"/>
  <c r="C404" i="1"/>
  <c r="E404" i="1"/>
  <c r="K404" i="1" a="1"/>
  <c r="K404" i="1" s="1"/>
  <c r="M404" i="1"/>
  <c r="C405" i="1"/>
  <c r="E405" i="1"/>
  <c r="K405" i="1" a="1"/>
  <c r="K405" i="1" s="1"/>
  <c r="M405" i="1"/>
  <c r="C406" i="1"/>
  <c r="E406" i="1"/>
  <c r="K406" i="1" a="1"/>
  <c r="K406" i="1" s="1"/>
  <c r="M406" i="1"/>
  <c r="C407" i="1"/>
  <c r="E407" i="1"/>
  <c r="K407" i="1" a="1"/>
  <c r="K407" i="1"/>
  <c r="M407" i="1"/>
  <c r="C408" i="1"/>
  <c r="E408" i="1"/>
  <c r="K408" i="1" a="1"/>
  <c r="K408" i="1"/>
  <c r="M408" i="1"/>
  <c r="C409" i="1"/>
  <c r="E409" i="1"/>
  <c r="K409" i="1" a="1"/>
  <c r="K409" i="1"/>
  <c r="M409" i="1"/>
  <c r="C410" i="1"/>
  <c r="E410" i="1"/>
  <c r="K410" i="1" a="1"/>
  <c r="K410" i="1" s="1"/>
  <c r="M410" i="1"/>
  <c r="C411" i="1"/>
  <c r="E411" i="1"/>
  <c r="K411" i="1" a="1"/>
  <c r="K411" i="1" s="1"/>
  <c r="M411" i="1"/>
  <c r="C412" i="1"/>
  <c r="E412" i="1"/>
  <c r="K412" i="1" a="1"/>
  <c r="K412" i="1"/>
  <c r="M412" i="1"/>
  <c r="C413" i="1"/>
  <c r="E413" i="1"/>
  <c r="K413" i="1" a="1"/>
  <c r="K413" i="1"/>
  <c r="M413" i="1"/>
  <c r="C414" i="1"/>
  <c r="E414" i="1"/>
  <c r="K414" i="1" a="1"/>
  <c r="K414" i="1" s="1"/>
  <c r="M414" i="1"/>
  <c r="C415" i="1"/>
  <c r="E415" i="1"/>
  <c r="K415" i="1" a="1"/>
  <c r="K415" i="1" s="1"/>
  <c r="M415" i="1"/>
  <c r="C416" i="1"/>
  <c r="E416" i="1"/>
  <c r="K416" i="1" a="1"/>
  <c r="K416" i="1" s="1"/>
  <c r="M416" i="1"/>
  <c r="C417" i="1"/>
  <c r="E417" i="1"/>
  <c r="K417" i="1" a="1"/>
  <c r="K417" i="1"/>
  <c r="M417" i="1"/>
  <c r="C418" i="1"/>
  <c r="E418" i="1"/>
  <c r="K418" i="1" a="1"/>
  <c r="K418" i="1"/>
  <c r="M418" i="1"/>
  <c r="C419" i="1"/>
  <c r="E419" i="1"/>
  <c r="K419" i="1" a="1"/>
  <c r="K419" i="1"/>
  <c r="M419" i="1"/>
  <c r="C420" i="1"/>
  <c r="E420" i="1"/>
  <c r="K420" i="1" a="1"/>
  <c r="K420" i="1" s="1"/>
  <c r="M420" i="1"/>
  <c r="C421" i="1"/>
  <c r="E421" i="1"/>
  <c r="K421" i="1" a="1"/>
  <c r="K421" i="1" s="1"/>
  <c r="M421" i="1"/>
  <c r="C422" i="1"/>
  <c r="E422" i="1"/>
  <c r="K422" i="1" a="1"/>
  <c r="K422" i="1"/>
  <c r="M422" i="1"/>
  <c r="C423" i="1"/>
  <c r="E423" i="1"/>
  <c r="K423" i="1" a="1"/>
  <c r="K423" i="1"/>
  <c r="C424" i="1"/>
  <c r="E424" i="1"/>
  <c r="K424" i="1" a="1"/>
  <c r="K424" i="1"/>
  <c r="M424" i="1"/>
  <c r="C425" i="1"/>
  <c r="E425" i="1"/>
  <c r="K425" i="1" a="1"/>
  <c r="K425" i="1" s="1"/>
  <c r="M425" i="1"/>
  <c r="C426" i="1"/>
  <c r="E426" i="1"/>
  <c r="K426" i="1" a="1"/>
  <c r="K426" i="1" s="1"/>
  <c r="M426" i="1"/>
  <c r="C427" i="1"/>
  <c r="E427" i="1"/>
  <c r="K427" i="1" a="1"/>
  <c r="K427" i="1"/>
  <c r="M427" i="1"/>
  <c r="C428" i="1"/>
  <c r="E428" i="1"/>
  <c r="K428" i="1" a="1"/>
  <c r="K428" i="1" s="1"/>
  <c r="M428" i="1"/>
  <c r="C429" i="1"/>
  <c r="E429" i="1"/>
  <c r="K429" i="1" a="1"/>
  <c r="K429" i="1" s="1"/>
  <c r="C430" i="1"/>
  <c r="E430" i="1"/>
  <c r="K430" i="1" a="1"/>
  <c r="K430" i="1" s="1"/>
  <c r="M430" i="1"/>
  <c r="C431" i="1"/>
  <c r="E431" i="1"/>
  <c r="K431" i="1" a="1"/>
  <c r="K431" i="1" s="1"/>
  <c r="C432" i="1"/>
  <c r="E432" i="1"/>
  <c r="K432" i="1" a="1"/>
  <c r="K432" i="1" s="1"/>
  <c r="C433" i="1"/>
  <c r="E433" i="1"/>
  <c r="K433" i="1" a="1"/>
  <c r="K433" i="1" s="1"/>
  <c r="M433" i="1"/>
  <c r="C434" i="1"/>
  <c r="E434" i="1"/>
  <c r="K434" i="1" a="1"/>
  <c r="K434" i="1" s="1"/>
  <c r="M434" i="1"/>
  <c r="C435" i="1"/>
  <c r="E435" i="1"/>
  <c r="K435" i="1" a="1"/>
  <c r="K435" i="1" s="1"/>
  <c r="M435" i="1"/>
  <c r="C436" i="1"/>
  <c r="E436" i="1"/>
  <c r="K436" i="1" a="1"/>
  <c r="K436" i="1" s="1"/>
  <c r="M436" i="1"/>
  <c r="C437" i="1"/>
  <c r="E437" i="1"/>
  <c r="K437" i="1" a="1"/>
  <c r="K437" i="1"/>
  <c r="M437" i="1"/>
  <c r="C438" i="1"/>
  <c r="E438" i="1"/>
  <c r="K438" i="1" a="1"/>
  <c r="K438" i="1"/>
  <c r="M438" i="1"/>
  <c r="C439" i="1"/>
  <c r="E439" i="1"/>
  <c r="K439" i="1" a="1"/>
  <c r="K439" i="1" s="1"/>
  <c r="M439" i="1"/>
  <c r="C440" i="1"/>
  <c r="E440" i="1"/>
  <c r="K440" i="1" a="1"/>
  <c r="K440" i="1" s="1"/>
  <c r="M440" i="1"/>
  <c r="C441" i="1"/>
  <c r="E441" i="1"/>
  <c r="K441" i="1" a="1"/>
  <c r="K441" i="1" s="1"/>
  <c r="M441" i="1"/>
  <c r="C442" i="1"/>
  <c r="E442" i="1"/>
  <c r="K442" i="1" a="1"/>
  <c r="K442" i="1" s="1"/>
  <c r="M442" i="1"/>
  <c r="C443" i="1"/>
  <c r="E443" i="1"/>
  <c r="K443" i="1" a="1"/>
  <c r="K443" i="1" s="1"/>
  <c r="M443" i="1"/>
  <c r="C444" i="1"/>
  <c r="E444" i="1"/>
  <c r="K444" i="1" a="1"/>
  <c r="K444" i="1" s="1"/>
  <c r="C445" i="1"/>
  <c r="E445" i="1"/>
  <c r="K445" i="1" a="1"/>
  <c r="K445" i="1" s="1"/>
  <c r="M445" i="1"/>
  <c r="C446" i="1"/>
  <c r="E446" i="1"/>
  <c r="K446" i="1" a="1"/>
  <c r="K446" i="1"/>
  <c r="M446" i="1"/>
  <c r="C447" i="1"/>
  <c r="E447" i="1"/>
  <c r="K447" i="1" a="1"/>
  <c r="K447" i="1"/>
  <c r="M447" i="1"/>
  <c r="C448" i="1"/>
  <c r="E448" i="1"/>
  <c r="K448" i="1" a="1"/>
  <c r="K448" i="1" s="1"/>
  <c r="M448" i="1"/>
  <c r="C449" i="1"/>
  <c r="E449" i="1"/>
  <c r="K449" i="1" a="1"/>
  <c r="K449" i="1" s="1"/>
  <c r="M449" i="1"/>
  <c r="C450" i="1"/>
  <c r="E450" i="1"/>
  <c r="K450" i="1" a="1"/>
  <c r="K450" i="1"/>
  <c r="M450" i="1"/>
  <c r="C451" i="1"/>
  <c r="E451" i="1"/>
  <c r="K451" i="1" a="1"/>
  <c r="K451" i="1" s="1"/>
  <c r="M451" i="1"/>
  <c r="C452" i="1"/>
  <c r="E452" i="1"/>
  <c r="K452" i="1" a="1"/>
  <c r="K452" i="1"/>
  <c r="M452" i="1"/>
  <c r="C453" i="1"/>
  <c r="E453" i="1"/>
  <c r="K453" i="1" a="1"/>
  <c r="K453" i="1" s="1"/>
  <c r="M453" i="1"/>
  <c r="C454" i="1"/>
  <c r="E454" i="1"/>
  <c r="K454" i="1" a="1"/>
  <c r="K454" i="1" s="1"/>
  <c r="M454" i="1"/>
  <c r="C455" i="1"/>
  <c r="E455" i="1"/>
  <c r="K455" i="1" a="1"/>
  <c r="K455" i="1" s="1"/>
  <c r="M455" i="1"/>
  <c r="C456" i="1"/>
  <c r="E456" i="1"/>
  <c r="K456" i="1" a="1"/>
  <c r="K456" i="1"/>
  <c r="M456" i="1"/>
  <c r="C457" i="1"/>
  <c r="E457" i="1"/>
  <c r="K457" i="1" a="1"/>
  <c r="K457" i="1" s="1"/>
  <c r="M457" i="1"/>
  <c r="C458" i="1"/>
  <c r="E458" i="1"/>
  <c r="K458" i="1" a="1"/>
  <c r="K458" i="1" s="1"/>
  <c r="M458" i="1"/>
  <c r="C459" i="1"/>
  <c r="E459" i="1"/>
  <c r="K459" i="1" a="1"/>
  <c r="K459" i="1" s="1"/>
  <c r="M459" i="1"/>
  <c r="C460" i="1"/>
  <c r="E460" i="1"/>
  <c r="K460" i="1" a="1"/>
  <c r="K460" i="1" s="1"/>
  <c r="M460" i="1"/>
  <c r="C461" i="1"/>
  <c r="E461" i="1"/>
  <c r="K461" i="1" a="1"/>
  <c r="K461" i="1" s="1"/>
  <c r="M461" i="1"/>
  <c r="C462" i="1"/>
  <c r="E462" i="1"/>
  <c r="K462" i="1" a="1"/>
  <c r="K462" i="1" s="1"/>
  <c r="C463" i="1"/>
  <c r="E463" i="1"/>
  <c r="K463" i="1" a="1"/>
  <c r="K463" i="1" s="1"/>
  <c r="M463" i="1"/>
  <c r="C464" i="1"/>
  <c r="E464" i="1"/>
  <c r="K464" i="1" a="1"/>
  <c r="K464" i="1"/>
  <c r="M464" i="1"/>
  <c r="C465" i="1"/>
  <c r="E465" i="1"/>
  <c r="K465" i="1" a="1"/>
  <c r="K465" i="1" s="1"/>
  <c r="M465" i="1"/>
  <c r="C466" i="1"/>
  <c r="E466" i="1"/>
  <c r="K466" i="1" a="1"/>
  <c r="K466" i="1"/>
  <c r="M466" i="1"/>
  <c r="C467" i="1"/>
  <c r="E467" i="1"/>
  <c r="K467" i="1" a="1"/>
  <c r="K467" i="1"/>
  <c r="M467" i="1"/>
  <c r="C468" i="1"/>
  <c r="E468" i="1"/>
  <c r="K468" i="1" a="1"/>
  <c r="K468" i="1"/>
  <c r="M468" i="1"/>
  <c r="C469" i="1"/>
  <c r="E469" i="1"/>
  <c r="K469" i="1" a="1"/>
  <c r="K469" i="1" s="1"/>
  <c r="M469" i="1"/>
  <c r="C470" i="1"/>
  <c r="E470" i="1"/>
  <c r="K470" i="1" a="1"/>
  <c r="K470" i="1" s="1"/>
  <c r="M470" i="1"/>
  <c r="C471" i="1"/>
  <c r="E471" i="1"/>
  <c r="K471" i="1" a="1"/>
  <c r="K471" i="1" s="1"/>
  <c r="M471" i="1"/>
  <c r="C472" i="1"/>
  <c r="E472" i="1"/>
  <c r="K472" i="1" a="1"/>
  <c r="K472" i="1" s="1"/>
  <c r="M472" i="1"/>
  <c r="C473" i="1"/>
  <c r="E473" i="1"/>
  <c r="K473" i="1" a="1"/>
  <c r="K473" i="1"/>
  <c r="M473" i="1"/>
  <c r="C474" i="1"/>
  <c r="E474" i="1"/>
  <c r="K474" i="1" a="1"/>
  <c r="K474" i="1"/>
  <c r="M474" i="1"/>
  <c r="C475" i="1"/>
  <c r="E475" i="1"/>
  <c r="K475" i="1" a="1"/>
  <c r="K475" i="1" s="1"/>
  <c r="M475" i="1"/>
  <c r="C476" i="1"/>
  <c r="E476" i="1"/>
  <c r="K476" i="1" a="1"/>
  <c r="K476" i="1" s="1"/>
  <c r="M476" i="1"/>
  <c r="C477" i="1"/>
  <c r="E477" i="1"/>
  <c r="K477" i="1" a="1"/>
  <c r="K477" i="1" s="1"/>
  <c r="M477" i="1"/>
  <c r="C478" i="1"/>
  <c r="E478" i="1"/>
  <c r="K478" i="1" a="1"/>
  <c r="K478" i="1"/>
  <c r="M478" i="1"/>
  <c r="C479" i="1"/>
  <c r="E479" i="1"/>
  <c r="K479" i="1" a="1"/>
  <c r="K479" i="1"/>
  <c r="M479" i="1"/>
  <c r="C480" i="1"/>
  <c r="E480" i="1"/>
  <c r="K480" i="1" a="1"/>
  <c r="K480" i="1" s="1"/>
  <c r="M480" i="1"/>
  <c r="C481" i="1"/>
  <c r="E481" i="1"/>
  <c r="K481" i="1" a="1"/>
  <c r="K481" i="1" s="1"/>
  <c r="M481" i="1"/>
  <c r="C482" i="1"/>
  <c r="E482" i="1"/>
  <c r="K482" i="1" a="1"/>
  <c r="K482" i="1" s="1"/>
  <c r="M482" i="1"/>
  <c r="C483" i="1"/>
  <c r="E483" i="1"/>
  <c r="K483" i="1" a="1"/>
  <c r="K483" i="1" s="1"/>
  <c r="M483" i="1"/>
  <c r="C484" i="1"/>
  <c r="E484" i="1"/>
  <c r="K484" i="1" a="1"/>
  <c r="K484" i="1"/>
  <c r="M484" i="1"/>
  <c r="C485" i="1"/>
  <c r="E485" i="1"/>
  <c r="K485" i="1" a="1"/>
  <c r="K485" i="1" s="1"/>
  <c r="M485" i="1"/>
  <c r="C486" i="1"/>
  <c r="E486" i="1"/>
  <c r="K486" i="1" a="1"/>
  <c r="K486" i="1" s="1"/>
  <c r="M486" i="1"/>
  <c r="C487" i="1"/>
  <c r="E487" i="1"/>
  <c r="K487" i="1" a="1"/>
  <c r="K487" i="1"/>
  <c r="M487" i="1"/>
  <c r="C488" i="1"/>
  <c r="E488" i="1"/>
  <c r="K488" i="1" a="1"/>
  <c r="K488" i="1" s="1"/>
  <c r="M488" i="1"/>
  <c r="C489" i="1"/>
  <c r="E489" i="1"/>
  <c r="K489" i="1" a="1"/>
  <c r="K489" i="1" s="1"/>
  <c r="M489" i="1"/>
  <c r="C490" i="1"/>
  <c r="E490" i="1"/>
  <c r="K490" i="1" a="1"/>
  <c r="K490" i="1" s="1"/>
  <c r="M490" i="1"/>
  <c r="C491" i="1"/>
  <c r="E491" i="1"/>
  <c r="K491" i="1" a="1"/>
  <c r="K491" i="1" s="1"/>
  <c r="M491" i="1"/>
  <c r="C492" i="1"/>
  <c r="E492" i="1"/>
  <c r="K492" i="1" a="1"/>
  <c r="K492" i="1" s="1"/>
  <c r="M492" i="1"/>
  <c r="C493" i="1"/>
  <c r="E493" i="1"/>
  <c r="K493" i="1" a="1"/>
  <c r="K493" i="1"/>
  <c r="C494" i="1"/>
  <c r="E494" i="1"/>
  <c r="K494" i="1" a="1"/>
  <c r="K494" i="1"/>
  <c r="M494" i="1"/>
  <c r="C495" i="1"/>
  <c r="E495" i="1"/>
  <c r="K495" i="1" a="1"/>
  <c r="K495" i="1" s="1"/>
  <c r="M495" i="1"/>
  <c r="C496" i="1"/>
  <c r="E496" i="1"/>
  <c r="K496" i="1" a="1"/>
  <c r="K496" i="1"/>
  <c r="M496" i="1"/>
  <c r="C497" i="1"/>
  <c r="E497" i="1"/>
  <c r="K497" i="1" a="1"/>
  <c r="K497" i="1"/>
  <c r="M497" i="1"/>
  <c r="C498" i="1"/>
  <c r="E498" i="1"/>
  <c r="K498" i="1" a="1"/>
  <c r="K498" i="1"/>
  <c r="C499" i="1"/>
  <c r="E499" i="1"/>
  <c r="K499" i="1" a="1"/>
  <c r="K499" i="1"/>
  <c r="M499" i="1"/>
  <c r="C500" i="1"/>
  <c r="E500" i="1"/>
  <c r="K500" i="1" a="1"/>
  <c r="K500" i="1" s="1"/>
  <c r="M500" i="1"/>
  <c r="C501" i="1"/>
  <c r="E501" i="1"/>
  <c r="K501" i="1" a="1"/>
  <c r="K501" i="1" s="1"/>
  <c r="M501" i="1"/>
  <c r="C502" i="1"/>
  <c r="E502" i="1"/>
  <c r="K502" i="1" a="1"/>
  <c r="K502" i="1" s="1"/>
  <c r="M502" i="1"/>
  <c r="C503" i="1"/>
  <c r="E503" i="1"/>
  <c r="K503" i="1" a="1"/>
  <c r="K503" i="1" s="1"/>
  <c r="M503" i="1"/>
  <c r="C504" i="1"/>
  <c r="E504" i="1"/>
  <c r="K504" i="1" a="1"/>
  <c r="K504" i="1" s="1"/>
  <c r="M504" i="1"/>
  <c r="C505" i="1"/>
  <c r="E505" i="1"/>
  <c r="K505" i="1" a="1"/>
  <c r="K505" i="1"/>
  <c r="M505" i="1"/>
  <c r="C506" i="1"/>
  <c r="E506" i="1"/>
  <c r="K506" i="1" a="1"/>
  <c r="K506" i="1"/>
  <c r="M506" i="1"/>
  <c r="C507" i="1"/>
  <c r="E507" i="1"/>
  <c r="K507" i="1" a="1"/>
  <c r="K507" i="1" s="1"/>
  <c r="M507" i="1"/>
  <c r="C508" i="1"/>
  <c r="E508" i="1"/>
  <c r="K508" i="1" a="1"/>
  <c r="K508" i="1" s="1"/>
  <c r="M508" i="1"/>
  <c r="C509" i="1"/>
  <c r="E509" i="1"/>
  <c r="K509" i="1" a="1"/>
  <c r="K509" i="1" s="1"/>
  <c r="M509" i="1"/>
  <c r="C510" i="1"/>
  <c r="E510" i="1"/>
  <c r="K510" i="1" a="1"/>
  <c r="K510" i="1" s="1"/>
  <c r="M510" i="1"/>
  <c r="C511" i="1"/>
  <c r="E511" i="1"/>
  <c r="K511" i="1" a="1"/>
  <c r="K511" i="1"/>
  <c r="M511" i="1"/>
  <c r="C512" i="1"/>
  <c r="E512" i="1"/>
  <c r="K512" i="1" a="1"/>
  <c r="K512" i="1" s="1"/>
  <c r="M512" i="1"/>
  <c r="C513" i="1"/>
  <c r="E513" i="1"/>
  <c r="K513" i="1" a="1"/>
  <c r="K513" i="1"/>
  <c r="M513" i="1"/>
  <c r="C514" i="1"/>
  <c r="E514" i="1"/>
  <c r="K514" i="1" a="1"/>
  <c r="K514" i="1"/>
  <c r="M514" i="1"/>
  <c r="C515" i="1"/>
  <c r="E515" i="1"/>
  <c r="K515" i="1" a="1"/>
  <c r="K515" i="1"/>
  <c r="M515" i="1"/>
  <c r="C516" i="1"/>
  <c r="E516" i="1"/>
  <c r="K516" i="1" a="1"/>
  <c r="K516" i="1" s="1"/>
  <c r="M516" i="1"/>
  <c r="C517" i="1"/>
  <c r="E517" i="1"/>
  <c r="K517" i="1" a="1"/>
  <c r="K517" i="1" s="1"/>
  <c r="M517" i="1"/>
  <c r="C518" i="1"/>
  <c r="E518" i="1"/>
  <c r="K518" i="1" a="1"/>
  <c r="K518" i="1"/>
  <c r="M518" i="1"/>
  <c r="C519" i="1"/>
  <c r="E519" i="1"/>
  <c r="K519" i="1" a="1"/>
  <c r="K519" i="1"/>
  <c r="M519" i="1"/>
  <c r="C520" i="1"/>
  <c r="E520" i="1"/>
  <c r="K520" i="1" a="1"/>
  <c r="K520" i="1" s="1"/>
  <c r="M520" i="1"/>
  <c r="C521" i="1"/>
  <c r="E521" i="1"/>
  <c r="K521" i="1" a="1"/>
  <c r="K521" i="1" s="1"/>
  <c r="M521" i="1"/>
  <c r="C522" i="1"/>
  <c r="E522" i="1"/>
  <c r="K522" i="1" a="1"/>
  <c r="K522" i="1" s="1"/>
  <c r="M522" i="1"/>
  <c r="C523" i="1"/>
  <c r="E523" i="1"/>
  <c r="K523" i="1" a="1"/>
  <c r="K523" i="1" s="1"/>
  <c r="M523" i="1"/>
  <c r="C524" i="1"/>
  <c r="E524" i="1"/>
  <c r="K524" i="1" a="1"/>
  <c r="K524" i="1" s="1"/>
  <c r="M524" i="1"/>
  <c r="C525" i="1"/>
  <c r="E525" i="1"/>
  <c r="K525" i="1" a="1"/>
  <c r="K525" i="1"/>
  <c r="M525" i="1"/>
  <c r="C526" i="1"/>
  <c r="E526" i="1"/>
  <c r="K526" i="1" a="1"/>
  <c r="K526" i="1"/>
  <c r="M526" i="1"/>
  <c r="C527" i="1"/>
  <c r="E527" i="1"/>
  <c r="K527" i="1" a="1"/>
  <c r="K527" i="1" s="1"/>
  <c r="C528" i="1"/>
  <c r="E528" i="1"/>
  <c r="K528" i="1" a="1"/>
  <c r="K528" i="1"/>
  <c r="M528" i="1"/>
  <c r="C529" i="1"/>
  <c r="E529" i="1"/>
  <c r="K529" i="1" a="1"/>
  <c r="K529" i="1" s="1"/>
  <c r="M529" i="1"/>
  <c r="C530" i="1"/>
  <c r="E530" i="1"/>
  <c r="K530" i="1" a="1"/>
  <c r="K530" i="1" s="1"/>
  <c r="M530" i="1"/>
  <c r="C531" i="1"/>
  <c r="E531" i="1"/>
  <c r="K531" i="1" a="1"/>
  <c r="K531" i="1"/>
  <c r="C532" i="1"/>
  <c r="E532" i="1"/>
  <c r="K532" i="1" a="1"/>
  <c r="K532" i="1"/>
  <c r="M532" i="1"/>
  <c r="C533" i="1"/>
  <c r="E533" i="1"/>
  <c r="K533" i="1" a="1"/>
  <c r="K533" i="1" s="1"/>
  <c r="M533" i="1"/>
  <c r="C534" i="1"/>
  <c r="E534" i="1"/>
  <c r="K534" i="1" a="1"/>
  <c r="K534" i="1" s="1"/>
  <c r="C535" i="1"/>
  <c r="E535" i="1"/>
  <c r="K535" i="1" a="1"/>
  <c r="K535" i="1"/>
  <c r="M535" i="1"/>
  <c r="C536" i="1"/>
  <c r="E536" i="1"/>
  <c r="K536" i="1" a="1"/>
  <c r="K536" i="1" s="1"/>
  <c r="C537" i="1"/>
  <c r="E537" i="1"/>
  <c r="K537" i="1" a="1"/>
  <c r="K537" i="1"/>
  <c r="C538" i="1"/>
  <c r="E538" i="1"/>
  <c r="K538" i="1" a="1"/>
  <c r="K538" i="1" s="1"/>
  <c r="M538" i="1"/>
  <c r="C539" i="1"/>
  <c r="E539" i="1"/>
  <c r="K539" i="1" a="1"/>
  <c r="K539" i="1"/>
  <c r="M539" i="1"/>
  <c r="C540" i="1"/>
  <c r="E540" i="1"/>
  <c r="K540" i="1" a="1"/>
  <c r="K540" i="1" s="1"/>
  <c r="M540" i="1"/>
  <c r="C541" i="1"/>
  <c r="E541" i="1"/>
  <c r="K541" i="1" a="1"/>
  <c r="K541" i="1" s="1"/>
  <c r="M541" i="1"/>
  <c r="C542" i="1"/>
  <c r="E542" i="1"/>
  <c r="K542" i="1" a="1"/>
  <c r="K542" i="1" s="1"/>
  <c r="M542" i="1"/>
  <c r="C543" i="1"/>
  <c r="E543" i="1"/>
  <c r="K543" i="1" a="1"/>
  <c r="K543" i="1"/>
  <c r="M543" i="1"/>
  <c r="C544" i="1"/>
  <c r="E544" i="1"/>
  <c r="K544" i="1" a="1"/>
  <c r="K544" i="1" s="1"/>
  <c r="M544" i="1"/>
  <c r="C545" i="1"/>
  <c r="E545" i="1"/>
  <c r="K545" i="1" a="1"/>
  <c r="K545" i="1" s="1"/>
  <c r="M545" i="1"/>
  <c r="C546" i="1"/>
  <c r="E546" i="1"/>
  <c r="K546" i="1" a="1"/>
  <c r="K546" i="1"/>
  <c r="M546" i="1"/>
  <c r="C547" i="1"/>
  <c r="E547" i="1"/>
  <c r="K547" i="1" a="1"/>
  <c r="K547" i="1"/>
  <c r="M547" i="1"/>
  <c r="C548" i="1"/>
  <c r="E548" i="1"/>
  <c r="K548" i="1" a="1"/>
  <c r="K548" i="1" s="1"/>
  <c r="M548" i="1"/>
  <c r="C549" i="1"/>
  <c r="E549" i="1"/>
  <c r="K549" i="1" a="1"/>
  <c r="K549" i="1" s="1"/>
  <c r="M549" i="1"/>
  <c r="C550" i="1"/>
  <c r="E550" i="1"/>
  <c r="K550" i="1" a="1"/>
  <c r="K550" i="1"/>
  <c r="M550" i="1"/>
  <c r="C551" i="1"/>
  <c r="E551" i="1"/>
  <c r="K551" i="1" a="1"/>
  <c r="K551" i="1"/>
  <c r="M551" i="1"/>
  <c r="C552" i="1"/>
  <c r="E552" i="1"/>
  <c r="K552" i="1" a="1"/>
  <c r="K552" i="1" s="1"/>
  <c r="M552" i="1"/>
  <c r="C553" i="1"/>
  <c r="E553" i="1"/>
  <c r="K553" i="1" a="1"/>
  <c r="K553" i="1" s="1"/>
  <c r="C554" i="1"/>
  <c r="E554" i="1"/>
  <c r="K554" i="1" a="1"/>
  <c r="K554" i="1"/>
  <c r="M554" i="1"/>
  <c r="C555" i="1"/>
  <c r="E555" i="1"/>
  <c r="K555" i="1" a="1"/>
  <c r="K555" i="1"/>
  <c r="M555" i="1"/>
  <c r="C556" i="1"/>
  <c r="E556" i="1"/>
  <c r="K556" i="1" a="1"/>
  <c r="K556" i="1"/>
  <c r="M556" i="1"/>
  <c r="C557" i="1"/>
  <c r="E557" i="1"/>
  <c r="K557" i="1" a="1"/>
  <c r="K557" i="1" s="1"/>
  <c r="M557" i="1"/>
  <c r="C558" i="1"/>
  <c r="E558" i="1"/>
  <c r="K558" i="1" a="1"/>
  <c r="K558" i="1" s="1"/>
  <c r="M558" i="1"/>
  <c r="C559" i="1"/>
  <c r="E559" i="1"/>
  <c r="K559" i="1" a="1"/>
  <c r="K559" i="1"/>
  <c r="C560" i="1"/>
  <c r="E560" i="1"/>
  <c r="K560" i="1" a="1"/>
  <c r="K560" i="1"/>
  <c r="M560" i="1"/>
  <c r="C561" i="1"/>
  <c r="E561" i="1"/>
  <c r="K561" i="1" a="1"/>
  <c r="K561" i="1"/>
  <c r="M561" i="1"/>
  <c r="C562" i="1"/>
  <c r="E562" i="1"/>
  <c r="K562" i="1" a="1"/>
  <c r="K562" i="1"/>
  <c r="M562" i="1"/>
  <c r="C563" i="1"/>
  <c r="E563" i="1"/>
  <c r="K563" i="1" a="1"/>
  <c r="K563" i="1" s="1"/>
  <c r="M563" i="1"/>
  <c r="C564" i="1"/>
  <c r="E564" i="1"/>
  <c r="K564" i="1" a="1"/>
  <c r="K564" i="1" s="1"/>
  <c r="M564" i="1"/>
  <c r="C565" i="1"/>
  <c r="E565" i="1"/>
  <c r="K565" i="1" a="1"/>
  <c r="K565" i="1" s="1"/>
  <c r="M565" i="1"/>
  <c r="C566" i="1"/>
  <c r="E566" i="1"/>
  <c r="K566" i="1" a="1"/>
  <c r="K566" i="1" s="1"/>
  <c r="M566" i="1"/>
  <c r="C567" i="1"/>
  <c r="E567" i="1"/>
  <c r="K567" i="1" a="1"/>
  <c r="K567" i="1"/>
  <c r="C568" i="1"/>
  <c r="E568" i="1"/>
  <c r="K568" i="1" a="1"/>
  <c r="K568" i="1" s="1"/>
  <c r="C569" i="1"/>
  <c r="E569" i="1"/>
  <c r="K569" i="1" a="1"/>
  <c r="K569" i="1"/>
  <c r="M569" i="1"/>
  <c r="C570" i="1"/>
  <c r="E570" i="1"/>
  <c r="K570" i="1" a="1"/>
  <c r="K570" i="1"/>
  <c r="M570" i="1"/>
  <c r="C571" i="1"/>
  <c r="E571" i="1"/>
  <c r="K571" i="1" a="1"/>
  <c r="K571" i="1" s="1"/>
  <c r="M571" i="1"/>
  <c r="C572" i="1"/>
  <c r="E572" i="1"/>
  <c r="K572" i="1" a="1"/>
  <c r="K572" i="1" s="1"/>
  <c r="C573" i="1"/>
  <c r="E573" i="1"/>
  <c r="K573" i="1" a="1"/>
  <c r="K573" i="1" s="1"/>
  <c r="M573" i="1"/>
  <c r="C574" i="1"/>
  <c r="E574" i="1"/>
  <c r="K574" i="1" a="1"/>
  <c r="K574" i="1" s="1"/>
  <c r="M574" i="1"/>
  <c r="C575" i="1"/>
  <c r="E575" i="1"/>
  <c r="K575" i="1" a="1"/>
  <c r="K575" i="1" s="1"/>
  <c r="M575" i="1"/>
  <c r="C576" i="1"/>
  <c r="E576" i="1"/>
  <c r="K576" i="1" a="1"/>
  <c r="K576" i="1"/>
  <c r="C577" i="1"/>
  <c r="E577" i="1"/>
  <c r="K577" i="1" a="1"/>
  <c r="K577" i="1"/>
  <c r="M577" i="1"/>
  <c r="C578" i="1"/>
  <c r="E578" i="1"/>
  <c r="K578" i="1" a="1"/>
  <c r="K578" i="1" s="1"/>
  <c r="M578" i="1"/>
  <c r="C579" i="1"/>
  <c r="E579" i="1"/>
  <c r="K579" i="1" a="1"/>
  <c r="K579" i="1" s="1"/>
  <c r="M579" i="1"/>
  <c r="C580" i="1"/>
  <c r="E580" i="1"/>
  <c r="K580" i="1" a="1"/>
  <c r="K580" i="1"/>
  <c r="M580" i="1"/>
  <c r="C581" i="1"/>
  <c r="E581" i="1"/>
  <c r="K581" i="1" a="1"/>
  <c r="K581" i="1"/>
  <c r="M581" i="1"/>
  <c r="C582" i="1"/>
  <c r="E582" i="1"/>
  <c r="K582" i="1" a="1"/>
  <c r="K582" i="1" s="1"/>
  <c r="M582" i="1"/>
  <c r="C583" i="1"/>
  <c r="E583" i="1"/>
  <c r="K583" i="1" a="1"/>
  <c r="K583" i="1" s="1"/>
  <c r="M583" i="1"/>
  <c r="C584" i="1"/>
  <c r="E584" i="1"/>
  <c r="K584" i="1" a="1"/>
  <c r="K584" i="1" s="1"/>
  <c r="M584" i="1"/>
  <c r="C585" i="1"/>
  <c r="E585" i="1"/>
  <c r="K585" i="1" a="1"/>
  <c r="K585" i="1" s="1"/>
  <c r="M585" i="1"/>
  <c r="C586" i="1"/>
  <c r="E586" i="1"/>
  <c r="K586" i="1" a="1"/>
  <c r="K586" i="1" s="1"/>
  <c r="M586" i="1"/>
  <c r="C587" i="1"/>
  <c r="E587" i="1"/>
  <c r="K587" i="1" a="1"/>
  <c r="K587" i="1"/>
  <c r="M587" i="1"/>
  <c r="C588" i="1"/>
  <c r="E588" i="1"/>
  <c r="K588" i="1" a="1"/>
  <c r="K588" i="1"/>
  <c r="M588" i="1"/>
  <c r="C589" i="1"/>
  <c r="E589" i="1"/>
  <c r="K589" i="1" a="1"/>
  <c r="K589" i="1" s="1"/>
  <c r="M589" i="1"/>
  <c r="C590" i="1"/>
  <c r="E590" i="1"/>
  <c r="K590" i="1" a="1"/>
  <c r="K590" i="1" s="1"/>
  <c r="M590" i="1"/>
  <c r="C591" i="1"/>
  <c r="E591" i="1"/>
  <c r="K591" i="1" a="1"/>
  <c r="K591" i="1"/>
  <c r="M591" i="1"/>
  <c r="C592" i="1"/>
  <c r="E592" i="1"/>
  <c r="K592" i="1" a="1"/>
  <c r="K592" i="1"/>
  <c r="M592" i="1"/>
  <c r="C593" i="1"/>
  <c r="E593" i="1"/>
  <c r="K593" i="1" a="1"/>
  <c r="K593" i="1"/>
  <c r="M593" i="1"/>
  <c r="C594" i="1"/>
  <c r="E594" i="1"/>
  <c r="K594" i="1" a="1"/>
  <c r="K594" i="1" s="1"/>
  <c r="M594" i="1"/>
  <c r="C595" i="1"/>
  <c r="E595" i="1"/>
  <c r="K595" i="1" a="1"/>
  <c r="K595" i="1" s="1"/>
  <c r="M595" i="1"/>
  <c r="C596" i="1"/>
  <c r="E596" i="1"/>
  <c r="K596" i="1" a="1"/>
  <c r="K596" i="1"/>
  <c r="M596" i="1"/>
  <c r="C597" i="1"/>
  <c r="E597" i="1"/>
  <c r="K597" i="1" a="1"/>
  <c r="K597" i="1" s="1"/>
  <c r="M597" i="1"/>
  <c r="C598" i="1"/>
  <c r="E598" i="1"/>
  <c r="K598" i="1" a="1"/>
  <c r="K598" i="1"/>
  <c r="M598" i="1"/>
  <c r="C599" i="1"/>
  <c r="E599" i="1"/>
  <c r="K599" i="1" a="1"/>
  <c r="K599" i="1"/>
  <c r="M599" i="1"/>
  <c r="C600" i="1"/>
  <c r="E600" i="1"/>
  <c r="K600" i="1" a="1"/>
  <c r="K600" i="1"/>
  <c r="M600" i="1"/>
  <c r="C601" i="1"/>
  <c r="E601" i="1"/>
  <c r="K601" i="1" a="1"/>
  <c r="K601" i="1" s="1"/>
  <c r="C602" i="1"/>
  <c r="E602" i="1"/>
  <c r="K602" i="1" a="1"/>
  <c r="K602" i="1"/>
  <c r="M602" i="1"/>
  <c r="C603" i="1"/>
  <c r="E603" i="1"/>
  <c r="K603" i="1" a="1"/>
  <c r="K603" i="1"/>
  <c r="M603" i="1"/>
  <c r="C604" i="1"/>
  <c r="E604" i="1"/>
  <c r="K604" i="1" a="1"/>
  <c r="K604" i="1" s="1"/>
  <c r="M604" i="1"/>
  <c r="C605" i="1"/>
  <c r="E605" i="1"/>
  <c r="K605" i="1" a="1"/>
  <c r="K605" i="1" s="1"/>
  <c r="M605" i="1"/>
  <c r="C606" i="1"/>
  <c r="E606" i="1"/>
  <c r="K606" i="1" a="1"/>
  <c r="K606" i="1"/>
  <c r="M606" i="1"/>
  <c r="C607" i="1"/>
  <c r="E607" i="1"/>
  <c r="K607" i="1" a="1"/>
  <c r="K607" i="1" s="1"/>
  <c r="M607" i="1"/>
  <c r="C608" i="1"/>
  <c r="E608" i="1"/>
  <c r="K608" i="1" a="1"/>
  <c r="K608" i="1"/>
  <c r="C609" i="1"/>
  <c r="E609" i="1"/>
  <c r="K609" i="1" a="1"/>
  <c r="K609" i="1" s="1"/>
  <c r="M609" i="1"/>
  <c r="C610" i="1"/>
  <c r="E610" i="1"/>
  <c r="K610" i="1" a="1"/>
  <c r="K610" i="1"/>
  <c r="M610" i="1"/>
  <c r="C611" i="1"/>
  <c r="E611" i="1"/>
  <c r="K611" i="1" a="1"/>
  <c r="K611" i="1"/>
  <c r="M611" i="1"/>
  <c r="C612" i="1"/>
  <c r="E612" i="1"/>
  <c r="K612" i="1" a="1"/>
  <c r="K612" i="1" s="1"/>
  <c r="M612" i="1"/>
  <c r="C613" i="1"/>
  <c r="E613" i="1"/>
  <c r="K613" i="1" a="1"/>
  <c r="K613" i="1" s="1"/>
  <c r="M613" i="1"/>
  <c r="C614" i="1"/>
  <c r="E614" i="1"/>
  <c r="K614" i="1" a="1"/>
  <c r="K614" i="1" s="1"/>
  <c r="M614" i="1"/>
  <c r="C615" i="1"/>
  <c r="E615" i="1"/>
  <c r="K615" i="1" a="1"/>
  <c r="K615" i="1" s="1"/>
  <c r="C616" i="1"/>
  <c r="E616" i="1"/>
  <c r="K616" i="1" a="1"/>
  <c r="K616" i="1" s="1"/>
  <c r="M616" i="1"/>
  <c r="C617" i="1"/>
  <c r="E617" i="1"/>
  <c r="K617" i="1" a="1"/>
  <c r="K617" i="1" s="1"/>
  <c r="M617" i="1"/>
  <c r="C618" i="1"/>
  <c r="E618" i="1"/>
  <c r="K618" i="1" a="1"/>
  <c r="K618" i="1" s="1"/>
  <c r="M618" i="1"/>
  <c r="C619" i="1"/>
  <c r="E619" i="1"/>
  <c r="K619" i="1" a="1"/>
  <c r="K619" i="1"/>
  <c r="M619" i="1"/>
  <c r="C620" i="1"/>
  <c r="E620" i="1"/>
  <c r="K620" i="1" a="1"/>
  <c r="K620" i="1"/>
  <c r="M620" i="1"/>
  <c r="C621" i="1"/>
  <c r="E621" i="1"/>
  <c r="K621" i="1" a="1"/>
  <c r="K621" i="1"/>
  <c r="M621" i="1"/>
  <c r="C622" i="1"/>
  <c r="E622" i="1"/>
  <c r="K622" i="1" a="1"/>
  <c r="K622" i="1" s="1"/>
  <c r="M622" i="1"/>
  <c r="C623" i="1"/>
  <c r="E623" i="1"/>
  <c r="K623" i="1" a="1"/>
  <c r="K623" i="1" s="1"/>
  <c r="M623" i="1"/>
  <c r="C624" i="1"/>
  <c r="E624" i="1"/>
  <c r="K624" i="1" a="1"/>
  <c r="K624" i="1"/>
  <c r="C625" i="1"/>
  <c r="E625" i="1"/>
  <c r="K625" i="1" a="1"/>
  <c r="K625" i="1"/>
  <c r="M625" i="1"/>
  <c r="C626" i="1"/>
  <c r="E626" i="1"/>
  <c r="K626" i="1" a="1"/>
  <c r="K626" i="1"/>
  <c r="M626" i="1"/>
  <c r="C627" i="1"/>
  <c r="E627" i="1"/>
  <c r="K627" i="1" a="1"/>
  <c r="K627" i="1" s="1"/>
  <c r="M627" i="1"/>
  <c r="C628" i="1"/>
  <c r="E628" i="1"/>
  <c r="K628" i="1" a="1"/>
  <c r="K628" i="1" s="1"/>
  <c r="M628" i="1"/>
  <c r="C629" i="1"/>
  <c r="E629" i="1"/>
  <c r="K629" i="1" a="1"/>
  <c r="K629" i="1" s="1"/>
  <c r="M629" i="1"/>
  <c r="C630" i="1"/>
  <c r="E630" i="1"/>
  <c r="K630" i="1" a="1"/>
  <c r="K630" i="1" s="1"/>
  <c r="M630" i="1"/>
  <c r="C631" i="1"/>
  <c r="E631" i="1"/>
  <c r="K631" i="1" a="1"/>
  <c r="K631" i="1" s="1"/>
  <c r="M631" i="1"/>
  <c r="C632" i="1"/>
  <c r="E632" i="1"/>
  <c r="K632" i="1" a="1"/>
  <c r="K632" i="1" s="1"/>
  <c r="M632" i="1"/>
  <c r="C633" i="1"/>
  <c r="E633" i="1"/>
  <c r="K633" i="1" a="1"/>
  <c r="K633" i="1"/>
  <c r="M633" i="1"/>
  <c r="C634" i="1"/>
  <c r="E634" i="1"/>
  <c r="K634" i="1" a="1"/>
  <c r="K634" i="1"/>
  <c r="M634" i="1"/>
  <c r="C635" i="1"/>
  <c r="E635" i="1"/>
  <c r="K635" i="1" a="1"/>
  <c r="K635" i="1" s="1"/>
  <c r="C636" i="1"/>
  <c r="E636" i="1"/>
  <c r="K636" i="1" a="1"/>
  <c r="K636" i="1"/>
  <c r="M636" i="1"/>
  <c r="C637" i="1"/>
  <c r="E637" i="1"/>
  <c r="K637" i="1" a="1"/>
  <c r="K637" i="1"/>
  <c r="M637" i="1"/>
  <c r="C638" i="1"/>
  <c r="E638" i="1"/>
  <c r="K638" i="1" a="1"/>
  <c r="K638" i="1"/>
  <c r="M638" i="1"/>
  <c r="C639" i="1"/>
  <c r="E639" i="1"/>
  <c r="K639" i="1" a="1"/>
  <c r="K639" i="1" s="1"/>
  <c r="M639" i="1"/>
  <c r="C640" i="1"/>
  <c r="E640" i="1"/>
  <c r="K640" i="1" a="1"/>
  <c r="K640" i="1" s="1"/>
  <c r="M640" i="1"/>
  <c r="C641" i="1"/>
  <c r="E641" i="1"/>
  <c r="K641" i="1" a="1"/>
  <c r="K641" i="1"/>
  <c r="M641" i="1"/>
  <c r="C642" i="1"/>
  <c r="E642" i="1"/>
  <c r="K642" i="1" a="1"/>
  <c r="K642" i="1"/>
  <c r="M642" i="1"/>
  <c r="C643" i="1"/>
  <c r="E643" i="1"/>
  <c r="K643" i="1" a="1"/>
  <c r="K643" i="1" s="1"/>
  <c r="M643" i="1"/>
  <c r="C644" i="1"/>
  <c r="E644" i="1"/>
  <c r="K644" i="1" a="1"/>
  <c r="K644" i="1" s="1"/>
  <c r="M644" i="1"/>
  <c r="C645" i="1"/>
  <c r="E645" i="1"/>
  <c r="K645" i="1" a="1"/>
  <c r="K645" i="1"/>
  <c r="M645" i="1"/>
  <c r="C646" i="1"/>
  <c r="E646" i="1"/>
  <c r="K646" i="1" a="1"/>
  <c r="K646" i="1"/>
  <c r="M646" i="1"/>
  <c r="C647" i="1"/>
  <c r="E647" i="1"/>
  <c r="K647" i="1" a="1"/>
  <c r="K647" i="1"/>
  <c r="M647" i="1"/>
  <c r="C648" i="1"/>
  <c r="E648" i="1"/>
  <c r="K648" i="1" a="1"/>
  <c r="K648" i="1" s="1"/>
  <c r="M648" i="1"/>
  <c r="C649" i="1"/>
  <c r="E649" i="1"/>
  <c r="K649" i="1" a="1"/>
  <c r="K649" i="1" s="1"/>
  <c r="M649" i="1"/>
  <c r="C650" i="1"/>
  <c r="E650" i="1"/>
  <c r="K650" i="1" a="1"/>
  <c r="K650" i="1" s="1"/>
  <c r="C651" i="1"/>
  <c r="E651" i="1"/>
  <c r="K651" i="1" a="1"/>
  <c r="K651" i="1" s="1"/>
  <c r="M651" i="1"/>
  <c r="C652" i="1"/>
  <c r="E652" i="1"/>
  <c r="K652" i="1" a="1"/>
  <c r="K652" i="1"/>
  <c r="M652" i="1"/>
  <c r="C653" i="1"/>
  <c r="E653" i="1"/>
  <c r="K653" i="1" a="1"/>
  <c r="K653" i="1"/>
  <c r="M653" i="1"/>
  <c r="C654" i="1"/>
  <c r="E654" i="1"/>
  <c r="K654" i="1" a="1"/>
  <c r="K654" i="1" s="1"/>
  <c r="M654" i="1"/>
  <c r="C655" i="1"/>
  <c r="E655" i="1"/>
  <c r="K655" i="1" a="1"/>
  <c r="K655" i="1" s="1"/>
  <c r="M655" i="1"/>
  <c r="C656" i="1"/>
  <c r="E656" i="1"/>
  <c r="K656" i="1" a="1"/>
  <c r="K656" i="1"/>
  <c r="M656" i="1"/>
  <c r="C657" i="1"/>
  <c r="E657" i="1"/>
  <c r="K657" i="1" a="1"/>
  <c r="K657" i="1"/>
  <c r="M657" i="1"/>
  <c r="C658" i="1"/>
  <c r="E658" i="1"/>
  <c r="K658" i="1" a="1"/>
  <c r="K658" i="1"/>
  <c r="M658" i="1"/>
  <c r="C659" i="1"/>
  <c r="E659" i="1"/>
  <c r="K659" i="1" a="1"/>
  <c r="K659" i="1" s="1"/>
  <c r="M659" i="1"/>
  <c r="C660" i="1"/>
  <c r="E660" i="1"/>
  <c r="K660" i="1" a="1"/>
  <c r="K660" i="1" s="1"/>
  <c r="M660" i="1"/>
  <c r="C661" i="1"/>
  <c r="E661" i="1"/>
  <c r="K661" i="1" a="1"/>
  <c r="K661" i="1" s="1"/>
  <c r="M661" i="1"/>
  <c r="C662" i="1"/>
  <c r="E662" i="1"/>
  <c r="K662" i="1" a="1"/>
  <c r="K662" i="1" s="1"/>
  <c r="M662" i="1"/>
  <c r="C663" i="1"/>
  <c r="E663" i="1"/>
  <c r="K663" i="1" a="1"/>
  <c r="K663" i="1"/>
  <c r="M663" i="1"/>
  <c r="C664" i="1"/>
  <c r="E664" i="1"/>
  <c r="K664" i="1" a="1"/>
  <c r="K664" i="1"/>
  <c r="M664" i="1"/>
  <c r="C665" i="1"/>
  <c r="E665" i="1"/>
  <c r="K665" i="1" a="1"/>
  <c r="K665" i="1" s="1"/>
  <c r="M665" i="1"/>
  <c r="C666" i="1"/>
  <c r="E666" i="1"/>
  <c r="K666" i="1" a="1"/>
  <c r="K666" i="1"/>
  <c r="M666" i="1"/>
  <c r="C667" i="1"/>
  <c r="E667" i="1"/>
  <c r="K667" i="1" a="1"/>
  <c r="K667" i="1" s="1"/>
  <c r="M667" i="1"/>
  <c r="C668" i="1"/>
  <c r="E668" i="1"/>
  <c r="K668" i="1" a="1"/>
  <c r="K668" i="1" s="1"/>
  <c r="M668" i="1"/>
  <c r="C669" i="1"/>
  <c r="E669" i="1"/>
  <c r="K669" i="1" a="1"/>
  <c r="K669" i="1"/>
  <c r="C670" i="1"/>
  <c r="E670" i="1"/>
  <c r="K670" i="1" a="1"/>
  <c r="K670" i="1" s="1"/>
  <c r="M670" i="1"/>
  <c r="C671" i="1"/>
  <c r="E671" i="1"/>
  <c r="K671" i="1" a="1"/>
  <c r="K671" i="1"/>
  <c r="M671" i="1"/>
  <c r="C672" i="1"/>
  <c r="E672" i="1"/>
  <c r="K672" i="1" a="1"/>
  <c r="K672" i="1" s="1"/>
  <c r="C673" i="1"/>
  <c r="E673" i="1"/>
  <c r="K673" i="1" a="1"/>
  <c r="K673" i="1" s="1"/>
  <c r="M673" i="1"/>
  <c r="C674" i="1"/>
  <c r="E674" i="1"/>
  <c r="K674" i="1" a="1"/>
  <c r="K674" i="1" s="1"/>
  <c r="C675" i="1"/>
  <c r="E675" i="1"/>
  <c r="K675" i="1" a="1"/>
  <c r="K675" i="1" s="1"/>
  <c r="M675" i="1"/>
  <c r="C676" i="1"/>
  <c r="E676" i="1"/>
  <c r="K676" i="1" a="1"/>
  <c r="K676" i="1"/>
  <c r="M676" i="1"/>
  <c r="C677" i="1"/>
  <c r="E677" i="1"/>
  <c r="K677" i="1" a="1"/>
  <c r="K677" i="1"/>
  <c r="M677" i="1"/>
  <c r="C678" i="1"/>
  <c r="E678" i="1"/>
  <c r="K678" i="1" a="1"/>
  <c r="K678" i="1"/>
  <c r="M678" i="1"/>
  <c r="C679" i="1"/>
  <c r="E679" i="1"/>
  <c r="K679" i="1" a="1"/>
  <c r="K679" i="1" s="1"/>
  <c r="M679" i="1"/>
  <c r="C680" i="1"/>
  <c r="E680" i="1"/>
  <c r="K680" i="1" a="1"/>
  <c r="K680" i="1" s="1"/>
  <c r="C681" i="1"/>
  <c r="E681" i="1"/>
  <c r="K681" i="1" a="1"/>
  <c r="K681" i="1"/>
  <c r="M681" i="1"/>
  <c r="C682" i="1"/>
  <c r="E682" i="1"/>
  <c r="K682" i="1" a="1"/>
  <c r="K682" i="1"/>
  <c r="M682" i="1"/>
  <c r="C683" i="1"/>
  <c r="E683" i="1"/>
  <c r="K683" i="1" a="1"/>
  <c r="K683" i="1" s="1"/>
  <c r="M683" i="1"/>
  <c r="C684" i="1"/>
  <c r="E684" i="1"/>
  <c r="K684" i="1" a="1"/>
  <c r="K684" i="1" s="1"/>
  <c r="M684" i="1"/>
  <c r="C685" i="1"/>
  <c r="E685" i="1"/>
  <c r="K685" i="1" a="1"/>
  <c r="K685" i="1"/>
  <c r="M685" i="1"/>
  <c r="C686" i="1"/>
  <c r="E686" i="1"/>
  <c r="K686" i="1" a="1"/>
  <c r="K686" i="1"/>
  <c r="M686" i="1"/>
  <c r="C687" i="1"/>
  <c r="E687" i="1"/>
  <c r="K687" i="1" a="1"/>
  <c r="K687" i="1" s="1"/>
  <c r="M687" i="1"/>
  <c r="C688" i="1"/>
  <c r="E688" i="1"/>
  <c r="K688" i="1" a="1"/>
  <c r="K688" i="1" s="1"/>
  <c r="M688" i="1"/>
  <c r="C689" i="1"/>
  <c r="E689" i="1"/>
  <c r="K689" i="1" a="1"/>
  <c r="K689" i="1" s="1"/>
  <c r="M689" i="1"/>
  <c r="C690" i="1"/>
  <c r="E690" i="1"/>
  <c r="K690" i="1" a="1"/>
  <c r="K690" i="1" s="1"/>
  <c r="C691" i="1"/>
  <c r="E691" i="1"/>
  <c r="K691" i="1" a="1"/>
  <c r="K691" i="1" s="1"/>
  <c r="M691" i="1"/>
  <c r="C692" i="1"/>
  <c r="E692" i="1"/>
  <c r="K692" i="1" a="1"/>
  <c r="K692" i="1"/>
  <c r="M692" i="1"/>
  <c r="C693" i="1"/>
  <c r="E693" i="1"/>
  <c r="K693" i="1" a="1"/>
  <c r="K693" i="1" s="1"/>
  <c r="M693" i="1"/>
  <c r="C694" i="1"/>
  <c r="E694" i="1"/>
  <c r="K694" i="1" a="1"/>
  <c r="K694" i="1" s="1"/>
  <c r="M694" i="1"/>
  <c r="C695" i="1"/>
  <c r="E695" i="1"/>
  <c r="K695" i="1" a="1"/>
  <c r="K695" i="1"/>
  <c r="M695" i="1"/>
  <c r="C696" i="1"/>
  <c r="E696" i="1"/>
  <c r="K696" i="1" a="1"/>
  <c r="K696" i="1" s="1"/>
  <c r="C697" i="1"/>
  <c r="E697" i="1"/>
  <c r="K697" i="1" a="1"/>
  <c r="K697" i="1" s="1"/>
  <c r="M697" i="1"/>
  <c r="C698" i="1"/>
  <c r="E698" i="1"/>
  <c r="K698" i="1" a="1"/>
  <c r="K698" i="1" s="1"/>
  <c r="M698" i="1"/>
  <c r="C699" i="1"/>
  <c r="E699" i="1"/>
  <c r="K699" i="1" a="1"/>
  <c r="K699" i="1" s="1"/>
  <c r="C700" i="1"/>
  <c r="E700" i="1"/>
  <c r="K700" i="1" a="1"/>
  <c r="K700" i="1" s="1"/>
  <c r="M700" i="1"/>
  <c r="C701" i="1"/>
  <c r="E701" i="1"/>
  <c r="K701" i="1" a="1"/>
  <c r="K701" i="1" s="1"/>
  <c r="M701" i="1"/>
  <c r="C702" i="1"/>
  <c r="E702" i="1"/>
  <c r="K702" i="1" a="1"/>
  <c r="K702" i="1"/>
  <c r="M702" i="1"/>
  <c r="C703" i="1"/>
  <c r="E703" i="1"/>
  <c r="K703" i="1" a="1"/>
  <c r="K703" i="1"/>
  <c r="M703" i="1"/>
  <c r="C704" i="1"/>
  <c r="E704" i="1"/>
  <c r="K704" i="1" a="1"/>
  <c r="K704" i="1" s="1"/>
  <c r="M704" i="1"/>
  <c r="C705" i="1"/>
  <c r="E705" i="1"/>
  <c r="K705" i="1" a="1"/>
  <c r="K705" i="1" s="1"/>
  <c r="M705" i="1"/>
  <c r="C706" i="1"/>
  <c r="E706" i="1"/>
  <c r="K706" i="1" a="1"/>
  <c r="K706" i="1" s="1"/>
  <c r="M706" i="1"/>
  <c r="C707" i="1"/>
  <c r="E707" i="1"/>
  <c r="K707" i="1" a="1"/>
  <c r="K707" i="1" s="1"/>
  <c r="M707" i="1"/>
  <c r="C708" i="1"/>
  <c r="E708" i="1"/>
  <c r="K708" i="1" a="1"/>
  <c r="K708" i="1" s="1"/>
  <c r="M708" i="1"/>
  <c r="C709" i="1"/>
  <c r="E709" i="1"/>
  <c r="K709" i="1" a="1"/>
  <c r="K709" i="1"/>
  <c r="M709" i="1"/>
  <c r="C710" i="1"/>
  <c r="E710" i="1"/>
  <c r="K710" i="1" a="1"/>
  <c r="K710" i="1"/>
  <c r="M710" i="1"/>
  <c r="C711" i="1"/>
  <c r="E711" i="1"/>
  <c r="K711" i="1" a="1"/>
  <c r="K711" i="1" s="1"/>
  <c r="M711" i="1"/>
  <c r="C712" i="1"/>
  <c r="E712" i="1"/>
  <c r="K712" i="1" a="1"/>
  <c r="K712" i="1" s="1"/>
  <c r="M712" i="1"/>
  <c r="C713" i="1"/>
  <c r="E713" i="1"/>
  <c r="K713" i="1" a="1"/>
  <c r="K713" i="1"/>
  <c r="M713" i="1"/>
  <c r="C714" i="1"/>
  <c r="E714" i="1"/>
  <c r="K714" i="1" a="1"/>
  <c r="K714" i="1"/>
  <c r="M714" i="1"/>
  <c r="C715" i="1"/>
  <c r="E715" i="1"/>
  <c r="K715" i="1" a="1"/>
  <c r="K715" i="1"/>
  <c r="M715" i="1"/>
  <c r="C716" i="1"/>
  <c r="E716" i="1"/>
  <c r="K716" i="1" a="1"/>
  <c r="K716" i="1" s="1"/>
  <c r="M716" i="1"/>
  <c r="C717" i="1"/>
  <c r="E717" i="1"/>
  <c r="K717" i="1" a="1"/>
  <c r="K717" i="1" s="1"/>
  <c r="M717" i="1"/>
  <c r="C718" i="1"/>
  <c r="E718" i="1"/>
  <c r="K718" i="1" a="1"/>
  <c r="K718" i="1"/>
  <c r="M718" i="1"/>
  <c r="C719" i="1"/>
  <c r="E719" i="1"/>
  <c r="K719" i="1" a="1"/>
  <c r="K719" i="1" s="1"/>
  <c r="M719" i="1"/>
  <c r="C720" i="1"/>
  <c r="E720" i="1"/>
  <c r="K720" i="1" a="1"/>
  <c r="K720" i="1"/>
  <c r="M720" i="1"/>
  <c r="C721" i="1"/>
  <c r="E721" i="1"/>
  <c r="K721" i="1" a="1"/>
  <c r="K721" i="1"/>
  <c r="M721" i="1"/>
  <c r="C722" i="1"/>
  <c r="E722" i="1"/>
  <c r="K722" i="1" a="1"/>
  <c r="K722" i="1"/>
  <c r="M722" i="1"/>
  <c r="C723" i="1"/>
  <c r="E723" i="1"/>
  <c r="K723" i="1" a="1"/>
  <c r="K723" i="1" s="1"/>
  <c r="M723" i="1"/>
  <c r="C724" i="1"/>
  <c r="E724" i="1"/>
  <c r="K724" i="1" a="1"/>
  <c r="K724" i="1" s="1"/>
  <c r="M724" i="1"/>
  <c r="C725" i="1"/>
  <c r="E725" i="1"/>
  <c r="K725" i="1" a="1"/>
  <c r="K725" i="1"/>
  <c r="M725" i="1"/>
  <c r="C726" i="1"/>
  <c r="E726" i="1"/>
  <c r="K726" i="1" a="1"/>
  <c r="K726" i="1"/>
  <c r="M726" i="1"/>
  <c r="C727" i="1"/>
  <c r="E727" i="1"/>
  <c r="K727" i="1" a="1"/>
  <c r="K727" i="1" s="1"/>
  <c r="M727" i="1"/>
  <c r="C728" i="1"/>
  <c r="E728" i="1"/>
  <c r="K728" i="1" a="1"/>
  <c r="K728" i="1" s="1"/>
  <c r="M728" i="1"/>
  <c r="C729" i="1"/>
  <c r="E729" i="1"/>
  <c r="K729" i="1" a="1"/>
  <c r="K729" i="1"/>
  <c r="M729" i="1"/>
  <c r="C730" i="1"/>
  <c r="E730" i="1"/>
  <c r="K730" i="1" a="1"/>
  <c r="K730" i="1"/>
  <c r="M730" i="1"/>
  <c r="C731" i="1"/>
  <c r="E731" i="1"/>
  <c r="K731" i="1" a="1"/>
  <c r="K731" i="1"/>
  <c r="M731" i="1"/>
  <c r="C732" i="1"/>
  <c r="E732" i="1"/>
  <c r="K732" i="1" a="1"/>
  <c r="K732" i="1" s="1"/>
  <c r="M732" i="1"/>
  <c r="C733" i="1"/>
  <c r="E733" i="1"/>
  <c r="K733" i="1" a="1"/>
  <c r="K733" i="1" s="1"/>
  <c r="M733" i="1"/>
  <c r="C734" i="1"/>
  <c r="E734" i="1"/>
  <c r="K734" i="1" a="1"/>
  <c r="K734" i="1"/>
  <c r="M734" i="1"/>
  <c r="C735" i="1"/>
  <c r="E735" i="1"/>
  <c r="K735" i="1" a="1"/>
  <c r="K735" i="1" s="1"/>
  <c r="M735" i="1"/>
  <c r="C736" i="1"/>
  <c r="E736" i="1"/>
  <c r="K736" i="1" a="1"/>
  <c r="K736" i="1" s="1"/>
  <c r="M736" i="1"/>
  <c r="C737" i="1"/>
  <c r="E737" i="1"/>
  <c r="K737" i="1" a="1"/>
  <c r="K737" i="1"/>
  <c r="M737" i="1"/>
  <c r="C738" i="1"/>
  <c r="E738" i="1"/>
  <c r="K738" i="1" a="1"/>
  <c r="K738" i="1"/>
  <c r="M738" i="1"/>
  <c r="C739" i="1"/>
  <c r="E739" i="1"/>
  <c r="K739" i="1" a="1"/>
  <c r="K739" i="1" s="1"/>
  <c r="M739" i="1"/>
  <c r="C740" i="1"/>
  <c r="E740" i="1"/>
  <c r="K740" i="1" a="1"/>
  <c r="K740" i="1" s="1"/>
  <c r="C741" i="1"/>
  <c r="E741" i="1"/>
  <c r="K741" i="1" a="1"/>
  <c r="K741" i="1" s="1"/>
  <c r="C742" i="1"/>
  <c r="E742" i="1"/>
  <c r="K742" i="1" a="1"/>
  <c r="K742" i="1" s="1"/>
  <c r="M742" i="1"/>
  <c r="C743" i="1"/>
  <c r="E743" i="1"/>
  <c r="K743" i="1" a="1"/>
  <c r="K743" i="1"/>
  <c r="M743" i="1"/>
  <c r="C744" i="1"/>
  <c r="E744" i="1"/>
  <c r="K744" i="1" a="1"/>
  <c r="K744" i="1"/>
  <c r="M744" i="1"/>
  <c r="C745" i="1"/>
  <c r="E745" i="1"/>
  <c r="K745" i="1" a="1"/>
  <c r="K745" i="1"/>
  <c r="M745" i="1"/>
  <c r="C746" i="1"/>
  <c r="E746" i="1"/>
  <c r="K746" i="1" a="1"/>
  <c r="K746" i="1" s="1"/>
  <c r="M746" i="1"/>
  <c r="C747" i="1"/>
  <c r="E747" i="1"/>
  <c r="K747" i="1" a="1"/>
  <c r="K747" i="1" s="1"/>
  <c r="M747" i="1"/>
  <c r="C748" i="1"/>
  <c r="E748" i="1"/>
  <c r="K748" i="1" a="1"/>
  <c r="K748" i="1"/>
  <c r="M748" i="1"/>
  <c r="C749" i="1"/>
  <c r="E749" i="1"/>
  <c r="K749" i="1" a="1"/>
  <c r="K749" i="1"/>
  <c r="M749" i="1"/>
  <c r="C750" i="1"/>
  <c r="E750" i="1"/>
  <c r="K750" i="1" a="1"/>
  <c r="K750" i="1" s="1"/>
  <c r="M750" i="1"/>
  <c r="C751" i="1"/>
  <c r="E751" i="1"/>
  <c r="K751" i="1" a="1"/>
  <c r="K751" i="1" s="1"/>
  <c r="M751" i="1"/>
  <c r="C752" i="1"/>
  <c r="E752" i="1"/>
  <c r="K752" i="1" a="1"/>
  <c r="K752" i="1" s="1"/>
  <c r="M752" i="1"/>
  <c r="C753" i="1"/>
  <c r="E753" i="1"/>
  <c r="K753" i="1" a="1"/>
  <c r="K753" i="1" s="1"/>
  <c r="M753" i="1"/>
  <c r="C754" i="1"/>
  <c r="E754" i="1"/>
  <c r="K754" i="1" a="1"/>
  <c r="K754" i="1" s="1"/>
  <c r="M754" i="1"/>
  <c r="C755" i="1"/>
  <c r="E755" i="1"/>
  <c r="K755" i="1" a="1"/>
  <c r="K755" i="1"/>
  <c r="M755" i="1"/>
  <c r="C756" i="1"/>
  <c r="E756" i="1"/>
  <c r="K756" i="1" a="1"/>
  <c r="K756" i="1"/>
  <c r="C757" i="1"/>
  <c r="E757" i="1"/>
  <c r="K757" i="1" a="1"/>
  <c r="K757" i="1"/>
  <c r="M757" i="1"/>
  <c r="C758" i="1"/>
  <c r="E758" i="1"/>
  <c r="K758" i="1" a="1"/>
  <c r="K758" i="1"/>
  <c r="M758" i="1"/>
  <c r="C759" i="1"/>
  <c r="E759" i="1"/>
  <c r="K759" i="1" a="1"/>
  <c r="K759" i="1" s="1"/>
  <c r="M759" i="1"/>
  <c r="C760" i="1"/>
  <c r="E760" i="1"/>
  <c r="K760" i="1" a="1"/>
  <c r="K760" i="1" s="1"/>
  <c r="M760" i="1"/>
  <c r="C761" i="1"/>
  <c r="E761" i="1"/>
  <c r="K761" i="1" a="1"/>
  <c r="K761" i="1" s="1"/>
  <c r="M761" i="1"/>
  <c r="C762" i="1"/>
  <c r="E762" i="1"/>
  <c r="K762" i="1" a="1"/>
  <c r="K762" i="1" s="1"/>
  <c r="M762" i="1"/>
  <c r="C763" i="1"/>
  <c r="E763" i="1"/>
  <c r="K763" i="1" a="1"/>
  <c r="K763" i="1" s="1"/>
  <c r="M763" i="1"/>
  <c r="C764" i="1"/>
  <c r="E764" i="1"/>
  <c r="K764" i="1" a="1"/>
  <c r="K764" i="1"/>
  <c r="C765" i="1"/>
  <c r="E765" i="1"/>
  <c r="K765" i="1" a="1"/>
  <c r="K765" i="1"/>
  <c r="M765" i="1"/>
  <c r="C766" i="1"/>
  <c r="E766" i="1"/>
  <c r="K766" i="1" a="1"/>
  <c r="K766" i="1" s="1"/>
  <c r="M766" i="1"/>
  <c r="C767" i="1"/>
  <c r="E767" i="1"/>
  <c r="K767" i="1" a="1"/>
  <c r="K767" i="1"/>
  <c r="M767" i="1"/>
  <c r="C768" i="1"/>
  <c r="E768" i="1"/>
  <c r="K768" i="1" a="1"/>
  <c r="K768" i="1"/>
  <c r="M768" i="1"/>
  <c r="C769" i="1"/>
  <c r="E769" i="1"/>
  <c r="K769" i="1" a="1"/>
  <c r="K769" i="1"/>
  <c r="M769" i="1"/>
  <c r="C770" i="1"/>
  <c r="E770" i="1"/>
  <c r="K770" i="1" a="1"/>
  <c r="K770" i="1" s="1"/>
  <c r="M770" i="1"/>
  <c r="C771" i="1"/>
  <c r="E771" i="1"/>
  <c r="K771" i="1" a="1"/>
  <c r="K771" i="1" s="1"/>
  <c r="M771" i="1"/>
  <c r="C772" i="1"/>
  <c r="E772" i="1"/>
  <c r="K772" i="1" a="1"/>
  <c r="K772" i="1" s="1"/>
  <c r="M772" i="1"/>
  <c r="C773" i="1"/>
  <c r="E773" i="1"/>
  <c r="K773" i="1" a="1"/>
  <c r="K773" i="1" s="1"/>
  <c r="M773" i="1"/>
  <c r="C774" i="1"/>
  <c r="E774" i="1"/>
  <c r="K774" i="1" a="1"/>
  <c r="K774" i="1" s="1"/>
  <c r="M774" i="1"/>
  <c r="C775" i="1"/>
  <c r="E775" i="1"/>
  <c r="K775" i="1" a="1"/>
  <c r="K775" i="1"/>
  <c r="M775" i="1"/>
  <c r="C776" i="1"/>
  <c r="E776" i="1"/>
  <c r="K776" i="1" a="1"/>
  <c r="K776" i="1"/>
  <c r="M776" i="1"/>
  <c r="C777" i="1"/>
  <c r="E777" i="1"/>
  <c r="K777" i="1" a="1"/>
  <c r="K777" i="1" s="1"/>
  <c r="M777" i="1"/>
  <c r="C778" i="1"/>
  <c r="E778" i="1"/>
  <c r="K778" i="1" a="1"/>
  <c r="K778" i="1" s="1"/>
  <c r="M778" i="1"/>
  <c r="C779" i="1"/>
  <c r="E779" i="1"/>
  <c r="K779" i="1" a="1"/>
  <c r="K779" i="1"/>
  <c r="M779" i="1"/>
  <c r="C780" i="1"/>
  <c r="E780" i="1"/>
  <c r="K780" i="1" a="1"/>
  <c r="K780" i="1" s="1"/>
  <c r="M780" i="1"/>
  <c r="C781" i="1"/>
  <c r="E781" i="1"/>
  <c r="K781" i="1" a="1"/>
  <c r="K781" i="1" s="1"/>
  <c r="M781" i="1"/>
  <c r="C782" i="1"/>
  <c r="E782" i="1"/>
  <c r="K782" i="1" a="1"/>
  <c r="K782" i="1" s="1"/>
  <c r="M782" i="1"/>
  <c r="C783" i="1"/>
  <c r="E783" i="1"/>
  <c r="K783" i="1" a="1"/>
  <c r="K783" i="1"/>
  <c r="M783" i="1"/>
  <c r="C784" i="1"/>
  <c r="E784" i="1"/>
  <c r="K784" i="1" a="1"/>
  <c r="K784" i="1" s="1"/>
  <c r="M784" i="1"/>
  <c r="C785" i="1"/>
  <c r="E785" i="1"/>
  <c r="K785" i="1" a="1"/>
  <c r="K785" i="1" s="1"/>
  <c r="M785" i="1"/>
  <c r="C786" i="1"/>
  <c r="E786" i="1"/>
  <c r="K786" i="1" a="1"/>
  <c r="K786" i="1"/>
  <c r="M786" i="1"/>
  <c r="C787" i="1"/>
  <c r="E787" i="1"/>
  <c r="K787" i="1" a="1"/>
  <c r="K787" i="1"/>
  <c r="C788" i="1"/>
  <c r="E788" i="1"/>
  <c r="K788" i="1" a="1"/>
  <c r="K788" i="1"/>
  <c r="M788" i="1"/>
  <c r="C789" i="1"/>
  <c r="E789" i="1"/>
  <c r="K789" i="1" a="1"/>
  <c r="K789" i="1"/>
  <c r="M789" i="1"/>
  <c r="C790" i="1"/>
  <c r="E790" i="1"/>
  <c r="K790" i="1" a="1"/>
  <c r="K790" i="1" s="1"/>
  <c r="M790" i="1"/>
  <c r="C791" i="1"/>
  <c r="E791" i="1"/>
  <c r="K791" i="1" a="1"/>
  <c r="K791" i="1" s="1"/>
  <c r="C792" i="1"/>
  <c r="E792" i="1"/>
  <c r="K792" i="1" a="1"/>
  <c r="K792" i="1" s="1"/>
  <c r="M792" i="1"/>
  <c r="C793" i="1"/>
  <c r="E793" i="1"/>
  <c r="K793" i="1" a="1"/>
  <c r="K793" i="1"/>
  <c r="C794" i="1"/>
  <c r="E794" i="1"/>
  <c r="K794" i="1" a="1"/>
  <c r="K794" i="1" s="1"/>
  <c r="C795" i="1"/>
  <c r="E795" i="1"/>
  <c r="K795" i="1" a="1"/>
  <c r="K795" i="1"/>
  <c r="M795" i="1"/>
  <c r="C796" i="1"/>
  <c r="E796" i="1"/>
  <c r="K796" i="1" a="1"/>
  <c r="K796" i="1"/>
  <c r="M796" i="1"/>
  <c r="C797" i="1"/>
  <c r="E797" i="1"/>
  <c r="K797" i="1" a="1"/>
  <c r="K797" i="1" s="1"/>
  <c r="M797" i="1"/>
  <c r="C798" i="1"/>
  <c r="E798" i="1"/>
  <c r="K798" i="1" a="1"/>
  <c r="K798" i="1" s="1"/>
  <c r="C799" i="1"/>
  <c r="E799" i="1"/>
  <c r="K799" i="1" a="1"/>
  <c r="K799" i="1" s="1"/>
  <c r="C800" i="1"/>
  <c r="E800" i="1"/>
  <c r="K800" i="1" a="1"/>
  <c r="K800" i="1" s="1"/>
  <c r="M800" i="1"/>
  <c r="C801" i="1"/>
  <c r="E801" i="1"/>
  <c r="K801" i="1" a="1"/>
  <c r="K801" i="1" s="1"/>
  <c r="M801" i="1"/>
  <c r="C802" i="1"/>
  <c r="E802" i="1"/>
  <c r="K802" i="1" a="1"/>
  <c r="K802" i="1" s="1"/>
  <c r="M802" i="1"/>
  <c r="C803" i="1"/>
  <c r="E803" i="1"/>
  <c r="K803" i="1" a="1"/>
  <c r="K803" i="1" s="1"/>
  <c r="M803" i="1"/>
  <c r="C804" i="1"/>
  <c r="E804" i="1"/>
  <c r="K804" i="1" a="1"/>
  <c r="K804" i="1"/>
  <c r="M804" i="1"/>
  <c r="C805" i="1"/>
  <c r="E805" i="1"/>
  <c r="K805" i="1" a="1"/>
  <c r="K805" i="1" s="1"/>
  <c r="M805" i="1"/>
  <c r="C806" i="1"/>
  <c r="E806" i="1"/>
  <c r="K806" i="1" a="1"/>
  <c r="K806" i="1"/>
  <c r="M806" i="1"/>
  <c r="C807" i="1"/>
  <c r="E807" i="1"/>
  <c r="K807" i="1" a="1"/>
  <c r="K807" i="1" s="1"/>
  <c r="M807" i="1"/>
  <c r="C808" i="1"/>
  <c r="E808" i="1"/>
  <c r="K808" i="1" a="1"/>
  <c r="K808" i="1" s="1"/>
  <c r="M808" i="1"/>
  <c r="C809" i="1"/>
  <c r="E809" i="1"/>
  <c r="K809" i="1" a="1"/>
  <c r="K809" i="1" s="1"/>
  <c r="M809" i="1"/>
  <c r="C810" i="1"/>
  <c r="E810" i="1"/>
  <c r="K810" i="1" a="1"/>
  <c r="K810" i="1"/>
  <c r="M810" i="1"/>
  <c r="C811" i="1"/>
  <c r="E811" i="1"/>
  <c r="K811" i="1" a="1"/>
  <c r="K811" i="1"/>
  <c r="M811" i="1"/>
  <c r="C812" i="1"/>
  <c r="E812" i="1"/>
  <c r="K812" i="1" a="1"/>
  <c r="K812" i="1" s="1"/>
  <c r="M812" i="1"/>
  <c r="C813" i="1"/>
  <c r="E813" i="1"/>
  <c r="K813" i="1" a="1"/>
  <c r="K813" i="1" s="1"/>
  <c r="M813" i="1"/>
  <c r="C814" i="1"/>
  <c r="E814" i="1"/>
  <c r="K814" i="1" a="1"/>
  <c r="K814" i="1" s="1"/>
  <c r="M814" i="1"/>
  <c r="C815" i="1"/>
  <c r="E815" i="1"/>
  <c r="K815" i="1" a="1"/>
  <c r="K815" i="1"/>
  <c r="M815" i="1"/>
  <c r="C816" i="1"/>
  <c r="E816" i="1"/>
  <c r="K816" i="1" a="1"/>
  <c r="K816" i="1"/>
  <c r="M816" i="1"/>
  <c r="C817" i="1"/>
  <c r="E817" i="1"/>
  <c r="K817" i="1" a="1"/>
  <c r="K817" i="1" s="1"/>
  <c r="M817" i="1"/>
  <c r="C818" i="1"/>
  <c r="E818" i="1"/>
  <c r="K818" i="1" a="1"/>
  <c r="K818" i="1" s="1"/>
  <c r="M818" i="1"/>
  <c r="C819" i="1"/>
  <c r="E819" i="1"/>
  <c r="K819" i="1" a="1"/>
  <c r="K819" i="1" s="1"/>
  <c r="M819" i="1"/>
  <c r="C820" i="1"/>
  <c r="E820" i="1"/>
  <c r="K820" i="1" a="1"/>
  <c r="K820" i="1" s="1"/>
  <c r="M820" i="1"/>
  <c r="C821" i="1"/>
  <c r="E821" i="1"/>
  <c r="K821" i="1" a="1"/>
  <c r="K821" i="1"/>
  <c r="M821" i="1"/>
  <c r="C822" i="1"/>
  <c r="E822" i="1"/>
  <c r="K822" i="1" a="1"/>
  <c r="K822" i="1"/>
  <c r="M822" i="1"/>
  <c r="C823" i="1"/>
  <c r="E823" i="1"/>
  <c r="K823" i="1" a="1"/>
  <c r="K823" i="1" s="1"/>
  <c r="M823" i="1"/>
  <c r="C824" i="1"/>
  <c r="E824" i="1"/>
  <c r="K824" i="1" a="1"/>
  <c r="K824" i="1" s="1"/>
  <c r="M824" i="1"/>
  <c r="C825" i="1"/>
  <c r="E825" i="1"/>
  <c r="K825" i="1" a="1"/>
  <c r="K825" i="1"/>
  <c r="M825" i="1"/>
  <c r="C826" i="1"/>
  <c r="E826" i="1"/>
  <c r="K826" i="1" a="1"/>
  <c r="K826" i="1"/>
  <c r="M826" i="1"/>
  <c r="C827" i="1"/>
  <c r="E827" i="1"/>
  <c r="K827" i="1" a="1"/>
  <c r="K827" i="1" s="1"/>
  <c r="M827" i="1"/>
  <c r="C828" i="1"/>
  <c r="E828" i="1"/>
  <c r="K828" i="1" a="1"/>
  <c r="K828" i="1" s="1"/>
  <c r="M828" i="1"/>
  <c r="C829" i="1"/>
  <c r="E829" i="1"/>
  <c r="K829" i="1" a="1"/>
  <c r="K829" i="1"/>
  <c r="M829" i="1"/>
  <c r="C830" i="1"/>
  <c r="E830" i="1"/>
  <c r="K830" i="1" a="1"/>
  <c r="K830" i="1"/>
  <c r="M830" i="1"/>
  <c r="C831" i="1"/>
  <c r="E831" i="1"/>
  <c r="K831" i="1" a="1"/>
  <c r="K831" i="1"/>
  <c r="M831" i="1"/>
  <c r="C832" i="1"/>
  <c r="E832" i="1"/>
  <c r="K832" i="1" a="1"/>
  <c r="K832" i="1" s="1"/>
  <c r="M832" i="1"/>
  <c r="C833" i="1"/>
  <c r="E833" i="1"/>
  <c r="K833" i="1" a="1"/>
  <c r="K833" i="1"/>
  <c r="M833" i="1"/>
  <c r="C834" i="1"/>
  <c r="E834" i="1"/>
  <c r="K834" i="1" a="1"/>
  <c r="K834" i="1"/>
  <c r="M834" i="1"/>
  <c r="C835" i="1"/>
  <c r="E835" i="1"/>
  <c r="K835" i="1" a="1"/>
  <c r="K835" i="1"/>
  <c r="M835" i="1"/>
  <c r="C836" i="1"/>
  <c r="E836" i="1"/>
  <c r="K836" i="1" a="1"/>
  <c r="K836" i="1" s="1"/>
  <c r="M836" i="1"/>
  <c r="C837" i="1"/>
  <c r="E837" i="1"/>
  <c r="K837" i="1" a="1"/>
  <c r="K837" i="1" s="1"/>
  <c r="M837" i="1"/>
  <c r="C838" i="1"/>
  <c r="E838" i="1"/>
  <c r="K838" i="1" a="1"/>
  <c r="K838" i="1"/>
  <c r="M838" i="1"/>
  <c r="C839" i="1"/>
  <c r="E839" i="1"/>
  <c r="K839" i="1" a="1"/>
  <c r="K839" i="1"/>
  <c r="M839" i="1"/>
  <c r="C840" i="1"/>
  <c r="E840" i="1"/>
  <c r="K840" i="1" a="1"/>
  <c r="K840" i="1" s="1"/>
  <c r="M840" i="1"/>
  <c r="C841" i="1"/>
  <c r="E841" i="1"/>
  <c r="K841" i="1" a="1"/>
  <c r="K841" i="1" s="1"/>
  <c r="M841" i="1"/>
  <c r="C842" i="1"/>
  <c r="E842" i="1"/>
  <c r="K842" i="1" a="1"/>
  <c r="K842" i="1"/>
  <c r="C843" i="1"/>
  <c r="E843" i="1"/>
  <c r="K843" i="1" a="1"/>
  <c r="K843" i="1" s="1"/>
  <c r="M843" i="1"/>
  <c r="C844" i="1"/>
  <c r="E844" i="1"/>
  <c r="K844" i="1" a="1"/>
  <c r="K844" i="1"/>
  <c r="M844" i="1"/>
  <c r="C845" i="1"/>
  <c r="E845" i="1"/>
  <c r="K845" i="1" a="1"/>
  <c r="K845" i="1"/>
  <c r="M845" i="1"/>
  <c r="C846" i="1"/>
  <c r="E846" i="1"/>
  <c r="K846" i="1" a="1"/>
  <c r="K846" i="1" s="1"/>
  <c r="M846" i="1"/>
  <c r="C847" i="1"/>
  <c r="E847" i="1"/>
  <c r="K847" i="1" a="1"/>
  <c r="K847" i="1" s="1"/>
  <c r="M847" i="1"/>
  <c r="C848" i="1"/>
  <c r="E848" i="1"/>
  <c r="K848" i="1" a="1"/>
  <c r="K848" i="1"/>
  <c r="M848" i="1"/>
  <c r="C849" i="1"/>
  <c r="E849" i="1"/>
  <c r="K849" i="1" a="1"/>
  <c r="K849" i="1"/>
  <c r="M849" i="1"/>
  <c r="C850" i="1"/>
  <c r="E850" i="1"/>
  <c r="K850" i="1" a="1"/>
  <c r="K850" i="1" s="1"/>
  <c r="M850" i="1"/>
  <c r="C851" i="1"/>
  <c r="E851" i="1"/>
  <c r="K851" i="1" a="1"/>
  <c r="K851" i="1" s="1"/>
  <c r="M851" i="1"/>
  <c r="C852" i="1"/>
  <c r="E852" i="1"/>
  <c r="K852" i="1" a="1"/>
  <c r="K852" i="1"/>
  <c r="M852" i="1"/>
  <c r="C853" i="1"/>
  <c r="E853" i="1"/>
  <c r="K853" i="1" a="1"/>
  <c r="K853" i="1"/>
  <c r="M853" i="1"/>
  <c r="C854" i="1"/>
  <c r="E854" i="1"/>
  <c r="K854" i="1" a="1"/>
  <c r="K854" i="1"/>
  <c r="M854" i="1"/>
  <c r="C855" i="1"/>
  <c r="E855" i="1"/>
  <c r="K855" i="1" a="1"/>
  <c r="K855" i="1" s="1"/>
  <c r="M855" i="1"/>
  <c r="C856" i="1"/>
  <c r="E856" i="1"/>
  <c r="K856" i="1" a="1"/>
  <c r="K856" i="1"/>
  <c r="M856" i="1"/>
  <c r="C857" i="1"/>
  <c r="E857" i="1"/>
  <c r="K857" i="1" a="1"/>
  <c r="K857" i="1"/>
  <c r="C858" i="1"/>
  <c r="E858" i="1"/>
  <c r="K858" i="1" a="1"/>
  <c r="K858" i="1"/>
  <c r="M858" i="1"/>
  <c r="C859" i="1"/>
  <c r="E859" i="1"/>
  <c r="K859" i="1" a="1"/>
  <c r="K859" i="1"/>
  <c r="M859" i="1"/>
  <c r="C860" i="1"/>
  <c r="E860" i="1"/>
  <c r="K860" i="1" a="1"/>
  <c r="K860" i="1" s="1"/>
  <c r="C861" i="1"/>
  <c r="E861" i="1"/>
  <c r="K861" i="1" a="1"/>
  <c r="K861" i="1" s="1"/>
  <c r="M861" i="1"/>
  <c r="C862" i="1"/>
  <c r="E862" i="1"/>
  <c r="K862" i="1" a="1"/>
  <c r="K862" i="1" s="1"/>
  <c r="M862" i="1"/>
  <c r="C863" i="1"/>
  <c r="E863" i="1"/>
  <c r="K863" i="1" a="1"/>
  <c r="K863" i="1" s="1"/>
  <c r="M863" i="1"/>
  <c r="C864" i="1"/>
  <c r="E864" i="1"/>
  <c r="K864" i="1" a="1"/>
  <c r="K864" i="1" s="1"/>
  <c r="M864" i="1"/>
  <c r="C865" i="1"/>
  <c r="E865" i="1"/>
  <c r="K865" i="1" a="1"/>
  <c r="K865" i="1" s="1"/>
  <c r="M865" i="1"/>
  <c r="C866" i="1"/>
  <c r="E866" i="1"/>
  <c r="K866" i="1" a="1"/>
  <c r="K866" i="1"/>
  <c r="M866" i="1"/>
  <c r="C867" i="1"/>
  <c r="E867" i="1"/>
  <c r="K867" i="1" a="1"/>
  <c r="K867" i="1"/>
  <c r="M867" i="1"/>
  <c r="C868" i="1"/>
  <c r="E868" i="1"/>
  <c r="K868" i="1" a="1"/>
  <c r="K868" i="1" s="1"/>
  <c r="M868" i="1"/>
  <c r="C869" i="1"/>
  <c r="E869" i="1"/>
  <c r="K869" i="1" a="1"/>
  <c r="K869" i="1" s="1"/>
  <c r="M869" i="1"/>
  <c r="C870" i="1"/>
  <c r="E870" i="1"/>
  <c r="K870" i="1" a="1"/>
  <c r="K870" i="1"/>
  <c r="M870" i="1"/>
  <c r="C871" i="1"/>
  <c r="E871" i="1"/>
  <c r="K871" i="1" a="1"/>
  <c r="K871" i="1"/>
  <c r="M871" i="1"/>
  <c r="C872" i="1"/>
  <c r="E872" i="1"/>
  <c r="K872" i="1" a="1"/>
  <c r="K872" i="1"/>
  <c r="M872" i="1"/>
  <c r="C873" i="1"/>
  <c r="E873" i="1"/>
  <c r="K873" i="1" a="1"/>
  <c r="K873" i="1" s="1"/>
  <c r="M873" i="1"/>
  <c r="C874" i="1"/>
  <c r="E874" i="1"/>
  <c r="K874" i="1" a="1"/>
  <c r="K874" i="1" s="1"/>
  <c r="M874" i="1"/>
  <c r="C875" i="1"/>
  <c r="E875" i="1"/>
  <c r="K875" i="1" a="1"/>
  <c r="K875" i="1"/>
  <c r="M875" i="1"/>
  <c r="C876" i="1"/>
  <c r="E876" i="1"/>
  <c r="K876" i="1" a="1"/>
  <c r="K876" i="1"/>
  <c r="M876" i="1"/>
  <c r="C877" i="1"/>
  <c r="E877" i="1"/>
  <c r="K877" i="1" a="1"/>
  <c r="K877" i="1" s="1"/>
  <c r="C878" i="1"/>
  <c r="E878" i="1"/>
  <c r="K878" i="1" a="1"/>
  <c r="K878" i="1"/>
  <c r="M878" i="1"/>
  <c r="C879" i="1"/>
  <c r="E879" i="1"/>
  <c r="K879" i="1" a="1"/>
  <c r="K879" i="1" s="1"/>
  <c r="M879" i="1"/>
  <c r="C880" i="1"/>
  <c r="E880" i="1"/>
  <c r="K880" i="1" a="1"/>
  <c r="K880" i="1"/>
  <c r="M880" i="1"/>
  <c r="C881" i="1"/>
  <c r="E881" i="1"/>
  <c r="K881" i="1" a="1"/>
  <c r="K881" i="1"/>
  <c r="M881" i="1"/>
  <c r="C882" i="1"/>
  <c r="E882" i="1"/>
  <c r="K882" i="1" a="1"/>
  <c r="K882" i="1" s="1"/>
  <c r="M882" i="1"/>
  <c r="C883" i="1"/>
  <c r="E883" i="1"/>
  <c r="K883" i="1" a="1"/>
  <c r="K883" i="1"/>
  <c r="M883" i="1"/>
  <c r="C884" i="1"/>
  <c r="E884" i="1"/>
  <c r="K884" i="1" a="1"/>
  <c r="K884" i="1"/>
  <c r="M884" i="1"/>
  <c r="C885" i="1"/>
  <c r="E885" i="1"/>
  <c r="K885" i="1" a="1"/>
  <c r="K885" i="1"/>
  <c r="M885" i="1"/>
  <c r="C886" i="1"/>
  <c r="E886" i="1"/>
  <c r="K886" i="1" a="1"/>
  <c r="K886" i="1" s="1"/>
  <c r="M886" i="1"/>
  <c r="C887" i="1"/>
  <c r="E887" i="1"/>
  <c r="K887" i="1" a="1"/>
  <c r="K887" i="1" s="1"/>
  <c r="M887" i="1"/>
  <c r="C888" i="1"/>
  <c r="E888" i="1"/>
  <c r="K888" i="1" a="1"/>
  <c r="K888" i="1" s="1"/>
  <c r="C889" i="1"/>
  <c r="E889" i="1"/>
  <c r="K889" i="1" a="1"/>
  <c r="K889" i="1" s="1"/>
  <c r="M889" i="1"/>
  <c r="C890" i="1"/>
  <c r="E890" i="1"/>
  <c r="K890" i="1" a="1"/>
  <c r="K890" i="1" s="1"/>
  <c r="M890" i="1"/>
  <c r="C891" i="1"/>
  <c r="E891" i="1"/>
  <c r="K891" i="1" a="1"/>
  <c r="K891" i="1" s="1"/>
  <c r="M891" i="1"/>
  <c r="C892" i="1"/>
  <c r="E892" i="1"/>
  <c r="K892" i="1" a="1"/>
  <c r="K892" i="1"/>
  <c r="M892" i="1"/>
  <c r="C893" i="1"/>
  <c r="E893" i="1"/>
  <c r="K893" i="1" a="1"/>
  <c r="K893" i="1"/>
  <c r="M893" i="1"/>
  <c r="C894" i="1"/>
  <c r="E894" i="1"/>
  <c r="K894" i="1" a="1"/>
  <c r="K894" i="1" s="1"/>
  <c r="M894" i="1"/>
  <c r="C895" i="1"/>
  <c r="E895" i="1"/>
  <c r="K895" i="1" a="1"/>
  <c r="K895" i="1"/>
  <c r="M895" i="1"/>
  <c r="C896" i="1"/>
  <c r="E896" i="1"/>
  <c r="K896" i="1" a="1"/>
  <c r="K896" i="1"/>
  <c r="M896" i="1"/>
  <c r="C897" i="1"/>
  <c r="E897" i="1"/>
  <c r="K897" i="1" a="1"/>
  <c r="K897" i="1" s="1"/>
  <c r="M897" i="1"/>
  <c r="C898" i="1"/>
  <c r="E898" i="1"/>
  <c r="K898" i="1" a="1"/>
  <c r="K898" i="1" s="1"/>
  <c r="M898" i="1"/>
  <c r="C899" i="1"/>
  <c r="E899" i="1"/>
  <c r="K899" i="1" a="1"/>
  <c r="K899" i="1" s="1"/>
  <c r="M899" i="1"/>
  <c r="C900" i="1"/>
  <c r="E900" i="1"/>
  <c r="K900" i="1" a="1"/>
  <c r="K900" i="1"/>
  <c r="M900" i="1"/>
  <c r="C901" i="1"/>
  <c r="E901" i="1"/>
  <c r="K901" i="1" a="1"/>
  <c r="K901" i="1" s="1"/>
  <c r="M901" i="1"/>
  <c r="C902" i="1"/>
  <c r="E902" i="1"/>
  <c r="K902" i="1" a="1"/>
  <c r="K902" i="1" s="1"/>
  <c r="M902" i="1"/>
  <c r="C903" i="1"/>
  <c r="E903" i="1"/>
  <c r="K903" i="1" a="1"/>
  <c r="K903" i="1" s="1"/>
  <c r="M903" i="1"/>
  <c r="C904" i="1"/>
  <c r="E904" i="1"/>
  <c r="K904" i="1" a="1"/>
  <c r="K904" i="1"/>
  <c r="M904" i="1"/>
  <c r="C905" i="1"/>
  <c r="E905" i="1"/>
  <c r="K905" i="1" a="1"/>
  <c r="K905" i="1"/>
  <c r="M905" i="1"/>
  <c r="C906" i="1"/>
  <c r="E906" i="1"/>
  <c r="K906" i="1" a="1"/>
  <c r="K906" i="1"/>
  <c r="M906" i="1"/>
  <c r="C907" i="1"/>
  <c r="E907" i="1"/>
  <c r="K907" i="1" a="1"/>
  <c r="K907" i="1" s="1"/>
  <c r="C908" i="1"/>
  <c r="E908" i="1"/>
  <c r="K908" i="1" a="1"/>
  <c r="K908" i="1"/>
  <c r="M908" i="1"/>
  <c r="C909" i="1"/>
  <c r="E909" i="1"/>
  <c r="K909" i="1" a="1"/>
  <c r="K909" i="1"/>
  <c r="M909" i="1"/>
  <c r="C910" i="1"/>
  <c r="E910" i="1"/>
  <c r="K910" i="1" a="1"/>
  <c r="K910" i="1"/>
  <c r="M910" i="1"/>
  <c r="C911" i="1"/>
  <c r="E911" i="1"/>
  <c r="K911" i="1" a="1"/>
  <c r="K911" i="1"/>
  <c r="M911" i="1"/>
  <c r="C912" i="1"/>
  <c r="E912" i="1"/>
  <c r="K912" i="1" a="1"/>
  <c r="K912" i="1"/>
  <c r="M912" i="1"/>
  <c r="C913" i="1"/>
  <c r="E913" i="1"/>
  <c r="K913" i="1" a="1"/>
  <c r="K913" i="1" s="1"/>
  <c r="M913" i="1"/>
  <c r="C914" i="1"/>
  <c r="E914" i="1"/>
  <c r="K914" i="1" a="1"/>
  <c r="K914" i="1"/>
  <c r="M914" i="1"/>
  <c r="C915" i="1"/>
  <c r="E915" i="1"/>
  <c r="K915" i="1" a="1"/>
  <c r="K915" i="1"/>
  <c r="M915" i="1"/>
  <c r="C916" i="1"/>
  <c r="E916" i="1"/>
  <c r="K916" i="1" a="1"/>
  <c r="K916" i="1" s="1"/>
  <c r="M916" i="1"/>
  <c r="C917" i="1"/>
  <c r="E917" i="1"/>
  <c r="K917" i="1" a="1"/>
  <c r="K917" i="1"/>
  <c r="M917" i="1"/>
  <c r="C918" i="1"/>
  <c r="E918" i="1"/>
  <c r="K918" i="1" a="1"/>
  <c r="K918" i="1"/>
  <c r="M918" i="1"/>
  <c r="C919" i="1"/>
  <c r="E919" i="1"/>
  <c r="K919" i="1" a="1"/>
  <c r="K919" i="1"/>
  <c r="M919" i="1"/>
  <c r="C920" i="1"/>
  <c r="E920" i="1"/>
  <c r="K920" i="1" a="1"/>
  <c r="K920" i="1" s="1"/>
  <c r="M920" i="1"/>
  <c r="C921" i="1"/>
  <c r="E921" i="1"/>
  <c r="K921" i="1" a="1"/>
  <c r="K921" i="1" s="1"/>
  <c r="M921" i="1"/>
  <c r="C922" i="1"/>
  <c r="E922" i="1"/>
  <c r="K922" i="1" a="1"/>
  <c r="K922" i="1"/>
  <c r="M922" i="1"/>
  <c r="C923" i="1"/>
  <c r="E923" i="1"/>
  <c r="K923" i="1" a="1"/>
  <c r="K923" i="1"/>
  <c r="M923" i="1"/>
  <c r="C924" i="1"/>
  <c r="E924" i="1"/>
  <c r="K924" i="1" a="1"/>
  <c r="K924" i="1"/>
  <c r="M924" i="1"/>
  <c r="C925" i="1"/>
  <c r="E925" i="1"/>
  <c r="K925" i="1" a="1"/>
  <c r="K925" i="1"/>
  <c r="M925" i="1"/>
  <c r="C926" i="1"/>
  <c r="E926" i="1"/>
  <c r="K926" i="1" a="1"/>
  <c r="K926" i="1"/>
  <c r="M926" i="1"/>
  <c r="C927" i="1"/>
  <c r="E927" i="1"/>
  <c r="K927" i="1" a="1"/>
  <c r="K927" i="1"/>
  <c r="C928" i="1"/>
  <c r="E928" i="1"/>
  <c r="K928" i="1" a="1"/>
  <c r="K928" i="1"/>
  <c r="M928" i="1"/>
  <c r="C929" i="1"/>
  <c r="E929" i="1"/>
  <c r="K929" i="1" a="1"/>
  <c r="K929" i="1" s="1"/>
  <c r="M929" i="1"/>
  <c r="C930" i="1"/>
  <c r="E930" i="1"/>
  <c r="K930" i="1" a="1"/>
  <c r="K930" i="1"/>
  <c r="M930" i="1"/>
  <c r="C931" i="1"/>
  <c r="E931" i="1"/>
  <c r="K931" i="1" a="1"/>
  <c r="K931" i="1" s="1"/>
  <c r="M931" i="1"/>
  <c r="C932" i="1"/>
  <c r="E932" i="1"/>
  <c r="K932" i="1" a="1"/>
  <c r="K932" i="1" s="1"/>
  <c r="M932" i="1"/>
  <c r="C933" i="1"/>
  <c r="E933" i="1"/>
  <c r="K933" i="1" a="1"/>
  <c r="K933" i="1" s="1"/>
  <c r="M933" i="1"/>
  <c r="C934" i="1"/>
  <c r="E934" i="1"/>
  <c r="K934" i="1" a="1"/>
  <c r="K934" i="1"/>
  <c r="M934" i="1"/>
  <c r="C935" i="1"/>
  <c r="E935" i="1"/>
  <c r="K935" i="1" a="1"/>
  <c r="K935" i="1"/>
  <c r="M935" i="1"/>
  <c r="C936" i="1"/>
  <c r="E936" i="1"/>
  <c r="K936" i="1" a="1"/>
  <c r="K936" i="1" s="1"/>
  <c r="C937" i="1"/>
  <c r="E937" i="1"/>
  <c r="K937" i="1" a="1"/>
  <c r="K937" i="1" s="1"/>
  <c r="M937" i="1"/>
  <c r="C938" i="1"/>
  <c r="E938" i="1"/>
  <c r="K938" i="1" a="1"/>
  <c r="K938" i="1" s="1"/>
  <c r="M938" i="1"/>
  <c r="C939" i="1"/>
  <c r="E939" i="1"/>
  <c r="K939" i="1" a="1"/>
  <c r="K939" i="1"/>
  <c r="C940" i="1"/>
  <c r="E940" i="1"/>
  <c r="K940" i="1" a="1"/>
  <c r="K940" i="1"/>
  <c r="M940" i="1"/>
  <c r="C941" i="1"/>
  <c r="E941" i="1"/>
  <c r="K941" i="1" a="1"/>
  <c r="K941" i="1"/>
  <c r="M941" i="1"/>
  <c r="C942" i="1"/>
  <c r="E942" i="1"/>
  <c r="K942" i="1" a="1"/>
  <c r="K942" i="1" s="1"/>
  <c r="M942" i="1"/>
  <c r="C943" i="1"/>
  <c r="E943" i="1"/>
  <c r="K943" i="1" a="1"/>
  <c r="K943" i="1" s="1"/>
  <c r="M943" i="1"/>
  <c r="C944" i="1"/>
  <c r="E944" i="1"/>
  <c r="K944" i="1" a="1"/>
  <c r="K944" i="1"/>
  <c r="M944" i="1"/>
  <c r="C945" i="1"/>
  <c r="E945" i="1"/>
  <c r="K945" i="1" a="1"/>
  <c r="K945" i="1"/>
  <c r="M945" i="1"/>
  <c r="C946" i="1"/>
  <c r="E946" i="1"/>
  <c r="K946" i="1" a="1"/>
  <c r="K946" i="1"/>
  <c r="M946" i="1"/>
  <c r="C947" i="1"/>
  <c r="E947" i="1"/>
  <c r="K947" i="1" a="1"/>
  <c r="K947" i="1" s="1"/>
  <c r="C948" i="1"/>
  <c r="E948" i="1"/>
  <c r="K948" i="1" a="1"/>
  <c r="K948" i="1"/>
  <c r="M948" i="1"/>
  <c r="C949" i="1"/>
  <c r="E949" i="1"/>
  <c r="K949" i="1" a="1"/>
  <c r="K949" i="1"/>
  <c r="M949" i="1"/>
  <c r="C950" i="1"/>
  <c r="E950" i="1"/>
  <c r="K950" i="1" a="1"/>
  <c r="K950" i="1"/>
  <c r="M950" i="1"/>
  <c r="C951" i="1"/>
  <c r="E951" i="1"/>
  <c r="K951" i="1" a="1"/>
  <c r="K951" i="1"/>
  <c r="M951" i="1"/>
  <c r="C952" i="1"/>
  <c r="E952" i="1"/>
  <c r="K952" i="1" a="1"/>
  <c r="K952" i="1"/>
  <c r="M952" i="1"/>
  <c r="C953" i="1"/>
  <c r="E953" i="1"/>
  <c r="K953" i="1" a="1"/>
  <c r="K953" i="1" s="1"/>
  <c r="M953" i="1"/>
  <c r="C954" i="1"/>
  <c r="E954" i="1"/>
  <c r="K954" i="1" a="1"/>
  <c r="K954" i="1" s="1"/>
  <c r="M954" i="1"/>
  <c r="C955" i="1"/>
  <c r="E955" i="1"/>
  <c r="K955" i="1" a="1"/>
  <c r="K955" i="1" s="1"/>
  <c r="M955" i="1"/>
  <c r="C956" i="1"/>
  <c r="E956" i="1"/>
  <c r="K956" i="1" a="1"/>
  <c r="K956" i="1"/>
  <c r="M956" i="1"/>
  <c r="C957" i="1"/>
  <c r="E957" i="1"/>
  <c r="K957" i="1" a="1"/>
  <c r="K957" i="1"/>
  <c r="M957" i="1"/>
  <c r="C958" i="1"/>
  <c r="E958" i="1"/>
  <c r="K958" i="1" a="1"/>
  <c r="K958" i="1"/>
  <c r="M958" i="1"/>
  <c r="C959" i="1"/>
  <c r="E959" i="1"/>
  <c r="K959" i="1" a="1"/>
  <c r="K959" i="1"/>
  <c r="M959" i="1"/>
  <c r="C960" i="1"/>
  <c r="E960" i="1"/>
  <c r="K960" i="1" a="1"/>
  <c r="K960" i="1" s="1"/>
  <c r="M960" i="1"/>
  <c r="C961" i="1"/>
  <c r="E961" i="1"/>
  <c r="K961" i="1" a="1"/>
  <c r="K961" i="1" s="1"/>
  <c r="M961" i="1"/>
  <c r="C962" i="1"/>
  <c r="E962" i="1"/>
  <c r="K962" i="1" a="1"/>
  <c r="K962" i="1"/>
  <c r="M962" i="1"/>
  <c r="C963" i="1"/>
  <c r="E963" i="1"/>
  <c r="K963" i="1" a="1"/>
  <c r="K963" i="1"/>
  <c r="M963" i="1"/>
  <c r="C964" i="1"/>
  <c r="E964" i="1"/>
  <c r="K964" i="1" a="1"/>
  <c r="K964" i="1" s="1"/>
  <c r="M964" i="1"/>
  <c r="C965" i="1"/>
  <c r="E965" i="1"/>
  <c r="K965" i="1" a="1"/>
  <c r="K965" i="1" s="1"/>
  <c r="M965" i="1"/>
  <c r="C966" i="1"/>
  <c r="E966" i="1"/>
  <c r="K966" i="1" a="1"/>
  <c r="K966" i="1"/>
  <c r="M966" i="1"/>
  <c r="C967" i="1"/>
  <c r="E967" i="1"/>
  <c r="K967" i="1" a="1"/>
  <c r="K967" i="1"/>
  <c r="M967" i="1"/>
  <c r="C968" i="1"/>
  <c r="E968" i="1"/>
  <c r="K968" i="1" a="1"/>
  <c r="K968" i="1"/>
  <c r="M968" i="1"/>
  <c r="C969" i="1"/>
  <c r="E969" i="1"/>
  <c r="K969" i="1" a="1"/>
  <c r="K969" i="1"/>
  <c r="M969" i="1"/>
  <c r="C970" i="1"/>
  <c r="E970" i="1"/>
  <c r="K970" i="1" a="1"/>
  <c r="K970" i="1"/>
  <c r="M970" i="1"/>
  <c r="C971" i="1"/>
  <c r="E971" i="1"/>
  <c r="K971" i="1" a="1"/>
  <c r="K971" i="1"/>
  <c r="C972" i="1"/>
  <c r="E972" i="1"/>
  <c r="K972" i="1" a="1"/>
  <c r="K972" i="1"/>
  <c r="M972" i="1"/>
  <c r="C973" i="1"/>
  <c r="E973" i="1"/>
  <c r="K973" i="1" a="1"/>
  <c r="K973" i="1" s="1"/>
  <c r="M973" i="1"/>
  <c r="C974" i="1"/>
  <c r="E974" i="1"/>
  <c r="K974" i="1" a="1"/>
  <c r="K974" i="1"/>
  <c r="M974" i="1"/>
  <c r="C975" i="1"/>
  <c r="E975" i="1"/>
  <c r="K975" i="1" a="1"/>
  <c r="K975" i="1" s="1"/>
  <c r="M975" i="1"/>
  <c r="C976" i="1"/>
  <c r="E976" i="1"/>
  <c r="K976" i="1" a="1"/>
  <c r="K976" i="1" s="1"/>
  <c r="C977" i="1"/>
  <c r="E977" i="1"/>
  <c r="K977" i="1" a="1"/>
  <c r="K977" i="1" s="1"/>
  <c r="M977" i="1"/>
  <c r="C978" i="1"/>
  <c r="E978" i="1"/>
  <c r="K978" i="1" a="1"/>
  <c r="K978" i="1"/>
  <c r="M978" i="1"/>
  <c r="C979" i="1"/>
  <c r="E979" i="1"/>
  <c r="K979" i="1" a="1"/>
  <c r="K979" i="1" s="1"/>
  <c r="M979" i="1"/>
  <c r="C980" i="1"/>
  <c r="E980" i="1"/>
  <c r="K980" i="1" a="1"/>
  <c r="K980" i="1" s="1"/>
  <c r="M980" i="1"/>
  <c r="C981" i="1"/>
  <c r="E981" i="1"/>
  <c r="K981" i="1" a="1"/>
  <c r="K981" i="1"/>
  <c r="M981" i="1"/>
  <c r="C982" i="1"/>
  <c r="E982" i="1"/>
  <c r="K982" i="1" a="1"/>
  <c r="K982" i="1" s="1"/>
  <c r="M982" i="1"/>
  <c r="C983" i="1"/>
  <c r="E983" i="1"/>
  <c r="K983" i="1" a="1"/>
  <c r="K983" i="1"/>
  <c r="M983" i="1"/>
  <c r="C984" i="1"/>
  <c r="E984" i="1"/>
  <c r="K984" i="1" a="1"/>
  <c r="K984" i="1"/>
  <c r="M984" i="1"/>
  <c r="C985" i="1"/>
  <c r="E985" i="1"/>
  <c r="K985" i="1" a="1"/>
  <c r="K985" i="1"/>
  <c r="M985" i="1"/>
  <c r="C986" i="1"/>
  <c r="E986" i="1"/>
  <c r="K986" i="1" a="1"/>
  <c r="K986" i="1"/>
  <c r="M986" i="1"/>
  <c r="C987" i="1"/>
  <c r="E987" i="1"/>
  <c r="K987" i="1" a="1"/>
  <c r="K987" i="1" s="1"/>
  <c r="M987" i="1"/>
  <c r="C988" i="1"/>
  <c r="E988" i="1"/>
  <c r="K988" i="1" a="1"/>
  <c r="K988" i="1"/>
  <c r="M988" i="1"/>
  <c r="C989" i="1"/>
  <c r="E989" i="1"/>
  <c r="K989" i="1" a="1"/>
  <c r="K989" i="1"/>
  <c r="M989" i="1"/>
  <c r="C990" i="1"/>
  <c r="E990" i="1"/>
  <c r="K990" i="1" a="1"/>
  <c r="K990" i="1" s="1"/>
  <c r="M990" i="1"/>
  <c r="C991" i="1"/>
  <c r="E991" i="1"/>
  <c r="K991" i="1" a="1"/>
  <c r="K991" i="1"/>
  <c r="M991" i="1"/>
  <c r="C992" i="1"/>
  <c r="E992" i="1"/>
  <c r="K992" i="1" a="1"/>
  <c r="K992" i="1"/>
  <c r="M992" i="1"/>
  <c r="C993" i="1"/>
  <c r="E993" i="1"/>
  <c r="K993" i="1" a="1"/>
  <c r="K993" i="1"/>
  <c r="M993" i="1"/>
  <c r="C994" i="1"/>
  <c r="E994" i="1"/>
  <c r="K994" i="1" a="1"/>
  <c r="K994" i="1" s="1"/>
  <c r="M994" i="1"/>
  <c r="C995" i="1"/>
  <c r="E995" i="1"/>
  <c r="K995" i="1" a="1"/>
  <c r="K995" i="1" s="1"/>
  <c r="M995" i="1"/>
  <c r="C996" i="1"/>
  <c r="E996" i="1"/>
  <c r="K996" i="1" a="1"/>
  <c r="K996" i="1"/>
  <c r="M996" i="1"/>
  <c r="C997" i="1"/>
  <c r="E997" i="1"/>
  <c r="K997" i="1" a="1"/>
  <c r="K997" i="1"/>
  <c r="M997" i="1"/>
  <c r="C998" i="1"/>
  <c r="E998" i="1"/>
  <c r="K998" i="1" a="1"/>
  <c r="K998" i="1"/>
  <c r="M998" i="1"/>
  <c r="C999" i="1"/>
  <c r="E999" i="1"/>
  <c r="K999" i="1" a="1"/>
  <c r="K999" i="1"/>
  <c r="M999" i="1"/>
  <c r="C1000" i="1"/>
  <c r="E1000" i="1"/>
  <c r="K1000" i="1" a="1"/>
  <c r="K1000" i="1"/>
  <c r="M1000" i="1"/>
  <c r="C1001" i="1"/>
  <c r="E1001" i="1"/>
  <c r="K1001" i="1" a="1"/>
  <c r="K1001" i="1"/>
  <c r="M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412A76-669B-4604-B9EF-1951BA140864}" keepAlive="1" name="ModelConnection_ExternalData_1" description="Data Model" type="5" refreshedVersion="8" minRefreshableVersion="5" saveData="1">
    <dbPr connection="Data Model Connection" command="DRILLTHROUGH MAXROWS 1000 SELECT FROM [Model] WHERE ([Measures].[Average of Rating]) RETURN [$Range].[Freelancer_ID],[$Range].[Name_Raw],[$Range].[Full_Name],[$Range].[Gender_Raw],[$Range].[Gender],[$Range].[Age],[$Range].[Country],[$Range].[Language],[$Range].[Primary_Skill],[$Range].[Years_Of_Experience],[$Range].[Experience],[$Range].[Hourly_Rate (USD)_Raw],[$Range].[Hourly_Rate],[$Range].[Rating],[$Range].[Is_Active_Raw],[$Range].[Status],[$Range].[Client_Satisfaction],[$Range].[Customer_Satistisfaction]" commandType="4"/>
    <extLst>
      <ext xmlns:x15="http://schemas.microsoft.com/office/spreadsheetml/2010/11/main" uri="{DE250136-89BD-433C-8126-D09CA5730AF9}">
        <x15:connection id="" model="1"/>
      </ext>
    </extLst>
  </connection>
  <connection id="2" xr16:uid="{A3DF58C6-C2EC-4E3A-8AF8-2865C2AE2695}" keepAlive="1" name="ModelConnection_ExternalData_11" description="Data Model" type="5" refreshedVersion="8" minRefreshableVersion="5" saveData="1">
    <dbPr connection="Data Model Connection" command="DRILLTHROUGH MAXROWS 1000 SELECT FROM [Model] WHERE (([Measures].[Count of Freelancer_ID],[Range].[Hourly_Rate].&amp;[40])) RETURN [$Range].[Freelancer_ID],[$Range].[Name_Raw],[$Range].[Full_Name],[$Range].[Gender_Raw],[$Range].[Gender],[$Range].[Age],[$Range].[Country],[$Range].[Language],[$Range].[Primary_Skill],[$Range].[Years_Of_Experience],[$Range].[Experience],[$Range].[Hourly_Rate (USD)_Raw],[$Range].[Hourly_Rate],[$Range].[Rating],[$Range].[Is_Active_Raw],[$Range].[Status],[$Range].[Client_Satisfaction],[$Range].[Customer_Satistisfaction]" commandType="4"/>
    <extLst>
      <ext xmlns:x15="http://schemas.microsoft.com/office/spreadsheetml/2010/11/main" uri="{DE250136-89BD-433C-8126-D09CA5730AF9}">
        <x15:connection id="" model="1"/>
      </ext>
    </extLst>
  </connection>
  <connection id="3" xr16:uid="{E2813AB0-0235-446C-A305-7EB7FA246835}" keepAlive="1" name="ModelConnection_ExternalData_12" description="Data Model" type="5" refreshedVersion="8" minRefreshableVersion="5" saveData="1">
    <dbPr connection="Data Model Connection" command="DRILLTHROUGH MAXROWS 1000 SELECT FROM [Model] WHERE (([Measures].[Average of Customer_Satistisfaction],[Range].[Primary_Skill].&amp;[Blockchain Development])) RETURN [$Range].[Freelancer_ID],[$Range].[Name_Raw],[$Range].[Full_Name],[$Range].[Gender_Raw],[$Range].[Gender],[$Range].[Age],[$Range].[Country],[$Range].[Language],[$Range].[Primary_Skill],[$Range].[Years_Of_Experience],[$Range].[Experience],[$Range].[Hourly_Rate (USD)_Raw],[$Range].[Hourly_Rate],[$Range].[Rating],[$Range].[Is_Active_Raw],[$Range].[Status],[$Range].[Client_Satisfaction],[$Range].[Customer_Satistisfaction]" commandType="4"/>
    <extLst>
      <ext xmlns:x15="http://schemas.microsoft.com/office/spreadsheetml/2010/11/main" uri="{DE250136-89BD-433C-8126-D09CA5730AF9}">
        <x15:connection id="" model="1"/>
      </ext>
    </extLst>
  </connection>
  <connection id="4" xr16:uid="{16C8F03A-645F-4E5F-9FFE-4B346C84C896}" keepAlive="1" name="ModelConnection_ExternalData_13" description="Data Model" type="5" refreshedVersion="8" minRefreshableVersion="5" saveData="1">
    <dbPr connection="Data Model Connection" command="DRILLTHROUGH MAXROWS 1000 SELECT FROM [Model] WHERE (([Measures].[Count of Freelancer_ID],[Range].[Language].&amp;[Afrikaans])) RETURN [$Range].[Freelancer_ID],[$Range].[Name_Raw],[$Range].[Full_Name],[$Range].[Gender_Raw],[$Range].[Gender],[$Range].[Age],[$Range].[Country],[$Range].[Language],[$Range].[Primary_Skill],[$Range].[Years_Of_Experience],[$Range].[Experience],[$Range].[Hourly_Rate (USD)_Raw],[$Range].[Hourly_Rate],[$Range].[Rating],[$Range].[Is_Active_Raw],[$Range].[Status],[$Range].[Client_Satisfaction],[$Range].[Customer_Satistisfaction]" commandType="4"/>
    <extLst>
      <ext xmlns:x15="http://schemas.microsoft.com/office/spreadsheetml/2010/11/main" uri="{DE250136-89BD-433C-8126-D09CA5730AF9}">
        <x15:connection id="" model="1"/>
      </ext>
    </extLst>
  </connection>
  <connection id="5" xr16:uid="{399C2009-788D-4922-B87A-C09F02BDFEC8}" keepAlive="1" name="Query - global_freelancers_raw" description="Connection to the 'global_freelancers_raw' query in the workbook." type="5" refreshedVersion="8" background="1" saveData="1">
    <dbPr connection="Provider=Microsoft.Mashup.OleDb.1;Data Source=$Workbook$;Location=global_freelancers_raw;Extended Properties=&quot;&quot;" command="SELECT * FROM [global_freelancers_raw]"/>
  </connection>
  <connection id="6" xr16:uid="{C447B428-A3FD-47F9-88C2-CCE2E1B1BD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371FF0B6-B8EF-4C7D-AE67-59FA0BBC441D}" name="WorksheetConnection_DATA!$A:$R" type="102" refreshedVersion="8" minRefreshableVersion="5">
    <extLst>
      <ext xmlns:x15="http://schemas.microsoft.com/office/spreadsheetml/2010/11/main" uri="{DE250136-89BD-433C-8126-D09CA5730AF9}">
        <x15:connection id="Range" autoDelete="1">
          <x15:rangePr sourceName="_xlcn.WorksheetConnection_DATAA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<sst xmlns="http://schemas.openxmlformats.org/spreadsheetml/2006/main" count="48494" uniqueCount="18532">
  <si>
    <t>FL250001</t>
  </si>
  <si>
    <t>Ms. Nicole Kidd</t>
  </si>
  <si>
    <t>f</t>
  </si>
  <si>
    <t>Italy</t>
  </si>
  <si>
    <t>Italian</t>
  </si>
  <si>
    <t>Blockchain Development</t>
  </si>
  <si>
    <t>FL250002</t>
  </si>
  <si>
    <t>Vanessa Garcia</t>
  </si>
  <si>
    <t>FEMALE</t>
  </si>
  <si>
    <t>Australia</t>
  </si>
  <si>
    <t>English</t>
  </si>
  <si>
    <t>Mobile Apps</t>
  </si>
  <si>
    <t>USD 100</t>
  </si>
  <si>
    <t>FL250003</t>
  </si>
  <si>
    <t>Juan Nelson</t>
  </si>
  <si>
    <t>male</t>
  </si>
  <si>
    <t>Germany</t>
  </si>
  <si>
    <t>German</t>
  </si>
  <si>
    <t>Graphic Design</t>
  </si>
  <si>
    <t>N</t>
  </si>
  <si>
    <t>FL250004</t>
  </si>
  <si>
    <t>Amanda Spencer</t>
  </si>
  <si>
    <t>F</t>
  </si>
  <si>
    <t>Web Development</t>
  </si>
  <si>
    <t>$40</t>
  </si>
  <si>
    <t>FL250005</t>
  </si>
  <si>
    <t>Lynn Curtis DDS</t>
  </si>
  <si>
    <t>female</t>
  </si>
  <si>
    <t>FL250006</t>
  </si>
  <si>
    <t>Lisa Johnson</t>
  </si>
  <si>
    <t>Netherlands</t>
  </si>
  <si>
    <t>Dutch</t>
  </si>
  <si>
    <t>AI</t>
  </si>
  <si>
    <t>$30</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</si>
  <si>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</si>
  <si>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</si>
  <si>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</si>
  <si>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</si>
  <si>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</si>
  <si>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</si>
  <si>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</si>
  <si>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</si>
  <si>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</si>
  <si>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</si>
  <si>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</si>
  <si>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</si>
  <si>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</si>
  <si>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</si>
  <si>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</si>
  <si>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</si>
  <si>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</si>
  <si>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</si>
  <si>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$50</t>
  </si>
  <si>
    <t>FL250011</t>
  </si>
  <si>
    <t>Gavin Randall</t>
  </si>
  <si>
    <t>United Kingdom</t>
  </si>
  <si>
    <t>yes</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</si>
  <si>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</si>
  <si>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</si>
  <si>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</si>
  <si>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</si>
  <si>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</si>
  <si>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</si>
  <si>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</si>
  <si>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</si>
  <si>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</si>
  <si>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</si>
  <si>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</si>
  <si>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</si>
  <si>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</si>
  <si>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</si>
  <si>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</si>
  <si>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</si>
  <si>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</si>
  <si>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</si>
  <si>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</si>
  <si>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</si>
  <si>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</si>
  <si>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</si>
  <si>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</si>
  <si>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</si>
  <si>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</si>
  <si>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</si>
  <si>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</si>
  <si>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</si>
  <si>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</si>
  <si>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</si>
  <si>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</si>
  <si>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</si>
  <si>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</si>
  <si>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</si>
  <si>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</si>
  <si>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</si>
  <si>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</si>
  <si>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</si>
  <si>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</si>
  <si>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</si>
  <si>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</si>
  <si>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</si>
  <si>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</si>
  <si>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</si>
  <si>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</si>
  <si>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</si>
  <si>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</si>
  <si>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</si>
  <si>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</si>
  <si>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</si>
  <si>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</si>
  <si>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</si>
  <si>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</si>
  <si>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</si>
  <si>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</si>
  <si>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</si>
  <si>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</si>
  <si>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</si>
  <si>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</si>
  <si>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</si>
  <si>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</si>
  <si>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</si>
  <si>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</si>
  <si>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</si>
  <si>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</si>
  <si>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</si>
  <si>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</si>
  <si>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</si>
  <si>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</si>
  <si>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</si>
  <si>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</si>
  <si>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</si>
  <si>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</si>
  <si>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</si>
  <si>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</si>
  <si>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</si>
  <si>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</si>
  <si>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</si>
  <si>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</si>
  <si>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</si>
  <si>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</si>
  <si>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</si>
  <si>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</si>
  <si>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</si>
  <si>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</si>
  <si>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</si>
  <si>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</si>
  <si>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</si>
  <si>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</si>
  <si>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</si>
  <si>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</si>
  <si>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</si>
  <si>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</si>
  <si>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</si>
  <si>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</si>
  <si>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</si>
  <si>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</si>
  <si>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</si>
  <si>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</si>
  <si>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</si>
  <si>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</si>
  <si>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</si>
  <si>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</si>
  <si>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</si>
  <si>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</si>
  <si>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</si>
  <si>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</si>
  <si>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</si>
  <si>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</si>
  <si>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</si>
  <si>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</si>
  <si>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</si>
  <si>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</si>
  <si>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</si>
  <si>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</si>
  <si>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</si>
  <si>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</si>
  <si>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</si>
  <si>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</si>
  <si>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</si>
  <si>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</si>
  <si>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</si>
  <si>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</si>
  <si>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</si>
  <si>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</si>
  <si>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</si>
  <si>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</si>
  <si>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</si>
  <si>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</si>
  <si>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</si>
  <si>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</si>
  <si>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</si>
  <si>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</si>
  <si>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</si>
  <si>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</si>
  <si>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</si>
  <si>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</si>
  <si>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</si>
  <si>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</si>
  <si>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</si>
  <si>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</si>
  <si>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</si>
  <si>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</si>
  <si>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</si>
  <si>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</si>
  <si>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</si>
  <si>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</si>
  <si>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</si>
  <si>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</si>
  <si>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</si>
  <si>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</si>
  <si>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</si>
  <si>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</si>
  <si>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</si>
  <si>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</si>
  <si>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</si>
  <si>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</si>
  <si>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</si>
  <si>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</si>
  <si>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</si>
  <si>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</si>
  <si>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</si>
  <si>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</si>
  <si>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</si>
  <si>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</si>
  <si>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</si>
  <si>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</si>
  <si>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</si>
  <si>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</si>
  <si>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</si>
  <si>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</si>
  <si>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</si>
  <si>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</si>
  <si>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</si>
  <si>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</si>
  <si>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</si>
  <si>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</si>
  <si>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</si>
  <si>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</si>
  <si>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</si>
  <si>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</si>
  <si>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</si>
  <si>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</si>
  <si>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</si>
  <si>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</si>
  <si>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</si>
  <si>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</si>
  <si>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</si>
  <si>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</si>
  <si>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</si>
  <si>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</si>
  <si>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</si>
  <si>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</si>
  <si>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</si>
  <si>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</si>
  <si>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</si>
  <si>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</si>
  <si>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</si>
  <si>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</si>
  <si>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</si>
  <si>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</si>
  <si>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</si>
  <si>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</si>
  <si>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</si>
  <si>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</si>
  <si>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</si>
  <si>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</si>
  <si>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</si>
  <si>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</si>
  <si>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</si>
  <si>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</si>
  <si>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</si>
  <si>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</si>
  <si>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</si>
  <si>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</si>
  <si>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</si>
  <si>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</si>
  <si>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</si>
  <si>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</si>
  <si>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</si>
  <si>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</si>
  <si>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</si>
  <si>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</si>
  <si>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</si>
  <si>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</si>
  <si>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</si>
  <si>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</si>
  <si>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</si>
  <si>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</si>
  <si>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</si>
  <si>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</si>
  <si>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</si>
  <si>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</si>
  <si>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</si>
  <si>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</si>
  <si>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</si>
  <si>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</si>
  <si>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</si>
  <si>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</si>
  <si>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</si>
  <si>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</si>
  <si>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</si>
  <si>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</si>
  <si>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</si>
  <si>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</si>
  <si>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</si>
  <si>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</si>
  <si>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</si>
  <si>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</si>
  <si>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</si>
  <si>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</si>
  <si>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</si>
  <si>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</si>
  <si>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</si>
  <si>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</si>
  <si>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</si>
  <si>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</si>
  <si>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</si>
  <si>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</si>
  <si>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</si>
  <si>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</si>
  <si>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</si>
  <si>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</si>
  <si>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</si>
  <si>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</si>
  <si>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</si>
  <si>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</si>
  <si>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</si>
  <si>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</si>
  <si>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</si>
  <si>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</si>
  <si>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</si>
  <si>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</si>
  <si>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</si>
  <si>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</si>
  <si>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</si>
  <si>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</si>
  <si>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</si>
  <si>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</si>
  <si>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</si>
  <si>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</si>
  <si>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</si>
  <si>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</si>
  <si>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</si>
  <si>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</si>
  <si>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</si>
  <si>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</si>
  <si>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</si>
  <si>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</si>
  <si>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</si>
  <si>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</si>
  <si>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</si>
  <si>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</si>
  <si>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</si>
  <si>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</si>
  <si>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</si>
  <si>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</si>
  <si>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</si>
  <si>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</si>
  <si>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</si>
  <si>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</si>
  <si>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</si>
  <si>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</si>
  <si>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</si>
  <si>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</si>
  <si>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</si>
  <si>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</si>
  <si>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</si>
  <si>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</si>
  <si>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</si>
  <si>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</si>
  <si>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</si>
  <si>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</si>
  <si>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</si>
  <si>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</si>
  <si>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</si>
  <si>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</si>
  <si>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</si>
  <si>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</si>
  <si>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</si>
  <si>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</si>
  <si>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</si>
  <si>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</si>
  <si>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</si>
  <si>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</si>
  <si>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</si>
  <si>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</si>
  <si>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</si>
  <si>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</si>
  <si>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</si>
  <si>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</si>
  <si>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</si>
  <si>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</si>
  <si>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</si>
  <si>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</si>
  <si>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</si>
  <si>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</si>
  <si>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</si>
  <si>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</si>
  <si>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</si>
  <si>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</si>
  <si>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</si>
  <si>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</si>
  <si>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</si>
  <si>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</si>
  <si>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</si>
  <si>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</si>
  <si>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</si>
  <si>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</si>
  <si>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</si>
  <si>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</si>
  <si>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</si>
  <si>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</si>
  <si>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</si>
  <si>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</si>
  <si>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</si>
  <si>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</si>
  <si>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</si>
  <si>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</si>
  <si>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</si>
  <si>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</si>
  <si>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</si>
  <si>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</si>
  <si>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</si>
  <si>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</si>
  <si>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</si>
  <si>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</si>
  <si>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</si>
  <si>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</si>
  <si>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</si>
  <si>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</si>
  <si>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</si>
  <si>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</si>
  <si>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</si>
  <si>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</si>
  <si>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</si>
  <si>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</si>
  <si>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</si>
  <si>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</si>
  <si>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</si>
  <si>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</si>
  <si>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</si>
  <si>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</si>
  <si>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</si>
  <si>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</si>
  <si>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</si>
  <si>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</si>
  <si>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</si>
  <si>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</si>
  <si>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</si>
  <si>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</si>
  <si>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</si>
  <si>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</si>
  <si>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</si>
  <si>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</si>
  <si>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</si>
  <si>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</si>
  <si>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</si>
  <si>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</si>
  <si>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</si>
  <si>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</si>
  <si>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</si>
  <si>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</si>
  <si>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</si>
  <si>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</si>
  <si>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</si>
  <si>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</si>
  <si>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</si>
  <si>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</si>
  <si>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</si>
  <si>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</si>
  <si>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</si>
  <si>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</si>
  <si>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</si>
  <si>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</si>
  <si>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</si>
  <si>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</si>
  <si>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</si>
  <si>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</si>
  <si>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</si>
  <si>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</si>
  <si>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</si>
  <si>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</si>
  <si>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</si>
  <si>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</si>
  <si>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</si>
  <si>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</si>
  <si>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</si>
  <si>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</si>
  <si>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</si>
  <si>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</si>
  <si>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</si>
  <si>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</si>
  <si>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</si>
  <si>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</si>
  <si>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</si>
  <si>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</si>
  <si>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</si>
  <si>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</si>
  <si>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</si>
  <si>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</si>
  <si>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</si>
  <si>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</si>
  <si>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</si>
  <si>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</si>
  <si>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</si>
  <si>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</si>
  <si>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</si>
  <si>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</si>
  <si>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</si>
  <si>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</si>
  <si>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</si>
  <si>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</si>
  <si>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</si>
  <si>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</si>
  <si>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</si>
  <si>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</si>
  <si>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</si>
  <si>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</si>
  <si>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</si>
  <si>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</si>
  <si>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</si>
  <si>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</si>
  <si>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</si>
  <si>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</si>
  <si>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</si>
  <si>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</si>
  <si>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</si>
  <si>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</si>
  <si>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</si>
  <si>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</si>
  <si>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</si>
  <si>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</si>
  <si>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</si>
  <si>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</si>
  <si>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</si>
  <si>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</si>
  <si>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</si>
  <si>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</si>
  <si>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</si>
  <si>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</si>
  <si>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</si>
  <si>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</si>
  <si>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</si>
  <si>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</si>
  <si>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</si>
  <si>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</si>
  <si>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</si>
  <si>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</si>
  <si>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</si>
  <si>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</si>
  <si>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</si>
  <si>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</si>
  <si>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</si>
  <si>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</si>
  <si>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</si>
  <si>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</si>
  <si>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</si>
  <si>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</si>
  <si>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</si>
  <si>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</si>
  <si>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</si>
  <si>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</si>
  <si>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</si>
  <si>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</si>
  <si>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</si>
  <si>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</si>
  <si>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</si>
  <si>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</si>
  <si>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</si>
  <si>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</si>
  <si>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</si>
  <si>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</si>
  <si>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</si>
  <si>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</si>
  <si>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</si>
  <si>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</si>
  <si>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</si>
  <si>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</si>
  <si>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</si>
  <si>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</si>
  <si>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</si>
  <si>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</si>
  <si>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</si>
  <si>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</si>
  <si>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</si>
  <si>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</si>
  <si>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</si>
  <si>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</si>
  <si>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</si>
  <si>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</si>
  <si>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</si>
  <si>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</si>
  <si>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</si>
  <si>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</si>
  <si>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</si>
  <si>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</si>
  <si>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</si>
  <si>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</si>
  <si>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</si>
  <si>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</si>
  <si>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</si>
  <si>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</si>
  <si>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</si>
  <si>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</si>
  <si>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</si>
  <si>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</si>
  <si>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</si>
  <si>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</si>
  <si>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</si>
  <si>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</si>
  <si>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</si>
  <si>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</si>
  <si>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</si>
  <si>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</si>
  <si>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</si>
  <si>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</si>
  <si>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</si>
  <si>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</si>
  <si>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</si>
  <si>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</si>
  <si>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</si>
  <si>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</si>
  <si>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</si>
  <si>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</si>
  <si>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</si>
  <si>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</si>
  <si>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</si>
  <si>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</si>
  <si>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</si>
  <si>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</si>
  <si>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</si>
  <si>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</si>
  <si>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</si>
  <si>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</si>
  <si>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</si>
  <si>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</si>
  <si>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</si>
  <si>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</si>
  <si>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</si>
  <si>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</si>
  <si>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</si>
  <si>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</si>
  <si>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</si>
  <si>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</si>
  <si>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</si>
  <si>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</si>
  <si>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</si>
  <si>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</si>
  <si>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</si>
  <si>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</si>
  <si>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</si>
  <si>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</si>
  <si>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</si>
  <si>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</si>
  <si>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</si>
  <si>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</si>
  <si>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</si>
  <si>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</si>
  <si>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</si>
  <si>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</si>
  <si>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</si>
  <si>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</si>
  <si>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</si>
  <si>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</si>
  <si>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</si>
  <si>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</si>
  <si>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</si>
  <si>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</si>
  <si>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</si>
  <si>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</si>
  <si>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</si>
  <si>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</si>
  <si>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</si>
  <si>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</si>
  <si>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</si>
  <si>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</si>
  <si>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</si>
  <si>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</si>
  <si>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</si>
  <si>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</si>
  <si>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</si>
  <si>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</si>
  <si>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</si>
  <si>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</si>
  <si>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</si>
  <si>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</si>
  <si>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</si>
  <si>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</si>
  <si>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</si>
  <si>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</si>
  <si>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</si>
  <si>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</si>
  <si>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</si>
  <si>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</si>
  <si>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</si>
  <si>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</si>
  <si>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</si>
  <si>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</si>
  <si>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</si>
  <si>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</si>
  <si>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</si>
  <si>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</si>
  <si>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</si>
  <si>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</si>
  <si>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</si>
  <si>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</si>
  <si>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</si>
  <si>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</si>
  <si>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</si>
  <si>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</si>
  <si>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</si>
  <si>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</si>
  <si>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</si>
  <si>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</si>
  <si>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</si>
  <si>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</si>
  <si>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</si>
  <si>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</si>
  <si>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</si>
  <si>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</si>
  <si>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</si>
  <si>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</si>
  <si>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</si>
  <si>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</si>
  <si>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</si>
  <si>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</si>
  <si>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</si>
  <si>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</si>
  <si>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</si>
  <si>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</si>
  <si>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</si>
  <si>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</si>
  <si>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</si>
  <si>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</si>
  <si>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</si>
  <si>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</si>
  <si>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</si>
  <si>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</si>
  <si>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</si>
  <si>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</si>
  <si>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</si>
  <si>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</si>
  <si>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</si>
  <si>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</si>
  <si>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</si>
  <si>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</si>
  <si>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</si>
  <si>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</si>
  <si>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</si>
  <si>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</si>
  <si>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</si>
  <si>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</si>
  <si>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</si>
  <si>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</si>
  <si>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</si>
  <si>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</si>
  <si>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</si>
  <si>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</si>
  <si>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</si>
  <si>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</si>
  <si>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</si>
  <si>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</si>
  <si>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</si>
  <si>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</si>
  <si>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</si>
  <si>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</si>
  <si>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</si>
  <si>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</si>
  <si>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</si>
  <si>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</si>
  <si>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</si>
  <si>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</si>
  <si>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</si>
  <si>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</si>
  <si>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</si>
  <si>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</si>
  <si>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</si>
  <si>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</si>
  <si>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</si>
  <si>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</si>
  <si>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</si>
  <si>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</si>
  <si>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</si>
  <si>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</si>
  <si>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</si>
  <si>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</si>
  <si>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</si>
  <si>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</si>
  <si>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</si>
  <si>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</si>
  <si>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</si>
  <si>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</si>
  <si>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</si>
  <si>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</si>
  <si>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</si>
  <si>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</si>
  <si>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</si>
  <si>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</si>
  <si>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</si>
  <si>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</si>
  <si>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</si>
  <si>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</si>
  <si>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</si>
  <si>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</si>
  <si>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</si>
  <si>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</si>
  <si>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</si>
  <si>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</si>
  <si>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</si>
  <si>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</si>
  <si>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</si>
  <si>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</si>
  <si>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</si>
  <si>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</si>
  <si>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</si>
  <si>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</si>
  <si>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</si>
  <si>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</si>
  <si>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</si>
  <si>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</si>
  <si>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</si>
  <si>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</si>
  <si>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</si>
  <si>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</si>
  <si>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</si>
  <si>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</si>
  <si>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</si>
  <si>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</si>
  <si>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</si>
  <si>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</si>
  <si>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</si>
  <si>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</si>
  <si>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</si>
  <si>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</si>
  <si>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</si>
  <si>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</si>
  <si>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</si>
  <si>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</si>
  <si>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</si>
  <si>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</si>
  <si>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</si>
  <si>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</si>
  <si>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</si>
  <si>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</si>
  <si>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</si>
  <si>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</si>
  <si>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</si>
  <si>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</si>
  <si>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</si>
  <si>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</si>
  <si>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</si>
  <si>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</si>
  <si>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</si>
  <si>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</si>
  <si>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</si>
  <si>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</si>
  <si>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</si>
  <si>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</si>
  <si>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</si>
  <si>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</si>
  <si>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</si>
  <si>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</si>
  <si>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</si>
  <si>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</si>
  <si>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</si>
  <si>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</si>
  <si>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</si>
  <si>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</si>
  <si>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</si>
  <si>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</si>
  <si>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</si>
  <si>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</si>
  <si>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</si>
  <si>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</si>
  <si>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</si>
  <si>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</si>
  <si>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</si>
  <si>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</si>
  <si>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</si>
  <si>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</si>
  <si>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</si>
  <si>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</si>
  <si>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</si>
  <si>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</si>
  <si>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</si>
  <si>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</si>
  <si>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</si>
  <si>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</si>
  <si>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</si>
  <si>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</si>
  <si>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</si>
  <si>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</si>
  <si>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</si>
  <si>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</si>
  <si>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</si>
  <si>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</si>
  <si>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</si>
  <si>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</si>
  <si>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</si>
  <si>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</si>
  <si>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</si>
  <si>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</si>
  <si>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</si>
  <si>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</si>
  <si>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</si>
  <si>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</si>
  <si>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</si>
  <si>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</si>
  <si>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</si>
  <si>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</si>
  <si>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</si>
  <si>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</si>
  <si>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</si>
  <si>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</si>
  <si>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</si>
  <si>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</si>
  <si>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</si>
  <si>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</si>
  <si>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</si>
  <si>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</si>
  <si>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</si>
  <si>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</si>
  <si>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</si>
  <si>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</si>
  <si>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</si>
  <si>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</si>
  <si>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</si>
  <si>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</si>
  <si>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</si>
  <si>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</si>
  <si>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</si>
  <si>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</si>
  <si>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</si>
  <si>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</si>
  <si>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</si>
  <si>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</si>
  <si>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</si>
  <si>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</si>
  <si>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</si>
  <si>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</si>
  <si>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</si>
  <si>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</si>
  <si>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</si>
  <si>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</si>
  <si>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</si>
  <si>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</si>
  <si>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</si>
  <si>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</si>
  <si>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</si>
  <si>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</si>
  <si>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</si>
  <si>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</si>
  <si>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</si>
  <si>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</si>
  <si>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</si>
  <si>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</si>
  <si>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</si>
  <si>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</si>
  <si>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</si>
  <si>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</si>
  <si>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</si>
  <si>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</si>
  <si>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</si>
  <si>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</si>
  <si>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</si>
  <si>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</si>
  <si>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</si>
  <si>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</si>
  <si>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</si>
  <si>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</si>
  <si>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</si>
  <si>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</si>
  <si>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</si>
  <si>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</si>
  <si>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</si>
  <si>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</si>
  <si>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</si>
  <si>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</si>
  <si>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</si>
  <si>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</si>
  <si>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</si>
  <si>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</si>
  <si>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</si>
  <si>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</si>
  <si>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</si>
  <si>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</si>
  <si>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</si>
  <si>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</si>
  <si>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</si>
  <si>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</si>
  <si>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</si>
  <si>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</si>
  <si>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</si>
  <si>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</si>
  <si>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</si>
  <si>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</si>
  <si>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</si>
  <si>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</si>
  <si>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</si>
  <si>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</si>
  <si>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</si>
  <si>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</si>
  <si>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</si>
  <si>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</si>
  <si>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</si>
  <si>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</si>
  <si>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</si>
  <si>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</si>
  <si>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</si>
  <si>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</si>
  <si>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</si>
  <si>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</si>
  <si>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</si>
  <si>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</si>
  <si>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</si>
  <si>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</si>
  <si>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</si>
  <si>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</si>
  <si>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</si>
  <si>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</si>
  <si>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</si>
  <si>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</si>
  <si>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</si>
  <si>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</si>
  <si>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</si>
  <si>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</si>
  <si>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</si>
  <si>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</si>
  <si>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</si>
  <si>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</si>
  <si>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</si>
  <si>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</si>
  <si>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</si>
  <si>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</si>
  <si>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</si>
  <si>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</si>
  <si>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</si>
  <si>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</si>
  <si>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</si>
  <si>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</si>
  <si>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</si>
  <si>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</si>
  <si>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</si>
  <si>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</si>
  <si>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</si>
  <si>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</si>
  <si>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</si>
  <si>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</si>
  <si>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</si>
  <si>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</si>
  <si>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</si>
  <si>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</si>
  <si>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</si>
  <si>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</si>
  <si>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</si>
  <si>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</si>
  <si>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</si>
  <si>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</si>
  <si>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</si>
  <si>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</si>
  <si>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</si>
  <si>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</si>
  <si>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</si>
  <si>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</si>
  <si>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</si>
  <si>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</si>
  <si>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</si>
  <si>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</si>
  <si>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</si>
  <si>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</si>
  <si>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</si>
  <si>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</si>
  <si>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</si>
  <si>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</si>
  <si>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</si>
  <si>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</si>
  <si>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</si>
  <si>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</si>
  <si>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</si>
  <si>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</si>
  <si>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</si>
  <si>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</si>
  <si>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</si>
  <si>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</si>
  <si>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</si>
  <si>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</si>
  <si>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</si>
  <si>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</si>
  <si>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</si>
  <si>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</si>
  <si>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</si>
  <si>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</si>
  <si>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</si>
  <si>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</si>
  <si>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</si>
  <si>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</si>
  <si>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</si>
  <si>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</si>
  <si>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</si>
  <si>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</si>
  <si>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</si>
  <si>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</si>
  <si>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</si>
  <si>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</si>
  <si>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</si>
  <si>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</si>
  <si>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</si>
  <si>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</si>
  <si>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</si>
  <si>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</si>
  <si>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</si>
  <si>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</si>
  <si>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</si>
  <si>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</si>
  <si>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</si>
  <si>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</si>
  <si>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</si>
  <si>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</si>
  <si>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</si>
  <si>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</si>
  <si>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</si>
  <si>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</si>
  <si>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</si>
  <si>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</si>
  <si>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</si>
  <si>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</si>
  <si>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</si>
  <si>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</si>
  <si>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</si>
  <si>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</si>
  <si>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</si>
  <si>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</si>
  <si>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</si>
  <si>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</si>
  <si>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</si>
  <si>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</si>
  <si>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</si>
  <si>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</si>
  <si>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</si>
  <si>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</si>
  <si>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</si>
  <si>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</si>
  <si>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</si>
  <si>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</si>
  <si>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</si>
  <si>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</si>
  <si>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</si>
  <si>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</si>
  <si>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</si>
  <si>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</si>
  <si>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</si>
  <si>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</si>
  <si>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</si>
  <si>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</si>
  <si>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</si>
  <si>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</si>
  <si>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</si>
  <si>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</si>
  <si>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</si>
  <si>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</si>
  <si>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</si>
  <si>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</si>
  <si>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</si>
  <si>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</si>
  <si>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</si>
  <si>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</si>
  <si>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</si>
  <si>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</si>
  <si>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</si>
  <si>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</si>
  <si>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</si>
  <si>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</si>
  <si>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</si>
  <si>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</si>
  <si>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</si>
  <si>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</si>
  <si>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</si>
  <si>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</si>
  <si>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</si>
  <si>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</si>
  <si>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</si>
  <si>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</si>
  <si>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</si>
  <si>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</si>
  <si>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</si>
  <si>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</si>
  <si>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</si>
  <si>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</si>
  <si>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</si>
  <si>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</si>
  <si>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</si>
  <si>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</si>
  <si>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</si>
  <si>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</si>
  <si>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</si>
  <si>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</si>
  <si>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</si>
  <si>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</si>
  <si>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</si>
  <si>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</si>
  <si>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</si>
  <si>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</si>
  <si>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</si>
  <si>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</si>
  <si>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</si>
  <si>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</si>
  <si>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</si>
  <si>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</si>
  <si>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</si>
  <si>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</si>
  <si>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</si>
  <si>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</si>
  <si>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</si>
  <si>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</si>
  <si>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</si>
  <si>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</si>
  <si>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</si>
  <si>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</si>
  <si>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</si>
  <si>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</si>
  <si>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</si>
  <si>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</si>
  <si>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</si>
  <si>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</si>
  <si>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</si>
  <si>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</si>
  <si>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</si>
  <si>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</si>
  <si>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</si>
  <si>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</si>
  <si>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</si>
  <si>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</si>
  <si>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</si>
  <si>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</si>
  <si>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</si>
  <si>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</si>
  <si>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</si>
  <si>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</si>
  <si>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</si>
  <si>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</si>
  <si>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</si>
  <si>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</si>
  <si>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</si>
  <si>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</si>
  <si>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</si>
  <si>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</si>
  <si>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</si>
  <si>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</si>
  <si>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</si>
  <si>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</si>
  <si>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</si>
  <si>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</si>
  <si>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</si>
  <si>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</si>
  <si>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</si>
  <si>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</si>
  <si>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</si>
  <si>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</si>
  <si>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</si>
  <si>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</si>
  <si>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</si>
  <si>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</si>
  <si>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</si>
  <si>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</si>
  <si>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</si>
  <si>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</si>
  <si>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</si>
  <si>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</si>
  <si>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</si>
  <si>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</si>
  <si>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</si>
  <si>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</si>
  <si>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</si>
  <si>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</si>
  <si>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</si>
  <si>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</si>
  <si>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</si>
  <si>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</si>
  <si>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</si>
  <si>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</si>
  <si>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</si>
  <si>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</si>
  <si>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</si>
  <si>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</si>
  <si>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</si>
  <si>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</si>
  <si>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</si>
  <si>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</si>
  <si>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</si>
  <si>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</si>
  <si>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</si>
  <si>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</si>
  <si>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</si>
  <si>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</si>
  <si>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</si>
  <si>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</si>
  <si>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</si>
  <si>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</si>
  <si>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</si>
  <si>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</si>
  <si>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</si>
  <si>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</si>
  <si>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</si>
  <si>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</si>
  <si>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</si>
  <si>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</si>
  <si>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</si>
  <si>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</si>
  <si>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</si>
  <si>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</si>
  <si>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</si>
  <si>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</si>
  <si>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</si>
  <si>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</si>
  <si>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</si>
  <si>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</si>
  <si>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</si>
  <si>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</si>
  <si>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</si>
  <si>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</si>
  <si>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</si>
  <si>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</si>
  <si>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</si>
  <si>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</si>
  <si>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</si>
  <si>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</si>
  <si>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</si>
  <si>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</si>
  <si>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</si>
  <si>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</si>
  <si>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</si>
  <si>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</si>
  <si>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</si>
  <si>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</si>
  <si>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</si>
  <si>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</si>
  <si>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</si>
  <si>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</si>
  <si>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</si>
  <si>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</si>
  <si>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</si>
  <si>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</si>
  <si>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</si>
  <si>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</si>
  <si>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</si>
  <si>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</si>
  <si>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</si>
  <si>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</si>
  <si>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</si>
  <si>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</si>
  <si>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</si>
  <si>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</si>
  <si>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</si>
  <si>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</si>
  <si>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</si>
  <si>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</si>
  <si>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</si>
  <si>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</si>
  <si>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</si>
  <si>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</si>
  <si>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</si>
  <si>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</si>
  <si>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</si>
  <si>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</si>
  <si>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</si>
  <si>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</si>
  <si>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</si>
  <si>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</si>
  <si>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</si>
  <si>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</si>
  <si>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</si>
  <si>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</si>
  <si>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</si>
  <si>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</si>
  <si>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</si>
  <si>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</si>
  <si>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</si>
  <si>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</si>
  <si>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</si>
  <si>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</si>
  <si>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</si>
  <si>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</si>
  <si>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</si>
  <si>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</si>
  <si>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</si>
  <si>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</si>
  <si>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</si>
  <si>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</si>
  <si>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</si>
  <si>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</si>
  <si>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</si>
  <si>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</si>
  <si>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</si>
  <si>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</si>
  <si>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</si>
  <si>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</si>
  <si>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</si>
  <si>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</si>
  <si>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</si>
  <si>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</si>
  <si>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</si>
  <si>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</si>
  <si>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</si>
  <si>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</si>
  <si>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</si>
  <si>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</si>
  <si>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</si>
  <si>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</si>
  <si>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</si>
  <si>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</si>
  <si>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</si>
  <si>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</si>
  <si>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</si>
  <si>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</si>
  <si>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</si>
  <si>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</si>
  <si>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</si>
  <si>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</si>
  <si>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</si>
  <si>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</si>
  <si>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</si>
  <si>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</si>
  <si>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</si>
  <si>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</si>
  <si>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</si>
  <si>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</si>
  <si>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</si>
  <si>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</si>
  <si>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</si>
  <si>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</si>
  <si>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</si>
  <si>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</si>
  <si>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</si>
  <si>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</si>
  <si>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</si>
  <si>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</si>
  <si>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</si>
  <si>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</si>
  <si>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</si>
  <si>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</si>
  <si>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</si>
  <si>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</si>
  <si>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</si>
  <si>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</si>
  <si>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</si>
  <si>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</si>
  <si>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</si>
  <si>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</si>
  <si>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</si>
  <si>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</si>
  <si>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</si>
  <si>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</si>
  <si>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</si>
  <si>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</si>
  <si>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</si>
  <si>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</si>
  <si>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</si>
  <si>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</si>
  <si>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</si>
  <si>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</si>
  <si>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</si>
  <si>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</si>
  <si>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</si>
  <si>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</si>
  <si>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</si>
  <si>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</si>
  <si>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</si>
  <si>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</si>
  <si>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</si>
  <si>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</si>
  <si>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</si>
  <si>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</si>
  <si>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</si>
  <si>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</si>
  <si>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</si>
  <si>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</si>
  <si>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</si>
  <si>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</si>
  <si>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</si>
  <si>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</si>
  <si>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</si>
  <si>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</si>
  <si>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</si>
  <si>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</si>
  <si>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</si>
  <si>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</si>
  <si>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</si>
  <si>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</si>
  <si>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</si>
  <si>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</si>
  <si>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</si>
  <si>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</si>
  <si>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</si>
  <si>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</si>
  <si>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</si>
  <si>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</si>
  <si>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</si>
  <si>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</si>
  <si>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</si>
  <si>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</si>
  <si>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</si>
  <si>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</si>
  <si>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</si>
  <si>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</si>
  <si>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</si>
  <si>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</si>
  <si>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</si>
  <si>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</si>
  <si>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</si>
  <si>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</si>
  <si>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</si>
  <si>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</si>
  <si>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</si>
  <si>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</si>
  <si>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</si>
  <si>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</si>
  <si>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</si>
  <si>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</si>
  <si>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</si>
  <si>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</si>
  <si>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</si>
  <si>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</si>
  <si>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</si>
  <si>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</si>
  <si>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</si>
  <si>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</si>
  <si>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</si>
  <si>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</si>
  <si>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</si>
  <si>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</si>
  <si>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</si>
  <si>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</si>
  <si>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</si>
  <si>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</si>
  <si>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</si>
  <si>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</si>
  <si>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</si>
  <si>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</si>
  <si>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</si>
  <si>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</si>
  <si>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</si>
  <si>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</si>
  <si>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</si>
  <si>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</si>
  <si>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</si>
  <si>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</si>
  <si>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</si>
  <si>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</si>
  <si>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</si>
  <si>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</si>
  <si>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</si>
  <si>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</si>
  <si>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</si>
  <si>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</si>
  <si>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</si>
  <si>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</si>
  <si>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</si>
  <si>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</si>
  <si>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</si>
  <si>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</si>
  <si>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</si>
  <si>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</si>
  <si>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</si>
  <si>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</si>
  <si>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</si>
  <si>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</si>
  <si>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</si>
  <si>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</si>
  <si>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</si>
  <si>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</si>
  <si>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</si>
  <si>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</si>
  <si>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</si>
  <si>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</si>
  <si>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</si>
  <si>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</si>
  <si>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</si>
  <si>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</si>
  <si>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</si>
  <si>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</si>
  <si>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</si>
  <si>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</si>
  <si>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</si>
  <si>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</si>
  <si>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</si>
  <si>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</si>
  <si>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</si>
  <si>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</si>
  <si>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</si>
  <si>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</si>
  <si>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</si>
  <si>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</si>
  <si>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</si>
  <si>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</si>
  <si>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</si>
  <si>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</si>
  <si>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</si>
  <si>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</si>
  <si>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</si>
  <si>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</si>
  <si>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</si>
  <si>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</si>
  <si>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</si>
  <si>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</si>
  <si>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</si>
  <si>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</si>
  <si>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</si>
  <si>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</si>
  <si>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</si>
  <si>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</si>
  <si>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</si>
  <si>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</si>
  <si>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</si>
  <si>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</si>
  <si>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</si>
  <si>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</si>
  <si>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</si>
  <si>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</si>
  <si>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</si>
  <si>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</si>
  <si>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</si>
  <si>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</si>
  <si>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</si>
  <si>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</si>
  <si>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</si>
  <si>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</si>
  <si>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</si>
  <si>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</si>
  <si>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</si>
  <si>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</si>
  <si>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</si>
  <si>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</si>
  <si>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</si>
  <si>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</si>
  <si>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</si>
  <si>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</si>
  <si>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</si>
  <si>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</si>
  <si>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</si>
  <si>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</si>
  <si>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</si>
  <si>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</si>
  <si>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</si>
  <si>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</si>
  <si>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</si>
  <si>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</si>
  <si>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</si>
  <si>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</si>
  <si>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</si>
  <si>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</si>
  <si>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</si>
  <si>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</si>
  <si>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</si>
  <si>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</si>
  <si>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</si>
  <si>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</si>
  <si>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</si>
  <si>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</si>
  <si>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</si>
  <si>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</si>
  <si>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</si>
  <si>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</si>
  <si>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</si>
  <si>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</si>
  <si>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</si>
  <si>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</si>
  <si>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</si>
  <si>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</si>
  <si>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</si>
  <si>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</si>
  <si>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</si>
  <si>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</si>
  <si>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</si>
  <si>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</si>
  <si>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</si>
  <si>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</si>
  <si>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</si>
  <si>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</si>
  <si>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</si>
  <si>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</si>
  <si>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</si>
  <si>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</si>
  <si>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</si>
  <si>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</si>
  <si>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</si>
  <si>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</si>
  <si>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</si>
  <si>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</si>
  <si>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</si>
  <si>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</si>
  <si>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</si>
  <si>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</si>
  <si>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</si>
  <si>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</si>
  <si>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</si>
  <si>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</si>
  <si>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</si>
  <si>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</si>
  <si>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</si>
  <si>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</si>
  <si>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</si>
  <si>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</si>
  <si>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</si>
  <si>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</si>
  <si>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</si>
  <si>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</si>
  <si>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</si>
  <si>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</si>
  <si>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</si>
  <si>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</si>
  <si>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</si>
  <si>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</si>
  <si>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</si>
  <si>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</si>
  <si>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</si>
  <si>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</si>
  <si>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</si>
  <si>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</si>
  <si>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</si>
  <si>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</si>
  <si>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</si>
  <si>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</si>
  <si>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</si>
  <si>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</si>
  <si>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</si>
  <si>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</si>
  <si>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</si>
  <si>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</si>
  <si>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</si>
  <si>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</si>
  <si>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</si>
  <si>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</si>
  <si>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</si>
  <si>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</si>
  <si>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</si>
  <si>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</si>
  <si>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</si>
  <si>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</si>
  <si>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</si>
  <si>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</si>
  <si>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</si>
  <si>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</si>
  <si>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</si>
  <si>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</si>
  <si>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</si>
  <si>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</si>
  <si>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</si>
  <si>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</si>
  <si>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</si>
  <si>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</si>
  <si>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</si>
  <si>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</si>
  <si>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</si>
  <si>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</si>
  <si>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</si>
  <si>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</si>
  <si>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</si>
  <si>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</si>
  <si>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</si>
  <si>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</si>
  <si>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</si>
  <si>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</si>
  <si>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</si>
  <si>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</si>
  <si>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</si>
  <si>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</si>
  <si>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</si>
  <si>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</si>
  <si>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</si>
  <si>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</si>
  <si>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</si>
  <si>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</si>
  <si>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</si>
  <si>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</si>
  <si>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</si>
  <si>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</si>
  <si>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</si>
  <si>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</si>
  <si>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</si>
  <si>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</si>
  <si>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</si>
  <si>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</si>
  <si>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</si>
  <si>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</si>
  <si>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</si>
  <si>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</si>
  <si>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</si>
  <si>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</si>
  <si>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</si>
  <si>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</si>
  <si>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</si>
  <si>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</si>
  <si>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</si>
  <si>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</si>
  <si>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</si>
  <si>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</si>
  <si>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</si>
  <si>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</si>
  <si>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</si>
  <si>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</si>
  <si>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</si>
  <si>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</si>
  <si>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</si>
  <si>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</si>
  <si>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</si>
  <si>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</si>
  <si>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</si>
  <si>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</si>
  <si>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</si>
  <si>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</si>
  <si>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</si>
  <si>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</si>
  <si>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</si>
  <si>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</si>
  <si>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</si>
  <si>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</si>
  <si>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</si>
  <si>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</si>
  <si>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</si>
  <si>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</si>
  <si>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</si>
  <si>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</si>
  <si>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</si>
  <si>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</si>
  <si>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</si>
  <si>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</si>
  <si>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</si>
  <si>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</si>
  <si>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</si>
  <si>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</si>
  <si>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</si>
  <si>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</si>
  <si>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</si>
  <si>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</si>
  <si>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</si>
  <si>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</si>
  <si>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</si>
  <si>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</si>
  <si>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</si>
  <si>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</si>
  <si>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</si>
  <si>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</si>
  <si>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</si>
  <si>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</si>
  <si>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</si>
  <si>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</si>
  <si>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</si>
  <si>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</si>
  <si>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</si>
  <si>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</si>
  <si>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</si>
  <si>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</si>
  <si>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</si>
  <si>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</si>
  <si>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</si>
  <si>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</si>
  <si>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</si>
  <si>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</si>
  <si>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</si>
  <si>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</si>
  <si>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</si>
  <si>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</si>
  <si>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</si>
  <si>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</si>
  <si>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</si>
  <si>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</si>
  <si>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</si>
  <si>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</si>
  <si>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</si>
  <si>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</si>
  <si>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</si>
  <si>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</si>
  <si>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</si>
  <si>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</si>
  <si>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</si>
  <si>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</si>
  <si>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</si>
  <si>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</si>
  <si>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</si>
  <si>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</si>
  <si>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</si>
  <si>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</si>
  <si>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</si>
  <si>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</si>
  <si>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</si>
  <si>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</si>
  <si>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</si>
  <si>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</si>
  <si>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</si>
  <si>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</si>
  <si>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</si>
  <si>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</si>
  <si>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</si>
  <si>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</si>
  <si>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</si>
  <si>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</si>
  <si>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</si>
  <si>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</si>
  <si>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</si>
  <si>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</si>
  <si>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</si>
  <si>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</si>
  <si>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</si>
  <si>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</si>
  <si>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</si>
  <si>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</si>
  <si>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</si>
  <si>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</si>
  <si>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</si>
  <si>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</si>
  <si>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</si>
  <si>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</si>
  <si>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</si>
  <si>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</si>
  <si>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</si>
  <si>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</si>
  <si>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</si>
  <si>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</si>
  <si>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</si>
  <si>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</si>
  <si>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</si>
  <si>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</si>
  <si>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</si>
  <si>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</si>
  <si>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</si>
  <si>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</si>
  <si>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</si>
  <si>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</si>
  <si>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</si>
  <si>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</si>
  <si>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</si>
  <si>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</si>
  <si>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</si>
  <si>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</si>
  <si>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</si>
  <si>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</si>
  <si>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</si>
  <si>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</si>
  <si>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</si>
  <si>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</si>
  <si>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</si>
  <si>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</si>
  <si>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</si>
  <si>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</si>
  <si>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</si>
  <si>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</si>
  <si>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</si>
  <si>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</si>
  <si>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</si>
  <si>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</si>
  <si>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</si>
  <si>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</si>
  <si>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</si>
  <si>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</si>
  <si>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</si>
  <si>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</si>
  <si>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</si>
  <si>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</si>
  <si>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</si>
  <si>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</si>
  <si>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</si>
  <si>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</si>
  <si>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</si>
  <si>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</si>
  <si>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</si>
  <si>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</si>
  <si>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</si>
  <si>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</si>
  <si>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</si>
  <si>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</si>
  <si>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</si>
  <si>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</si>
  <si>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</si>
  <si>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</si>
  <si>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</si>
  <si>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</si>
  <si>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</si>
  <si>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</si>
  <si>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</si>
  <si>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</si>
  <si>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</si>
  <si>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</si>
  <si>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</si>
  <si>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</si>
  <si>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</si>
  <si>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</si>
  <si>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</si>
  <si>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</si>
  <si>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</si>
  <si>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</si>
  <si>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</si>
  <si>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</si>
  <si>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</si>
  <si>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</si>
  <si>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</si>
  <si>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</si>
  <si>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</si>
  <si>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</si>
  <si>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</si>
  <si>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</si>
  <si>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</si>
  <si>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</si>
  <si>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</si>
  <si>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</si>
  <si>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</si>
  <si>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</si>
  <si>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</si>
  <si>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</si>
  <si>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</si>
  <si>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</si>
  <si>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</si>
  <si>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</si>
  <si>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</si>
  <si>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</si>
  <si>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</si>
  <si>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</si>
  <si>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</si>
  <si>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</si>
  <si>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</si>
  <si>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</si>
  <si>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</si>
  <si>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</si>
  <si>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</si>
  <si>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</si>
  <si>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</si>
  <si>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</si>
  <si>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</si>
  <si>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</si>
  <si>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</si>
  <si>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</si>
  <si>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</si>
  <si>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</si>
  <si>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</si>
  <si>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</si>
  <si>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</si>
  <si>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</si>
  <si>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</si>
  <si>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</si>
  <si>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</si>
  <si>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</si>
  <si>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</si>
  <si>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</si>
  <si>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</si>
  <si>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</si>
  <si>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</si>
  <si>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</si>
  <si>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</si>
  <si>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</si>
  <si>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</si>
  <si>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</si>
  <si>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</si>
  <si>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</si>
  <si>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</si>
  <si>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</si>
  <si>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</si>
  <si>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</si>
  <si>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</si>
  <si>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</si>
  <si>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</si>
  <si>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</si>
  <si>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</si>
  <si>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</si>
  <si>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</si>
  <si>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</si>
  <si>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</si>
  <si>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</si>
  <si>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</si>
  <si>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Gender</t>
  </si>
  <si>
    <t>Full_Name</t>
  </si>
  <si>
    <t>Experience</t>
  </si>
  <si>
    <t>Hourly_Rate</t>
  </si>
  <si>
    <t>Status</t>
  </si>
  <si>
    <t>Not_Active</t>
  </si>
  <si>
    <t>Active</t>
  </si>
  <si>
    <t>Freelancer_ID</t>
  </si>
  <si>
    <t>Name_Raw</t>
  </si>
  <si>
    <t>Gender_Raw</t>
  </si>
  <si>
    <t>Age</t>
  </si>
  <si>
    <t>Country</t>
  </si>
  <si>
    <t>Language</t>
  </si>
  <si>
    <t>Primary_Skill</t>
  </si>
  <si>
    <t>Years_Of_Experience</t>
  </si>
  <si>
    <t>Hourly_Rate (USD)_Raw</t>
  </si>
  <si>
    <t>Rating</t>
  </si>
  <si>
    <t>Is_Active_Raw</t>
  </si>
  <si>
    <t>Client_Satisfaction</t>
  </si>
  <si>
    <t>Count of Freelancer_ID</t>
  </si>
  <si>
    <t>Row Labels</t>
  </si>
  <si>
    <t>Grand Total</t>
  </si>
  <si>
    <t>Average of Rating</t>
  </si>
  <si>
    <t>Range[Freelancer_ID]</t>
  </si>
  <si>
    <t>Range[Name_Raw]</t>
  </si>
  <si>
    <t>Range[Full_Name]</t>
  </si>
  <si>
    <t>Range[Gender_Raw]</t>
  </si>
  <si>
    <t>Range[Gender]</t>
  </si>
  <si>
    <t>Range[Age]</t>
  </si>
  <si>
    <t>Range[Country]</t>
  </si>
  <si>
    <t>Range[Language]</t>
  </si>
  <si>
    <t>Range[Primary_Skill]</t>
  </si>
  <si>
    <t>Range[Years_Of_Experience]</t>
  </si>
  <si>
    <t>Range[Experience]</t>
  </si>
  <si>
    <t>Range[Hourly_Rate (USD)_Raw]</t>
  </si>
  <si>
    <t>Range[Hourly_Rate]</t>
  </si>
  <si>
    <t>Range[Rating]</t>
  </si>
  <si>
    <t>Range[Is_Active_Raw]</t>
  </si>
  <si>
    <t>Range[Status]</t>
  </si>
  <si>
    <t>Range[Client_Satisfaction]</t>
  </si>
  <si>
    <t>Range[Customer_Satistisfaction]</t>
  </si>
  <si>
    <t>Nicole Kidd</t>
  </si>
  <si>
    <t>11-15</t>
  </si>
  <si>
    <t>100</t>
  </si>
  <si>
    <t>100.00</t>
  </si>
  <si>
    <t>0</t>
  </si>
  <si>
    <t>21+</t>
  </si>
  <si>
    <t>1</t>
  </si>
  <si>
    <t>50</t>
  </si>
  <si>
    <t>50.00</t>
  </si>
  <si>
    <t>0-5</t>
  </si>
  <si>
    <t>40</t>
  </si>
  <si>
    <t>30</t>
  </si>
  <si>
    <t>30.00</t>
  </si>
  <si>
    <t>FALSE</t>
  </si>
  <si>
    <t>6-10</t>
  </si>
  <si>
    <t>75</t>
  </si>
  <si>
    <t>TRUE</t>
  </si>
  <si>
    <t>16-20</t>
  </si>
  <si>
    <t>40.00</t>
  </si>
  <si>
    <t>75.00</t>
  </si>
  <si>
    <t>20</t>
  </si>
  <si>
    <t>20.00</t>
  </si>
  <si>
    <t>Samantha Simmons</t>
  </si>
  <si>
    <t>Juan Mitchell</t>
  </si>
  <si>
    <t>Michael Aguilar</t>
  </si>
  <si>
    <t>Angela Ward</t>
  </si>
  <si>
    <t>Christine Cherry</t>
  </si>
  <si>
    <t>David Valencia</t>
  </si>
  <si>
    <t>Paul Williamson</t>
  </si>
  <si>
    <t>Jessica Campbell</t>
  </si>
  <si>
    <t>Danny Morris DDS</t>
  </si>
  <si>
    <t>Pamela Larson</t>
  </si>
  <si>
    <t>Rhonda Hernandez</t>
  </si>
  <si>
    <t>Lisa Beard DVM</t>
  </si>
  <si>
    <t>Jessica Williams DVM</t>
  </si>
  <si>
    <t>Amy Brooks</t>
  </si>
  <si>
    <t>Robert Meza</t>
  </si>
  <si>
    <t>Data returned for Average of Rating (First 1000 rows).</t>
  </si>
  <si>
    <t>(blank)</t>
  </si>
  <si>
    <t>Data returned for Count of Freelancer_ID, 40 (First 1000 rows).</t>
  </si>
  <si>
    <t>Data returned for Average of Customer_Satistisfaction, Blockchain Development (First 1000 rows).</t>
  </si>
  <si>
    <t>Data returned for Count of Freelancer_ID, Afrikaans (First 1000 rows).</t>
  </si>
  <si>
    <t>Year Of Experience</t>
  </si>
  <si>
    <t>Hourly Pay</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</si>
  <si>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</si>
  <si>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</si>
  <si>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</si>
  <si>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</si>
  <si>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</si>
  <si>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</si>
  <si>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</si>
  <si>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</si>
  <si>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</si>
  <si>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</si>
  <si>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</si>
  <si>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</si>
  <si>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</si>
  <si>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</si>
  <si>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</si>
  <si>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</si>
  <si>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</si>
  <si>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</si>
  <si>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</si>
  <si>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</si>
  <si>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</si>
  <si>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</si>
  <si>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</si>
  <si>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</si>
  <si>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</si>
  <si>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</si>
  <si>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</si>
  <si>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</si>
  <si>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</si>
  <si>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</si>
  <si>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</si>
  <si>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</si>
  <si>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</si>
  <si>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</si>
  <si>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</si>
  <si>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</si>
  <si>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</si>
  <si>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</si>
  <si>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</si>
  <si>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</si>
  <si>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</si>
  <si>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</si>
  <si>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</si>
  <si>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</si>
  <si>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</si>
  <si>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</si>
  <si>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</si>
  <si>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</si>
  <si>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</si>
  <si>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</si>
  <si>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</si>
  <si>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</si>
  <si>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</si>
  <si>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</si>
  <si>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</si>
  <si>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</si>
  <si>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</si>
  <si>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</si>
  <si>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</si>
  <si>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</si>
  <si>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</si>
  <si>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</si>
  <si>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</si>
  <si>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</si>
  <si>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</si>
  <si>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</si>
  <si>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</si>
  <si>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</si>
  <si>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</si>
  <si>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</si>
  <si>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</si>
  <si>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</si>
  <si>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</si>
  <si>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</si>
  <si>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</si>
  <si>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</si>
  <si>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</si>
  <si>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</si>
  <si>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</si>
  <si>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</si>
  <si>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</si>
  <si>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</si>
  <si>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</si>
  <si>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</si>
  <si>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</si>
  <si>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</si>
  <si>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</si>
  <si>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</si>
  <si>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</si>
  <si>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</si>
  <si>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</si>
  <si>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</si>
  <si>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</si>
  <si>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</si>
  <si>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</si>
  <si>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</si>
  <si>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</si>
  <si>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</si>
  <si>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</si>
  <si>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</si>
  <si>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</si>
  <si>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</si>
  <si>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</si>
  <si>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</si>
  <si>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</si>
  <si>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</si>
  <si>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</si>
  <si>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</si>
  <si>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</si>
  <si>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</si>
  <si>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</si>
  <si>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</si>
  <si>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</si>
  <si>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</si>
  <si>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</si>
  <si>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</si>
  <si>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</si>
  <si>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</si>
  <si>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</si>
  <si>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</si>
  <si>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</si>
  <si>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</si>
  <si>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</si>
  <si>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</si>
  <si>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</si>
  <si>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</si>
  <si>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</si>
  <si>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</si>
  <si>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</si>
  <si>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</si>
  <si>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</si>
  <si>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</si>
  <si>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</si>
  <si>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</si>
  <si>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</si>
  <si>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</si>
  <si>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</si>
  <si>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</si>
  <si>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</si>
  <si>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</si>
  <si>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</si>
  <si>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</si>
  <si>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</si>
  <si>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</si>
  <si>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</si>
  <si>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</si>
  <si>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</si>
  <si>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</si>
  <si>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</si>
  <si>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</si>
  <si>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</si>
  <si>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</si>
  <si>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</si>
  <si>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</si>
  <si>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</si>
  <si>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</si>
  <si>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</si>
  <si>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</si>
  <si>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</si>
  <si>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</si>
  <si>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</si>
  <si>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</si>
  <si>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</si>
  <si>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</si>
  <si>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</si>
  <si>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</si>
  <si>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</si>
  <si>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</si>
  <si>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</si>
  <si>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</si>
  <si>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</si>
  <si>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</si>
  <si>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</si>
  <si>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</si>
  <si>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</si>
  <si>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</si>
  <si>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</si>
  <si>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</si>
  <si>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</si>
  <si>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</si>
  <si>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</si>
  <si>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</si>
  <si>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</si>
  <si>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</si>
  <si>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</si>
  <si>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</si>
  <si>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</si>
  <si>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</si>
  <si>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</si>
  <si>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</si>
  <si>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</si>
  <si>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</si>
  <si>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</si>
  <si>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</si>
  <si>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</si>
  <si>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</si>
  <si>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</si>
  <si>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</si>
  <si>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</si>
  <si>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</si>
  <si>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</si>
  <si>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</si>
  <si>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</si>
  <si>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</si>
  <si>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</si>
  <si>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</si>
  <si>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</si>
  <si>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</si>
  <si>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</si>
  <si>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</si>
  <si>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</si>
  <si>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</si>
  <si>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</si>
  <si>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</si>
  <si>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</si>
  <si>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</si>
  <si>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</si>
  <si>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</si>
  <si>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</si>
  <si>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</si>
  <si>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</si>
  <si>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</si>
  <si>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</si>
  <si>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</si>
  <si>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</si>
  <si>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</si>
  <si>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</si>
  <si>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</si>
  <si>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</si>
  <si>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</si>
  <si>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</si>
  <si>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</si>
  <si>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</si>
  <si>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</si>
  <si>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</si>
  <si>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</si>
  <si>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</si>
  <si>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</si>
  <si>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</si>
  <si>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</si>
  <si>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</si>
  <si>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</si>
  <si>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</si>
  <si>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</si>
  <si>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</si>
  <si>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</si>
  <si>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</si>
  <si>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</si>
  <si>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</si>
  <si>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</si>
  <si>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</si>
  <si>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</si>
  <si>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</si>
  <si>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</si>
  <si>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</si>
  <si>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</si>
  <si>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</si>
  <si>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</si>
  <si>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</si>
  <si>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</si>
  <si>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</si>
  <si>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</si>
  <si>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</si>
  <si>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</si>
  <si>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</si>
  <si>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</si>
  <si>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</si>
  <si>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</si>
  <si>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</si>
  <si>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</si>
  <si>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</si>
  <si>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</si>
  <si>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</si>
  <si>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</si>
  <si>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</si>
  <si>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</si>
  <si>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</si>
  <si>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</si>
  <si>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</si>
  <si>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</si>
  <si>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</si>
  <si>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</si>
  <si>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</si>
  <si>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</si>
  <si>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</si>
  <si>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</si>
  <si>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</si>
  <si>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</si>
  <si>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</si>
  <si>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</si>
  <si>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</si>
  <si>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</si>
  <si>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</si>
  <si>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</si>
  <si>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</si>
  <si>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</si>
  <si>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</si>
  <si>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</si>
  <si>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</si>
  <si>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</si>
  <si>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</si>
  <si>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</si>
  <si>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</si>
  <si>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</si>
  <si>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</si>
  <si>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</si>
  <si>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</si>
  <si>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</si>
  <si>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</si>
  <si>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</si>
  <si>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</si>
  <si>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</si>
  <si>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</si>
  <si>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</si>
  <si>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</si>
  <si>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</si>
  <si>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</si>
  <si>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</si>
  <si>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</si>
  <si>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</si>
  <si>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</si>
  <si>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</si>
  <si>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</si>
  <si>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</si>
  <si>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</si>
  <si>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</si>
  <si>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</si>
  <si>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</si>
  <si>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</si>
  <si>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</si>
  <si>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</si>
  <si>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</si>
  <si>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</si>
  <si>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</si>
  <si>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</si>
  <si>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</si>
  <si>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</si>
  <si>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</si>
  <si>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</si>
  <si>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</si>
  <si>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</si>
  <si>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</si>
  <si>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</si>
  <si>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</si>
  <si>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</si>
  <si>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</si>
  <si>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</si>
  <si>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</si>
  <si>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</si>
  <si>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</si>
  <si>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</si>
  <si>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</si>
  <si>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</si>
  <si>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</si>
  <si>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</si>
  <si>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</si>
  <si>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</si>
  <si>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</si>
  <si>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</si>
  <si>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</si>
  <si>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</si>
  <si>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</si>
  <si>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</si>
  <si>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</si>
  <si>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</si>
  <si>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</si>
  <si>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</si>
  <si>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</si>
  <si>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</si>
  <si>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</si>
  <si>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</si>
  <si>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</si>
  <si>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</si>
  <si>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</si>
  <si>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</si>
  <si>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</si>
  <si>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</si>
  <si>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</si>
  <si>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</si>
  <si>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</si>
  <si>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</si>
  <si>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</si>
  <si>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</si>
  <si>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</si>
  <si>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</si>
  <si>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</si>
  <si>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</si>
  <si>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</si>
  <si>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</si>
  <si>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</si>
  <si>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</si>
  <si>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</si>
  <si>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</si>
  <si>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</si>
  <si>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</si>
  <si>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</si>
  <si>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</si>
  <si>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</si>
  <si>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</si>
  <si>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</si>
  <si>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</si>
  <si>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</si>
  <si>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</si>
  <si>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</si>
  <si>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</si>
  <si>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</si>
  <si>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</si>
  <si>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</si>
  <si>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</si>
  <si>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</si>
  <si>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</si>
  <si>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</si>
  <si>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</si>
  <si>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</si>
  <si>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</si>
  <si>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</si>
  <si>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</si>
  <si>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</si>
  <si>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</si>
  <si>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</si>
  <si>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</si>
  <si>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</si>
  <si>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</si>
  <si>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</si>
  <si>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</si>
  <si>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</si>
  <si>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</si>
  <si>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</si>
  <si>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</si>
  <si>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</si>
  <si>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</si>
  <si>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</si>
  <si>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</si>
  <si>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</si>
  <si>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</si>
  <si>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</si>
  <si>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</si>
  <si>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</si>
  <si>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</si>
  <si>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</si>
  <si>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</si>
  <si>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</si>
  <si>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</si>
  <si>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</si>
  <si>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</si>
  <si>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</si>
  <si>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</si>
  <si>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</si>
  <si>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</si>
  <si>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</si>
  <si>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</si>
  <si>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</si>
  <si>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</si>
  <si>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</si>
  <si>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</si>
  <si>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</si>
  <si>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</si>
  <si>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</si>
  <si>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</si>
  <si>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</si>
  <si>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</si>
  <si>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</si>
  <si>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</si>
  <si>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</si>
  <si>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</si>
  <si>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</si>
  <si>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</si>
  <si>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</si>
  <si>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</si>
  <si>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</si>
  <si>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</si>
  <si>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</si>
  <si>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</si>
  <si>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</si>
  <si>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</si>
  <si>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</si>
  <si>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</si>
  <si>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</si>
  <si>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</si>
  <si>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</si>
  <si>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</si>
  <si>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</si>
  <si>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</si>
  <si>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</si>
  <si>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</si>
  <si>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</si>
  <si>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</si>
  <si>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</si>
  <si>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</si>
  <si>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</si>
  <si>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</si>
  <si>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</si>
  <si>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</si>
  <si>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</si>
  <si>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</si>
  <si>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</si>
  <si>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</si>
  <si>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</si>
  <si>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</si>
  <si>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</si>
  <si>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</si>
  <si>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</si>
  <si>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</si>
  <si>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</si>
  <si>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</si>
  <si>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</si>
  <si>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</si>
  <si>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</si>
  <si>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</si>
  <si>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</si>
  <si>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</si>
  <si>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</si>
  <si>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</si>
  <si>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</si>
  <si>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</si>
  <si>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</si>
  <si>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</si>
  <si>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</si>
  <si>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</si>
  <si>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</si>
  <si>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</si>
  <si>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</si>
  <si>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</si>
  <si>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</si>
  <si>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</si>
  <si>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</si>
  <si>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</si>
  <si>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</si>
  <si>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</si>
  <si>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</si>
  <si>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</si>
  <si>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</si>
  <si>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</si>
  <si>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</si>
  <si>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</si>
  <si>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</si>
  <si>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</si>
  <si>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</si>
  <si>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</si>
  <si>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</si>
  <si>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</si>
  <si>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</si>
  <si>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</si>
  <si>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</si>
  <si>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</si>
  <si>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</si>
  <si>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</si>
  <si>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</si>
  <si>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</si>
  <si>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</si>
  <si>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</si>
  <si>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</si>
  <si>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</si>
  <si>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</si>
  <si>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</si>
  <si>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</si>
  <si>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</si>
  <si>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</si>
  <si>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</si>
  <si>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</si>
  <si>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</si>
  <si>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</si>
  <si>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</si>
  <si>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</si>
  <si>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</si>
  <si>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</si>
  <si>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</si>
  <si>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</si>
  <si>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</si>
  <si>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</si>
  <si>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</si>
  <si>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</si>
  <si>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</si>
  <si>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</si>
  <si>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</si>
  <si>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</si>
  <si>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</si>
  <si>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</si>
  <si>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</si>
  <si>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</si>
  <si>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</si>
  <si>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</si>
  <si>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</si>
  <si>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</si>
  <si>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</si>
  <si>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</si>
  <si>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</si>
  <si>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</si>
  <si>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</si>
  <si>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</si>
  <si>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</si>
  <si>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</si>
  <si>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</si>
  <si>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</si>
  <si>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</si>
  <si>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</si>
  <si>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</si>
  <si>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</si>
  <si>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</si>
  <si>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</si>
  <si>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</si>
  <si>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</si>
  <si>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</si>
  <si>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</si>
  <si>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</si>
  <si>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</si>
  <si>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</si>
  <si>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</si>
  <si>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</si>
  <si>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</si>
  <si>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</si>
  <si>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</si>
  <si>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</si>
  <si>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</si>
  <si>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</si>
  <si>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</si>
  <si>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</si>
  <si>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</si>
  <si>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</si>
  <si>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</si>
  <si>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</si>
  <si>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</si>
  <si>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</si>
  <si>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</si>
  <si>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</si>
  <si>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</si>
  <si>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</si>
  <si>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</si>
  <si>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</si>
  <si>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</si>
  <si>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</si>
  <si>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</si>
  <si>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</si>
  <si>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</si>
  <si>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</si>
  <si>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</si>
  <si>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</si>
  <si>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</si>
  <si>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</si>
  <si>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</si>
  <si>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</si>
  <si>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</si>
  <si>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</si>
  <si>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</si>
  <si>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</si>
  <si>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</si>
  <si>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</si>
  <si>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</si>
  <si>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</si>
  <si>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</si>
  <si>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</si>
  <si>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</si>
  <si>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</si>
  <si>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</si>
  <si>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</si>
  <si>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</si>
  <si>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</si>
  <si>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</si>
  <si>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</si>
  <si>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</si>
  <si>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</si>
  <si>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</si>
  <si>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</si>
  <si>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</si>
  <si>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</si>
  <si>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</si>
  <si>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</si>
  <si>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</si>
  <si>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</si>
  <si>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</si>
  <si>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</si>
  <si>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</si>
  <si>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</si>
  <si>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</si>
  <si>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</si>
  <si>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</si>
  <si>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</si>
  <si>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</si>
  <si>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</si>
  <si>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</si>
  <si>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</si>
  <si>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</si>
  <si>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</si>
  <si>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</si>
  <si>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</si>
  <si>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</si>
  <si>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</si>
  <si>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</si>
  <si>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</si>
  <si>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</si>
  <si>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</si>
  <si>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</si>
  <si>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</si>
  <si>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</si>
  <si>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</si>
  <si>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</si>
  <si>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</si>
  <si>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</si>
  <si>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</si>
  <si>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</si>
  <si>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</si>
  <si>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</si>
  <si>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</si>
  <si>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</si>
  <si>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</si>
  <si>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</si>
  <si>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</si>
  <si>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</si>
  <si>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</si>
  <si>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</si>
  <si>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</si>
  <si>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</si>
  <si>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</si>
  <si>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</si>
  <si>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</si>
  <si>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</si>
  <si>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</si>
  <si>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</si>
  <si>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</si>
  <si>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</si>
  <si>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</si>
  <si>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</si>
  <si>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</si>
  <si>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</si>
  <si>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</si>
  <si>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</si>
  <si>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</si>
  <si>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</si>
  <si>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</si>
  <si>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</si>
  <si>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</si>
  <si>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</si>
  <si>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</si>
  <si>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</si>
  <si>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</si>
  <si>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</si>
  <si>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</si>
  <si>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</si>
  <si>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</si>
  <si>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</si>
  <si>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</si>
  <si>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</si>
  <si>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</si>
  <si>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</si>
  <si>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</si>
  <si>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</si>
  <si>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</si>
  <si>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</si>
  <si>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</si>
  <si>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</si>
  <si>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</si>
  <si>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</si>
  <si>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</si>
  <si>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</si>
  <si>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</si>
  <si>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</si>
  <si>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</si>
  <si>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</si>
  <si>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</si>
  <si>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</si>
  <si>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</si>
  <si>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</si>
  <si>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</si>
  <si>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</si>
  <si>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</si>
  <si>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</si>
  <si>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</si>
  <si>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</si>
  <si>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</si>
  <si>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</si>
  <si>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</si>
  <si>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</si>
  <si>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</si>
  <si>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</si>
  <si>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</si>
  <si>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</si>
  <si>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</si>
  <si>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</si>
  <si>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</si>
  <si>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</si>
  <si>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</si>
  <si>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</si>
  <si>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</si>
  <si>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</si>
  <si>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</si>
  <si>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</si>
  <si>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</si>
  <si>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</si>
  <si>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</si>
  <si>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</si>
  <si>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</si>
  <si>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</si>
  <si>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</si>
  <si>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</si>
  <si>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</si>
  <si>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</si>
  <si>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</si>
  <si>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</si>
  <si>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</si>
  <si>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</si>
  <si>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</si>
  <si>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</si>
  <si>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</si>
  <si>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</si>
  <si>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</si>
  <si>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</si>
  <si>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</si>
  <si>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</si>
  <si>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</si>
  <si>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</si>
  <si>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</si>
  <si>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</si>
  <si>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</si>
  <si>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</si>
  <si>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</si>
  <si>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</si>
  <si>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</si>
  <si>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</si>
  <si>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</si>
  <si>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</si>
  <si>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</si>
  <si>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</si>
  <si>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</si>
  <si>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</si>
  <si>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</si>
  <si>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</si>
  <si>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</si>
  <si>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</si>
  <si>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</si>
  <si>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</si>
  <si>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</si>
  <si>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</si>
  <si>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</si>
  <si>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</si>
  <si>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</si>
  <si>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</si>
  <si>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</si>
  <si>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</si>
  <si>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</si>
  <si>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</si>
  <si>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</si>
  <si>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</si>
  <si>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</si>
  <si>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</si>
  <si>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</si>
  <si>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</si>
  <si>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</si>
  <si>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</si>
  <si>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</si>
  <si>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</si>
  <si>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</si>
  <si>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</si>
  <si>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</si>
  <si>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</si>
  <si>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</si>
  <si>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</si>
  <si>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</si>
  <si>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</si>
  <si>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</si>
  <si>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</si>
  <si>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</si>
  <si>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</si>
  <si>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</si>
  <si>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</si>
  <si>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</si>
  <si>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</si>
  <si>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</si>
  <si>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</si>
  <si>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</si>
  <si>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</si>
  <si>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</si>
  <si>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</si>
  <si>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</si>
  <si>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</si>
  <si>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</si>
  <si>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</si>
  <si>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</si>
  <si>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</si>
  <si>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</si>
  <si>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</si>
  <si>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</si>
  <si>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</si>
  <si>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</si>
  <si>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</si>
  <si>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</si>
  <si>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</si>
  <si>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</si>
  <si>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</si>
  <si>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</si>
  <si>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</si>
  <si>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</si>
  <si>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</si>
  <si>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</si>
  <si>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</si>
  <si>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</si>
  <si>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</si>
  <si>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</si>
  <si>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</si>
  <si>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</si>
  <si>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</si>
  <si>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</si>
  <si>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</si>
  <si>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</si>
  <si>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</si>
  <si>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</si>
  <si>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</si>
  <si>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</si>
  <si>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</si>
  <si>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</si>
  <si>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</si>
  <si>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</si>
  <si>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</si>
  <si>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</si>
  <si>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</si>
  <si>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</si>
  <si>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</si>
  <si>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</si>
  <si>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</si>
  <si>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</si>
  <si>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</si>
  <si>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</si>
  <si>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</si>
  <si>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</si>
  <si>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</si>
  <si>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</si>
  <si>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</si>
  <si>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</si>
  <si>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</si>
  <si>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</si>
  <si>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</si>
  <si>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</si>
  <si>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</si>
  <si>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</si>
  <si>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</si>
  <si>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</si>
  <si>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</si>
  <si>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</si>
  <si>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</si>
  <si>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</si>
  <si>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</si>
  <si>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</si>
  <si>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</si>
  <si>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</si>
  <si>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</si>
  <si>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</si>
  <si>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</si>
  <si>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</si>
  <si>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</si>
  <si>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</si>
  <si>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</si>
  <si>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</si>
  <si>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</si>
  <si>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</si>
  <si>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</si>
  <si>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</si>
  <si>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</si>
  <si>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</si>
  <si>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</si>
  <si>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</si>
  <si>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</si>
  <si>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</si>
  <si>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</si>
  <si>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</si>
  <si>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</si>
  <si>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</si>
  <si>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</si>
  <si>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</si>
  <si>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</si>
  <si>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</si>
  <si>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</si>
  <si>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</si>
  <si>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</si>
  <si>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</si>
  <si>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</si>
  <si>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</si>
  <si>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</si>
  <si>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</si>
  <si>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</si>
  <si>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</si>
  <si>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</si>
  <si>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</si>
  <si>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</si>
  <si>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</si>
  <si>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</si>
  <si>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</si>
  <si>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</si>
  <si>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</si>
  <si>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</si>
  <si>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</si>
  <si>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</si>
  <si>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</si>
  <si>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</si>
  <si>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</si>
  <si>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</si>
  <si>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</si>
  <si>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</si>
  <si>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</si>
  <si>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</si>
  <si>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</si>
  <si>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</si>
  <si>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</si>
  <si>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</si>
  <si>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</si>
  <si>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</si>
  <si>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</si>
  <si>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</si>
  <si>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</si>
  <si>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</si>
  <si>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</si>
  <si>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</si>
  <si>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</si>
  <si>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</si>
  <si>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</si>
  <si>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</si>
  <si>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</si>
  <si>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</si>
  <si>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</si>
  <si>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</si>
  <si>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</si>
  <si>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</si>
  <si>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</si>
  <si>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</si>
  <si>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</si>
  <si>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</si>
  <si>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</si>
  <si>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</si>
  <si>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</si>
  <si>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</si>
  <si>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</si>
  <si>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</si>
  <si>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</si>
  <si>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</si>
  <si>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</si>
  <si>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</si>
  <si>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</si>
  <si>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</si>
  <si>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</si>
  <si>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</si>
  <si>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</si>
  <si>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</si>
  <si>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</si>
  <si>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</si>
  <si>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</si>
  <si>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</si>
  <si>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</si>
  <si>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</si>
  <si>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</si>
  <si>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</si>
  <si>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</si>
  <si>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</si>
  <si>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</si>
  <si>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</si>
  <si>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</si>
  <si>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</si>
  <si>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</si>
  <si>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</si>
  <si>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</si>
  <si>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</si>
  <si>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</si>
  <si>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</si>
  <si>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</si>
  <si>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</si>
  <si>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</si>
  <si>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</si>
  <si>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</si>
  <si>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</si>
  <si>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</si>
  <si>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</si>
  <si>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</si>
  <si>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</si>
  <si>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</si>
  <si>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</si>
  <si>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</si>
  <si>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</si>
  <si>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</si>
  <si>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</si>
  <si>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</si>
  <si>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</si>
  <si>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</si>
  <si>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</si>
  <si>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</si>
  <si>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</si>
  <si>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</si>
  <si>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</si>
  <si>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</si>
  <si>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</si>
  <si>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</si>
  <si>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</si>
  <si>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</si>
  <si>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</si>
  <si>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</si>
  <si>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</si>
  <si>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</si>
  <si>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</si>
  <si>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</si>
  <si>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</si>
  <si>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</si>
  <si>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</si>
  <si>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</si>
  <si>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</si>
  <si>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</si>
  <si>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</si>
  <si>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</si>
  <si>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</si>
  <si>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</si>
  <si>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</si>
  <si>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</si>
  <si>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</si>
  <si>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</si>
  <si>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</si>
  <si>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</si>
  <si>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</si>
  <si>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</si>
  <si>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</si>
  <si>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</si>
  <si>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</si>
  <si>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</si>
  <si>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</si>
  <si>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</si>
  <si>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</si>
  <si>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</si>
  <si>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</si>
  <si>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</si>
  <si>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</si>
  <si>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</si>
  <si>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</si>
  <si>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</si>
  <si>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</si>
  <si>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</si>
  <si>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</si>
  <si>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</si>
  <si>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</si>
  <si>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</si>
  <si>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</si>
  <si>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</si>
  <si>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</si>
  <si>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</si>
  <si>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</si>
  <si>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</si>
  <si>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</si>
  <si>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</si>
  <si>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</si>
  <si>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</si>
  <si>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</si>
  <si>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</si>
  <si>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</si>
  <si>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</si>
  <si>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</si>
  <si>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</si>
  <si>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</si>
  <si>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</si>
  <si>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</si>
  <si>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</si>
  <si>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</si>
  <si>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</si>
  <si>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</si>
  <si>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</si>
  <si>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</si>
  <si>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</si>
  <si>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</si>
  <si>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</si>
  <si>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</si>
  <si>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</si>
  <si>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</si>
  <si>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</si>
  <si>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</si>
  <si>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</si>
  <si>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</si>
  <si>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</si>
  <si>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</si>
  <si>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</si>
  <si>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</si>
  <si>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</si>
  <si>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</si>
  <si>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</si>
  <si>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</si>
  <si>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</si>
  <si>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</si>
  <si>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</si>
  <si>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</si>
  <si>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</si>
  <si>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</si>
  <si>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</si>
  <si>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</si>
  <si>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</si>
  <si>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</si>
  <si>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</si>
  <si>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</si>
  <si>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</si>
  <si>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</si>
  <si>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</si>
  <si>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</si>
  <si>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</si>
  <si>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</si>
  <si>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</si>
  <si>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</si>
  <si>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</si>
  <si>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</si>
  <si>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</si>
  <si>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</si>
  <si>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</si>
  <si>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</si>
  <si>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</si>
  <si>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</si>
  <si>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</si>
  <si>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</si>
  <si>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</si>
  <si>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</si>
  <si>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</si>
  <si>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</si>
  <si>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</si>
  <si>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</si>
  <si>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</si>
  <si>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</si>
  <si>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</si>
  <si>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</si>
  <si>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</si>
  <si>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</si>
  <si>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</si>
  <si>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</si>
  <si>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</si>
  <si>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</si>
  <si>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</si>
  <si>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</si>
  <si>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</si>
  <si>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</si>
  <si>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</si>
  <si>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</si>
  <si>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</si>
  <si>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</si>
  <si>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</si>
  <si>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</si>
  <si>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</si>
  <si>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</si>
  <si>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</si>
  <si>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</si>
  <si>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</si>
  <si>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</si>
  <si>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</si>
  <si>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</si>
  <si>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</si>
  <si>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</si>
  <si>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</si>
  <si>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</si>
  <si>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</si>
  <si>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</si>
  <si>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</si>
  <si>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</si>
  <si>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</si>
  <si>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</si>
  <si>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</si>
  <si>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</si>
  <si>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</si>
  <si>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</si>
  <si>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</si>
  <si>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</si>
  <si>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</si>
  <si>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</si>
  <si>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</si>
  <si>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</si>
  <si>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</si>
  <si>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</si>
  <si>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</si>
  <si>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</si>
  <si>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</si>
  <si>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</si>
  <si>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</si>
  <si>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</si>
  <si>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</si>
  <si>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</si>
  <si>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</si>
  <si>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</si>
  <si>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</si>
  <si>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</si>
  <si>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</si>
  <si>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</si>
  <si>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</si>
  <si>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</si>
  <si>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</si>
  <si>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</si>
  <si>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</si>
  <si>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</si>
  <si>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</si>
  <si>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</si>
  <si>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</si>
  <si>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</si>
  <si>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</si>
  <si>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</si>
  <si>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</si>
  <si>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</si>
  <si>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</si>
  <si>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</si>
  <si>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</si>
  <si>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</si>
  <si>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</si>
  <si>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</si>
  <si>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</si>
  <si>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</si>
  <si>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</si>
  <si>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</si>
  <si>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</si>
  <si>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</si>
  <si>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</si>
  <si>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</si>
  <si>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</si>
  <si>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</si>
  <si>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</si>
  <si>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</si>
  <si>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</si>
  <si>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</si>
  <si>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</si>
  <si>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</si>
  <si>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</si>
  <si>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</si>
  <si>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</si>
  <si>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</si>
  <si>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</si>
  <si>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</si>
  <si>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</si>
  <si>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</si>
  <si>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</si>
  <si>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</si>
  <si>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</si>
  <si>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</si>
  <si>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</si>
  <si>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</si>
  <si>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</si>
  <si>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</si>
  <si>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</si>
  <si>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</si>
  <si>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</si>
  <si>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</si>
  <si>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</si>
  <si>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</si>
  <si>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</si>
  <si>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</si>
  <si>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</si>
  <si>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</si>
  <si>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</si>
  <si>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</si>
  <si>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</si>
  <si>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</si>
  <si>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</si>
  <si>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</si>
  <si>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</si>
  <si>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</si>
  <si>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</si>
  <si>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</si>
  <si>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</si>
  <si>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</si>
  <si>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</si>
  <si>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</si>
  <si>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</si>
  <si>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</si>
  <si>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</si>
  <si>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</si>
  <si>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</si>
  <si>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</si>
  <si>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</si>
  <si>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</si>
  <si>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</si>
  <si>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</si>
  <si>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</si>
  <si>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</si>
  <si>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</si>
  <si>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</si>
  <si>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</si>
  <si>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</si>
  <si>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</si>
  <si>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</si>
  <si>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</si>
  <si>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</si>
  <si>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</si>
  <si>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</si>
  <si>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</si>
  <si>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</si>
  <si>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</si>
  <si>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</si>
  <si>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</si>
  <si>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</si>
  <si>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</si>
  <si>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</si>
  <si>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</si>
  <si>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</si>
  <si>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</si>
  <si>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</si>
  <si>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</si>
  <si>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</si>
  <si>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</si>
  <si>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</si>
  <si>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</si>
  <si>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</si>
  <si>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</si>
  <si>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</si>
  <si>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</si>
  <si>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</si>
  <si>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</si>
  <si>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</si>
  <si>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</si>
  <si>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</si>
  <si>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</si>
  <si>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</si>
  <si>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</si>
  <si>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</si>
  <si>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</si>
  <si>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</si>
  <si>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</si>
  <si>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</si>
  <si>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</si>
  <si>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</si>
  <si>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</si>
  <si>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</si>
  <si>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</si>
  <si>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</si>
  <si>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</si>
  <si>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</si>
  <si>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</si>
  <si>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</si>
  <si>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</si>
  <si>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</si>
  <si>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</si>
  <si>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</si>
  <si>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</si>
  <si>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</si>
  <si>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</si>
  <si>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</si>
  <si>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</si>
  <si>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</si>
  <si>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</si>
  <si>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</si>
  <si>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</si>
  <si>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</si>
  <si>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</si>
  <si>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</si>
  <si>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</si>
  <si>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</si>
  <si>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</si>
  <si>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</si>
  <si>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</si>
  <si>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</si>
  <si>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</si>
  <si>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</si>
  <si>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</si>
  <si>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</si>
  <si>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</si>
  <si>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</si>
  <si>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</si>
  <si>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</si>
  <si>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</si>
  <si>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</si>
  <si>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</si>
  <si>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</si>
  <si>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</si>
  <si>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</si>
  <si>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</si>
  <si>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</si>
  <si>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</si>
  <si>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</si>
  <si>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</si>
  <si>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</si>
  <si>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</si>
  <si>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</si>
  <si>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</si>
  <si>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</si>
  <si>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</si>
  <si>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</si>
  <si>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</si>
  <si>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</si>
  <si>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</si>
  <si>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</si>
  <si>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</si>
  <si>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</si>
  <si>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</si>
  <si>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</si>
  <si>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</si>
  <si>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</si>
  <si>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</si>
  <si>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</si>
  <si>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</si>
  <si>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</si>
  <si>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</si>
  <si>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</si>
  <si>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</si>
  <si>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</si>
  <si>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</si>
  <si>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</si>
  <si>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</si>
  <si>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</si>
  <si>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</si>
  <si>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</si>
  <si>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</si>
  <si>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</si>
  <si>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</si>
  <si>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</si>
  <si>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</si>
  <si>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</si>
  <si>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</si>
  <si>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</si>
  <si>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</si>
  <si>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</si>
  <si>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</si>
  <si>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</si>
  <si>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</si>
  <si>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</si>
  <si>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</si>
  <si>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</si>
  <si>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</si>
  <si>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</si>
  <si>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</si>
  <si>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</si>
  <si>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</si>
  <si>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</si>
  <si>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</si>
  <si>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</si>
  <si>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</si>
  <si>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</si>
  <si>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</si>
  <si>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</si>
  <si>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</si>
  <si>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</si>
  <si>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</si>
  <si>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</si>
  <si>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</si>
  <si>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</si>
  <si>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</si>
  <si>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</si>
  <si>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</si>
  <si>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</si>
  <si>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</si>
  <si>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</si>
  <si>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</si>
  <si>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</si>
  <si>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</si>
  <si>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</si>
  <si>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</si>
  <si>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</si>
  <si>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</si>
  <si>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</si>
  <si>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</si>
  <si>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</si>
  <si>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</si>
  <si>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</si>
  <si>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</si>
  <si>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</si>
  <si>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</si>
  <si>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</si>
  <si>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</si>
  <si>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</si>
  <si>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</si>
  <si>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</si>
  <si>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</si>
  <si>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</si>
  <si>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</si>
  <si>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</si>
  <si>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</si>
  <si>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</si>
  <si>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</si>
  <si>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</si>
  <si>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</si>
  <si>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</si>
  <si>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</si>
  <si>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</si>
  <si>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</si>
  <si>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</si>
  <si>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</si>
  <si>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</si>
  <si>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</si>
  <si>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</si>
  <si>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</si>
  <si>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</si>
  <si>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</si>
  <si>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</si>
  <si>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</si>
  <si>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</si>
  <si>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</si>
  <si>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</si>
  <si>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</si>
  <si>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</si>
  <si>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</si>
  <si>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</si>
  <si>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</si>
  <si>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</si>
  <si>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</si>
  <si>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</si>
  <si>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</si>
  <si>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</si>
  <si>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</si>
  <si>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</si>
  <si>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</si>
  <si>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</si>
  <si>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</si>
  <si>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</si>
  <si>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</si>
  <si>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</si>
  <si>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</si>
  <si>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</si>
  <si>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</si>
  <si>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</si>
  <si>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</si>
  <si>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</si>
  <si>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</si>
  <si>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</si>
  <si>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</si>
  <si>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</si>
  <si>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</si>
  <si>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</si>
  <si>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</si>
  <si>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</si>
  <si>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</si>
  <si>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</si>
  <si>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</si>
  <si>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</si>
  <si>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</si>
  <si>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</si>
  <si>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</si>
  <si>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</si>
  <si>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</si>
  <si>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</si>
  <si>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</si>
  <si>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</si>
  <si>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</si>
  <si>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</si>
  <si>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</si>
  <si>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</si>
  <si>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</si>
  <si>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</si>
  <si>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</si>
  <si>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</si>
  <si>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</si>
  <si>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</si>
  <si>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</si>
  <si>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</si>
  <si>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</si>
  <si>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</si>
  <si>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</si>
  <si>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</si>
  <si>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</si>
  <si>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</si>
  <si>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</si>
  <si>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</si>
  <si>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</si>
  <si>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</si>
  <si>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</si>
  <si>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</si>
  <si>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</si>
  <si>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</si>
  <si>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</si>
  <si>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</si>
  <si>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</si>
  <si>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</si>
  <si>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</si>
  <si>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</si>
  <si>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</si>
  <si>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</si>
  <si>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</si>
  <si>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</si>
  <si>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</si>
  <si>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</si>
  <si>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</si>
  <si>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</si>
  <si>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</si>
  <si>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</si>
  <si>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</si>
  <si>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</si>
  <si>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</si>
  <si>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</si>
  <si>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</si>
  <si>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</si>
  <si>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</si>
  <si>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</si>
  <si>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</si>
  <si>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</si>
  <si>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</si>
  <si>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</si>
  <si>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</si>
  <si>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</si>
  <si>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</si>
  <si>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</si>
  <si>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</si>
  <si>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</si>
  <si>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</si>
  <si>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</si>
  <si>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</si>
  <si>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</si>
  <si>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</si>
  <si>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</si>
  <si>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</si>
  <si>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</si>
  <si>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</si>
  <si>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</si>
  <si>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</si>
  <si>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</si>
  <si>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</si>
  <si>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</si>
  <si>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</si>
  <si>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</si>
  <si>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</si>
  <si>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</si>
  <si>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</si>
  <si>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</si>
  <si>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</si>
  <si>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</si>
  <si>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</si>
  <si>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</si>
  <si>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</si>
  <si>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</si>
  <si>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</si>
  <si>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</si>
  <si>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</si>
  <si>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</si>
  <si>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</si>
  <si>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</si>
  <si>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</si>
  <si>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</si>
  <si>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</si>
  <si>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</si>
  <si>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</si>
  <si>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</si>
  <si>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</si>
  <si>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</si>
  <si>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</si>
  <si>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</si>
  <si>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</si>
  <si>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</si>
  <si>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</si>
  <si>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</si>
  <si>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</si>
  <si>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</si>
  <si>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</si>
  <si>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</si>
  <si>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</si>
  <si>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</si>
  <si>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</si>
  <si>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</si>
  <si>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</si>
  <si>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</si>
  <si>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</si>
  <si>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</si>
  <si>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</si>
  <si>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</si>
  <si>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</si>
  <si>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</si>
  <si>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</si>
  <si>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</si>
  <si>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</si>
  <si>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</si>
  <si>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</si>
  <si>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</si>
  <si>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</si>
  <si>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</si>
  <si>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</si>
  <si>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</si>
  <si>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</si>
  <si>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</si>
  <si>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</si>
  <si>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</si>
  <si>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</si>
  <si>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</si>
  <si>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</si>
  <si>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</si>
  <si>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</si>
  <si>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</si>
  <si>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</si>
  <si>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</si>
  <si>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</si>
  <si>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</si>
  <si>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</si>
  <si>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</si>
  <si>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</si>
  <si>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</si>
  <si>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</si>
  <si>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</si>
  <si>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</si>
  <si>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</si>
  <si>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</si>
  <si>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</si>
  <si>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</si>
  <si>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</si>
  <si>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</si>
  <si>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</si>
  <si>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</si>
  <si>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</si>
  <si>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</si>
  <si>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</si>
  <si>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</si>
  <si>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</si>
  <si>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</si>
  <si>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</si>
  <si>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</si>
  <si>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</si>
  <si>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</si>
  <si>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</si>
  <si>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</si>
  <si>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</si>
  <si>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</si>
  <si>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</si>
  <si>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</si>
  <si>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</si>
  <si>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</si>
  <si>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</si>
  <si>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</si>
  <si>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</si>
  <si>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</si>
  <si>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</si>
  <si>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</si>
  <si>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</si>
  <si>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</si>
  <si>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</si>
  <si>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</si>
  <si>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</si>
  <si>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</si>
  <si>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</si>
  <si>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</si>
  <si>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</si>
  <si>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</si>
  <si>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</si>
  <si>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</si>
  <si>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</si>
  <si>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</si>
  <si>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</si>
  <si>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</si>
  <si>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</si>
  <si>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</si>
  <si>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</si>
  <si>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</si>
  <si>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</si>
  <si>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</si>
  <si>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</si>
  <si>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</si>
  <si>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</si>
  <si>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</si>
  <si>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</si>
  <si>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</si>
  <si>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</si>
  <si>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</si>
  <si>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</si>
  <si>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</si>
  <si>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</si>
  <si>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</si>
  <si>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</si>
  <si>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</si>
  <si>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</si>
  <si>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</si>
  <si>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</si>
  <si>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</si>
  <si>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</si>
  <si>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</si>
  <si>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</si>
  <si>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</si>
  <si>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</si>
  <si>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</si>
  <si>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</si>
  <si>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</si>
  <si>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</si>
  <si>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</si>
  <si>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</si>
  <si>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</si>
  <si>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</si>
  <si>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</si>
  <si>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</si>
  <si>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</si>
  <si>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</si>
  <si>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</si>
  <si>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</si>
  <si>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</si>
  <si>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</si>
  <si>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</si>
  <si>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</si>
  <si>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</si>
  <si>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</si>
  <si>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</si>
  <si>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</si>
  <si>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</si>
  <si>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</si>
  <si>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</si>
  <si>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</si>
  <si>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</si>
  <si>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</si>
  <si>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</si>
  <si>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</si>
  <si>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</si>
  <si>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</si>
  <si>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</si>
  <si>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</si>
  <si>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</si>
  <si>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</si>
  <si>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</si>
  <si>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</si>
  <si>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</si>
  <si>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</si>
  <si>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</si>
  <si>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</si>
  <si>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</si>
  <si>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</si>
  <si>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</si>
  <si>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</si>
  <si>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</si>
  <si>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</si>
  <si>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</si>
  <si>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</si>
  <si>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</si>
  <si>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</si>
  <si>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</si>
  <si>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</si>
  <si>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</si>
  <si>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</si>
  <si>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</si>
  <si>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</si>
  <si>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</si>
  <si>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</si>
  <si>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</si>
  <si>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</si>
  <si>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</si>
  <si>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</si>
  <si>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</si>
  <si>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</si>
  <si>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</si>
  <si>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</si>
  <si>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</si>
  <si>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</si>
  <si>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</si>
  <si>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</si>
  <si>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</si>
  <si>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</si>
  <si>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</si>
  <si>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</si>
  <si>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</si>
  <si>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</si>
  <si>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</si>
  <si>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</si>
  <si>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</si>
  <si>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</si>
  <si>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</si>
  <si>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</si>
  <si>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</si>
  <si>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</si>
  <si>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</si>
  <si>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</si>
  <si>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</si>
  <si>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</si>
  <si>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</si>
  <si>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</si>
  <si>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</si>
  <si>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</si>
  <si>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</si>
  <si>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</si>
  <si>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</si>
  <si>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</si>
  <si>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</si>
  <si>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</si>
  <si>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</si>
  <si>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</si>
  <si>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</si>
  <si>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</si>
  <si>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</si>
  <si>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</si>
  <si>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</si>
  <si>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</si>
  <si>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</si>
  <si>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</si>
  <si>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</si>
  <si>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</si>
  <si>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</si>
  <si>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</si>
  <si>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</si>
  <si>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</si>
  <si>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</si>
  <si>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</si>
  <si>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</si>
  <si>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</si>
  <si>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</si>
  <si>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</si>
  <si>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</si>
  <si>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</si>
  <si>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</si>
  <si>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</si>
  <si>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</si>
  <si>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</si>
  <si>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</si>
  <si>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</si>
  <si>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</si>
  <si>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</si>
  <si>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</si>
  <si>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</si>
  <si>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</si>
  <si>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</si>
  <si>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</si>
  <si>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</si>
  <si>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</si>
  <si>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</si>
  <si>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</si>
  <si>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</si>
  <si>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</si>
  <si>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</si>
  <si>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</si>
  <si>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</si>
  <si>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</si>
  <si>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</si>
  <si>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</si>
  <si>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</si>
  <si>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</si>
  <si>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</si>
  <si>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</si>
  <si>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</si>
  <si>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</si>
  <si>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</si>
  <si>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</si>
  <si>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</si>
  <si>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</si>
  <si>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</si>
  <si>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</si>
  <si>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</si>
  <si>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</si>
  <si>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</si>
  <si>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</si>
  <si>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</si>
  <si>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</si>
  <si>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</si>
  <si>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</si>
  <si>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</si>
  <si>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</si>
  <si>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</si>
  <si>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</si>
  <si>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</si>
  <si>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</si>
  <si>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</si>
  <si>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</si>
  <si>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</si>
  <si>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</si>
  <si>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</si>
  <si>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</si>
  <si>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</si>
  <si>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</si>
  <si>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</si>
  <si>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</si>
  <si>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</si>
  <si>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</si>
  <si>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</si>
  <si>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</si>
  <si>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</si>
  <si>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</si>
  <si>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</si>
  <si>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</si>
  <si>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</si>
  <si>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</si>
  <si>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</si>
  <si>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</si>
  <si>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</si>
  <si>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</si>
  <si>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</si>
  <si>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</si>
  <si>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</si>
  <si>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</si>
  <si>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</si>
  <si>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</si>
  <si>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</si>
  <si>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</si>
  <si>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</si>
  <si>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</si>
  <si>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</si>
  <si>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</si>
  <si>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</si>
  <si>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</si>
  <si>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</si>
  <si>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</si>
  <si>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</si>
  <si>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</si>
  <si>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</si>
  <si>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</si>
  <si>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</si>
  <si>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</si>
  <si>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</si>
  <si>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</si>
  <si>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</si>
  <si>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</si>
  <si>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</si>
  <si>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</si>
  <si>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</si>
  <si>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</si>
  <si>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</si>
  <si>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</si>
  <si>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</si>
  <si>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</si>
  <si>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</si>
  <si>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</si>
  <si>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</si>
  <si>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</si>
  <si>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</si>
  <si>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</si>
  <si>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</si>
  <si>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</si>
  <si>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</si>
  <si>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</si>
  <si>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</si>
  <si>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</si>
  <si>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</si>
  <si>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</si>
  <si>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</si>
  <si>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</si>
  <si>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</si>
  <si>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</si>
  <si>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</si>
  <si>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</si>
  <si>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</si>
  <si>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</si>
  <si>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</si>
  <si>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</si>
  <si>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</si>
  <si>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</si>
  <si>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</si>
  <si>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</si>
  <si>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</si>
  <si>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</si>
  <si>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</si>
  <si>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</si>
  <si>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</si>
  <si>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</si>
  <si>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</si>
  <si>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</si>
  <si>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</si>
  <si>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</si>
  <si>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</si>
  <si>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</si>
  <si>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</si>
  <si>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</si>
  <si>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</si>
  <si>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</si>
  <si>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</si>
  <si>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</si>
  <si>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</si>
  <si>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</si>
  <si>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</si>
  <si>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</si>
  <si>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</si>
  <si>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</si>
  <si>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</si>
  <si>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</si>
  <si>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</si>
  <si>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</si>
  <si>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</si>
  <si>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</si>
  <si>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</si>
  <si>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</si>
  <si>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</si>
  <si>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</si>
  <si>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</si>
  <si>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</si>
  <si>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</si>
  <si>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</si>
  <si>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</si>
  <si>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</si>
  <si>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</si>
  <si>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</si>
  <si>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</si>
  <si>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</si>
  <si>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</si>
  <si>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</si>
  <si>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</si>
  <si>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</si>
  <si>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</si>
  <si>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</si>
  <si>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</si>
  <si>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</si>
  <si>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</si>
  <si>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</si>
  <si>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</si>
  <si>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</si>
  <si>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</si>
  <si>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</si>
  <si>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</si>
  <si>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</si>
  <si>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</si>
  <si>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</si>
  <si>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</si>
  <si>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</si>
  <si>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</si>
  <si>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</si>
  <si>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</si>
  <si>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</si>
  <si>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</si>
  <si>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</si>
  <si>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</si>
  <si>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</si>
  <si>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</si>
  <si>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</si>
  <si>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</si>
  <si>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</si>
  <si>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</si>
  <si>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</si>
  <si>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</si>
  <si>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</si>
  <si>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</si>
  <si>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</si>
  <si>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</si>
  <si>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</si>
  <si>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</si>
  <si>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</si>
  <si>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</si>
  <si>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</si>
  <si>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</si>
  <si>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</si>
  <si>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</si>
  <si>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</si>
  <si>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</si>
  <si>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</si>
  <si>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</si>
  <si>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</si>
  <si>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</si>
  <si>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</si>
  <si>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</si>
  <si>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</si>
  <si>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</si>
  <si>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</si>
  <si>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</si>
  <si>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</si>
  <si>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</si>
  <si>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</si>
  <si>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</si>
  <si>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</si>
  <si>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</si>
  <si>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</si>
  <si>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</si>
  <si>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</si>
  <si>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</si>
  <si>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</si>
  <si>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</si>
  <si>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</si>
  <si>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</si>
  <si>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</si>
  <si>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</si>
  <si>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</si>
  <si>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</si>
  <si>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</si>
  <si>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</si>
  <si>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</si>
  <si>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</si>
  <si>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</si>
  <si>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</si>
  <si>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</si>
  <si>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</si>
  <si>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</si>
  <si>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</si>
  <si>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</si>
  <si>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</si>
  <si>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</si>
  <si>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</si>
  <si>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</si>
  <si>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</si>
  <si>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</si>
  <si>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</si>
  <si>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</si>
  <si>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</si>
  <si>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</si>
  <si>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</si>
  <si>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</si>
  <si>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</si>
  <si>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</si>
  <si>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</si>
  <si>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</si>
  <si>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</si>
  <si>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</si>
  <si>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</si>
  <si>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</si>
  <si>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</si>
  <si>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</si>
  <si>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</si>
  <si>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</si>
  <si>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</si>
  <si>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</si>
  <si>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</si>
  <si>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</si>
  <si>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</si>
  <si>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</si>
  <si>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</si>
  <si>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</si>
  <si>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</si>
  <si>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</si>
  <si>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</si>
  <si>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</si>
  <si>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</si>
  <si>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</si>
  <si>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</si>
  <si>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</si>
  <si>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</si>
  <si>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</si>
  <si>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</si>
  <si>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</si>
  <si>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</si>
  <si>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</si>
  <si>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</si>
  <si>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</si>
  <si>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</si>
  <si>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</si>
  <si>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</si>
  <si>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</si>
  <si>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</si>
  <si>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</si>
  <si>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</si>
  <si>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</si>
  <si>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</si>
  <si>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</si>
  <si>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</si>
  <si>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</si>
  <si>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</si>
  <si>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</si>
  <si>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</si>
  <si>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</si>
  <si>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</si>
  <si>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</si>
  <si>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</si>
  <si>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</si>
  <si>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</si>
  <si>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</si>
  <si>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</si>
  <si>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</si>
  <si>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</si>
  <si>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</si>
  <si>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</si>
  <si>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</si>
  <si>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</si>
  <si>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</si>
  <si>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</si>
  <si>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</si>
  <si>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</si>
  <si>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</si>
  <si>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</si>
  <si>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</si>
  <si>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</si>
  <si>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</si>
  <si>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</si>
  <si>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</si>
  <si>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</si>
  <si>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</si>
  <si>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</si>
  <si>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</si>
  <si>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</si>
  <si>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</si>
  <si>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</si>
  <si>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</si>
  <si>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</si>
  <si>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</si>
  <si>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</si>
  <si>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</si>
  <si>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</si>
  <si>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</si>
  <si>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</si>
  <si>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</si>
  <si>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</si>
  <si>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</si>
  <si>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</si>
  <si>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</si>
  <si>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</si>
  <si>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</si>
  <si>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</si>
  <si>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</si>
  <si>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</si>
  <si>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</si>
  <si>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</si>
  <si>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</si>
  <si>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</si>
  <si>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</si>
  <si>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</si>
  <si>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</si>
  <si>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</si>
  <si>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</si>
  <si>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</si>
  <si>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</si>
  <si>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</si>
  <si>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</si>
  <si>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</si>
  <si>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</si>
  <si>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</si>
  <si>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</si>
  <si>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</si>
  <si>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</si>
  <si>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</si>
  <si>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</si>
  <si>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</si>
  <si>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</si>
  <si>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</si>
  <si>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</si>
  <si>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</si>
  <si>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</si>
  <si>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</si>
  <si>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</si>
  <si>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</si>
  <si>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</si>
  <si>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</si>
  <si>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</si>
  <si>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</si>
  <si>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</si>
  <si>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</si>
  <si>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</si>
  <si>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</si>
  <si>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</si>
  <si>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</si>
  <si>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</si>
  <si>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</si>
  <si>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</si>
  <si>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</si>
  <si>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</si>
  <si>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</si>
  <si>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</si>
  <si>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</si>
  <si>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</si>
  <si>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</si>
  <si>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</si>
  <si>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</si>
  <si>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</si>
  <si>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</si>
  <si>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</si>
  <si>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</si>
  <si>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</si>
  <si>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</si>
  <si>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</si>
  <si>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</si>
  <si>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</si>
  <si>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</si>
  <si>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</si>
  <si>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</si>
  <si>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</si>
  <si>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</si>
  <si>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</si>
  <si>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</si>
  <si>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</si>
  <si>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</si>
  <si>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</si>
  <si>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</si>
  <si>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</si>
  <si>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</si>
  <si>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</si>
  <si>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</si>
  <si>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</si>
  <si>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</si>
  <si>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</si>
  <si>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</si>
  <si>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</si>
  <si>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</si>
  <si>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</si>
  <si>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</si>
  <si>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</si>
  <si>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</si>
  <si>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</si>
  <si>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</si>
  <si>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</si>
  <si>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</si>
  <si>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</si>
  <si>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</si>
  <si>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</si>
  <si>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</si>
  <si>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</si>
  <si>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</si>
  <si>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</si>
  <si>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</si>
  <si>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</si>
  <si>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</si>
  <si>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</si>
  <si>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</si>
  <si>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</si>
  <si>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</si>
  <si>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</si>
  <si>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</si>
  <si>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</si>
  <si>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</si>
  <si>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</si>
  <si>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</si>
  <si>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</si>
  <si>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</si>
  <si>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</si>
  <si>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</si>
  <si>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</si>
  <si>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</si>
  <si>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</si>
  <si>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</si>
  <si>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</si>
  <si>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</si>
  <si>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</si>
  <si>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</si>
  <si>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</si>
  <si>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</si>
  <si>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</si>
  <si>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</si>
  <si>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</si>
  <si>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</si>
  <si>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</si>
  <si>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</si>
  <si>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</si>
  <si>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</si>
  <si>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</si>
  <si>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</si>
  <si>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</si>
  <si>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</si>
  <si>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</si>
  <si>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</si>
  <si>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</si>
  <si>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</si>
  <si>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</si>
  <si>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</si>
  <si>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</si>
  <si>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</si>
  <si>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</si>
  <si>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</si>
  <si>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</si>
  <si>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</si>
  <si>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</si>
  <si>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</si>
  <si>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</si>
  <si>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</si>
  <si>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</si>
  <si>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</si>
  <si>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</si>
  <si>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</si>
  <si>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</si>
  <si>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</si>
  <si>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</si>
  <si>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</si>
  <si>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</si>
  <si>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</si>
  <si>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</si>
  <si>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</si>
  <si>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</si>
  <si>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</si>
  <si>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</si>
  <si>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</si>
  <si>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</si>
  <si>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</si>
  <si>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</si>
  <si>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</si>
  <si>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</si>
  <si>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</si>
  <si>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</si>
  <si>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</si>
  <si>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</si>
  <si>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</si>
  <si>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</si>
  <si>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</si>
  <si>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</si>
  <si>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</si>
  <si>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</si>
  <si>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</si>
  <si>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</si>
  <si>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</si>
  <si>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</si>
  <si>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</si>
  <si>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</si>
  <si>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</si>
  <si>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</si>
  <si>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</si>
  <si>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</si>
  <si>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</si>
  <si>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</si>
  <si>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</si>
  <si>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</si>
  <si>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</si>
  <si>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</si>
  <si>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</si>
  <si>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</si>
  <si>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</si>
  <si>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</si>
  <si>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</si>
  <si>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</si>
  <si>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</si>
  <si>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</si>
  <si>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</si>
  <si>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</si>
  <si>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</si>
  <si>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</si>
  <si>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</si>
  <si>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</si>
  <si>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</si>
  <si>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</si>
  <si>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</si>
  <si>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</si>
  <si>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</si>
  <si>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</si>
  <si>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</si>
  <si>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</si>
  <si>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</si>
  <si>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</si>
  <si>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</si>
  <si>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</si>
  <si>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</si>
  <si>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</si>
  <si>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</si>
  <si>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</si>
  <si>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</si>
  <si>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</si>
  <si>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</si>
  <si>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</si>
  <si>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</si>
  <si>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</si>
  <si>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</si>
  <si>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</si>
  <si>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</si>
  <si>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</si>
  <si>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</si>
  <si>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</si>
  <si>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</si>
  <si>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</si>
  <si>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</si>
  <si>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</si>
  <si>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</si>
  <si>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</si>
  <si>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</si>
  <si>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</si>
  <si>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</si>
  <si>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</si>
  <si>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</si>
  <si>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</si>
  <si>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</si>
  <si>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</si>
  <si>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</si>
  <si>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</si>
  <si>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</si>
  <si>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</si>
  <si>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</si>
  <si>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</si>
  <si>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</si>
  <si>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</si>
  <si>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</si>
  <si>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</si>
  <si>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</si>
  <si>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</si>
  <si>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</si>
  <si>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</si>
  <si>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</si>
  <si>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</si>
  <si>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</si>
  <si>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</si>
  <si>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</si>
  <si>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</si>
  <si>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</si>
  <si>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</si>
  <si>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</si>
  <si>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</si>
  <si>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</si>
  <si>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</si>
  <si>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</si>
  <si>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</si>
  <si>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</si>
  <si>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</si>
  <si>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</si>
  <si>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</si>
  <si>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</si>
  <si>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</si>
  <si>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</si>
  <si>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</si>
  <si>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</si>
  <si>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</si>
  <si>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</si>
  <si>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</si>
  <si>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</si>
  <si>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</si>
  <si>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</si>
  <si>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</si>
  <si>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</si>
  <si>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</si>
  <si>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</si>
  <si>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</si>
  <si>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</si>
  <si>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</si>
  <si>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</si>
  <si>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</si>
  <si>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</si>
  <si>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</si>
  <si>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</si>
  <si>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</si>
  <si>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</si>
  <si>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</si>
  <si>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</si>
  <si>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</si>
  <si>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</si>
  <si>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</si>
  <si>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</si>
  <si>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</si>
  <si>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</si>
  <si>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</si>
  <si>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</si>
  <si>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</si>
  <si>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</si>
  <si>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</si>
  <si>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</si>
  <si>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</si>
  <si>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</si>
  <si>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</si>
  <si>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</si>
  <si>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</si>
  <si>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</si>
  <si>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</si>
  <si>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</si>
  <si>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</si>
  <si>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</si>
  <si>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</si>
  <si>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</si>
  <si>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</si>
  <si>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</si>
  <si>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</si>
  <si>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</si>
  <si>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</si>
  <si>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</si>
  <si>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</si>
  <si>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</si>
  <si>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</si>
  <si>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</si>
  <si>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</si>
  <si>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</si>
  <si>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</si>
  <si>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</si>
  <si>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</si>
  <si>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</si>
  <si>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</si>
  <si>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</si>
  <si>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</si>
  <si>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</si>
  <si>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</si>
  <si>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</si>
  <si>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</si>
  <si>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</si>
  <si>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</si>
  <si>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</si>
  <si>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</si>
  <si>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</si>
  <si>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</si>
  <si>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</si>
  <si>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</si>
  <si>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</si>
  <si>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</si>
  <si>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</si>
  <si>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</si>
  <si>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</si>
  <si>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</si>
  <si>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</si>
  <si>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</si>
  <si>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</si>
  <si>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</si>
  <si>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</si>
  <si>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</si>
  <si>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</si>
  <si>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</si>
  <si>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</si>
  <si>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</si>
  <si>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</si>
  <si>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</si>
  <si>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</si>
  <si>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</si>
  <si>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</si>
  <si>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</si>
  <si>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</si>
  <si>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</si>
  <si>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</si>
  <si>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</si>
  <si>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</si>
  <si>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</si>
  <si>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</si>
  <si>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</si>
  <si>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</si>
  <si>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</si>
  <si>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</si>
  <si>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</si>
  <si>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</si>
  <si>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</si>
  <si>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</si>
  <si>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</si>
  <si>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</si>
  <si>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</si>
  <si>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</si>
  <si>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</si>
  <si>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</si>
  <si>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</si>
  <si>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</si>
  <si>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</si>
  <si>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</si>
  <si>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</si>
  <si>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</si>
  <si>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</si>
  <si>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</si>
  <si>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</si>
  <si>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</si>
  <si>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</si>
  <si>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</si>
  <si>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</si>
  <si>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</si>
  <si>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</si>
  <si>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</si>
  <si>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</si>
  <si>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</si>
  <si>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</si>
  <si>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</si>
  <si>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</si>
  <si>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</si>
  <si>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</si>
  <si>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</si>
  <si>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</si>
  <si>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</si>
  <si>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</si>
  <si>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</si>
  <si>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</si>
  <si>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</si>
  <si>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</si>
  <si>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</si>
  <si>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</si>
  <si>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</si>
  <si>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</si>
  <si>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</si>
  <si>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</si>
  <si>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</si>
  <si>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</si>
  <si>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</si>
  <si>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</si>
  <si>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</si>
  <si>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</si>
  <si>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</si>
  <si>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</si>
  <si>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</si>
  <si>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</si>
  <si>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</si>
  <si>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</si>
  <si>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</si>
  <si>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</si>
  <si>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</si>
  <si>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</si>
  <si>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</si>
  <si>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</si>
  <si>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</si>
  <si>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</si>
  <si>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</si>
  <si>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</si>
  <si>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</si>
  <si>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</si>
  <si>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</si>
  <si>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</si>
  <si>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</si>
  <si>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</si>
  <si>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</si>
  <si>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</si>
  <si>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</si>
  <si>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</si>
  <si>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</si>
  <si>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</si>
  <si>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</si>
  <si>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</si>
  <si>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</si>
  <si>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</si>
  <si>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</si>
  <si>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</si>
  <si>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</si>
  <si>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</si>
  <si>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</si>
  <si>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</si>
  <si>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</si>
  <si>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</si>
  <si>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</si>
  <si>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</si>
  <si>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</si>
  <si>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</si>
  <si>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</si>
  <si>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</si>
  <si>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</si>
  <si>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</si>
  <si>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</si>
  <si>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</si>
  <si>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</si>
  <si>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</si>
  <si>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</si>
  <si>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</si>
  <si>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</si>
  <si>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</si>
  <si>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</si>
  <si>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</si>
  <si>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</si>
  <si>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</si>
  <si>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</si>
  <si>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</si>
  <si>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</si>
  <si>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</si>
  <si>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</si>
  <si>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</si>
  <si>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</si>
  <si>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</si>
  <si>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</si>
  <si>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</si>
  <si>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</si>
  <si>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</si>
  <si>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</si>
  <si>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</si>
  <si>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</si>
  <si>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</si>
  <si>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</si>
  <si>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</si>
  <si>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</si>
  <si>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</si>
  <si>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</si>
  <si>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</si>
  <si>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</si>
  <si>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</si>
  <si>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</si>
  <si>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</si>
  <si>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</si>
  <si>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</si>
  <si>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</si>
  <si>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</si>
  <si>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</si>
  <si>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</si>
  <si>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</si>
  <si>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</si>
  <si>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</si>
  <si>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</si>
  <si>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</si>
  <si>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</si>
  <si>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</si>
  <si>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</si>
  <si>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</si>
  <si>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</si>
  <si>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</si>
  <si>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</si>
  <si>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</si>
  <si>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</si>
  <si>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</si>
  <si>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</si>
  <si>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</si>
  <si>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</si>
  <si>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</si>
  <si>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</si>
  <si>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</si>
  <si>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</si>
  <si>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</si>
  <si>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</si>
  <si>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</si>
  <si>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</si>
  <si>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</si>
  <si>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</si>
  <si>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</si>
  <si>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</si>
  <si>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</si>
  <si>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</si>
  <si>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</si>
  <si>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</si>
  <si>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</si>
  <si>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</si>
  <si>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</si>
  <si>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</si>
  <si>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</si>
  <si>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</si>
  <si>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</si>
  <si>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</si>
  <si>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</si>
  <si>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</si>
  <si>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</si>
  <si>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</si>
  <si>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</si>
  <si>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</si>
  <si>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</si>
  <si>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</si>
  <si>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</si>
  <si>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</si>
  <si>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</si>
  <si>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</si>
  <si>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</si>
  <si>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</si>
  <si>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</si>
  <si>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</si>
  <si>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</si>
  <si>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</si>
  <si>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</si>
  <si>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</si>
  <si>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</si>
  <si>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</si>
  <si>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</si>
  <si>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</si>
  <si>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</si>
  <si>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</si>
  <si>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</si>
  <si>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</si>
  <si>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</si>
  <si>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</si>
  <si>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</si>
  <si>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</si>
  <si>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</si>
  <si>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</si>
  <si>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</si>
  <si>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</si>
  <si>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</si>
  <si>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</si>
  <si>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</si>
  <si>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</si>
  <si>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</si>
  <si>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</si>
  <si>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</si>
  <si>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</si>
  <si>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</si>
  <si>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</si>
  <si>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</si>
  <si>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</si>
  <si>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</si>
  <si>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</si>
  <si>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</si>
  <si>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</si>
  <si>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</si>
  <si>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</si>
  <si>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</si>
  <si>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</si>
  <si>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</si>
  <si>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</si>
  <si>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</si>
  <si>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</si>
  <si>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</si>
  <si>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</si>
  <si>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</si>
  <si>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</si>
  <si>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</si>
  <si>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</si>
  <si>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</si>
  <si>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</si>
  <si>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</si>
  <si>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</si>
  <si>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</si>
  <si>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</si>
  <si>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</si>
  <si>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</si>
  <si>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</si>
  <si>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</si>
  <si>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</si>
  <si>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</si>
  <si>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</si>
  <si>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</si>
  <si>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</si>
  <si>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</si>
  <si>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</si>
  <si>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</si>
  <si>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</si>
  <si>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</si>
  <si>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</si>
  <si>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</si>
  <si>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</si>
  <si>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</si>
  <si>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</si>
  <si>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</si>
  <si>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</si>
  <si>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</si>
  <si>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</si>
  <si>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</si>
  <si>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</si>
  <si>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</si>
  <si>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</si>
  <si>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</si>
  <si>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</si>
  <si>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</si>
  <si>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</si>
  <si>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</si>
  <si>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</si>
  <si>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</si>
  <si>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</si>
  <si>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</si>
  <si>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</si>
  <si>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</si>
  <si>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</si>
  <si>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</si>
  <si>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</si>
  <si>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</si>
  <si>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</si>
  <si>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</si>
  <si>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</si>
  <si>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</si>
  <si>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</si>
  <si>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</si>
  <si>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</si>
  <si>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</si>
  <si>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</si>
  <si>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</si>
  <si>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</si>
  <si>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</si>
  <si>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</si>
  <si>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</si>
  <si>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</si>
  <si>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</si>
  <si>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</si>
  <si>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</si>
  <si>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</si>
  <si>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</si>
  <si>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</si>
  <si>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</si>
  <si>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</si>
  <si>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</si>
  <si>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</si>
  <si>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</si>
  <si>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</si>
  <si>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</si>
  <si>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</si>
  <si>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</si>
  <si>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</si>
  <si>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</si>
  <si>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</si>
  <si>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</si>
  <si>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</si>
  <si>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</si>
  <si>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</si>
  <si>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</si>
  <si>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</si>
  <si>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</si>
  <si>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</si>
  <si>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</si>
  <si>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</si>
  <si>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</si>
  <si>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</si>
  <si>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</si>
  <si>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</si>
  <si>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</si>
  <si>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</si>
  <si>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</si>
  <si>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</si>
  <si>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</si>
  <si>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</si>
  <si>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</si>
  <si>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</si>
  <si>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</si>
  <si>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</si>
  <si>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</si>
  <si>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</si>
  <si>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</si>
  <si>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</si>
  <si>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</si>
  <si>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</si>
  <si>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</si>
  <si>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</si>
  <si>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</si>
  <si>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</si>
  <si>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</si>
  <si>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</si>
  <si>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</si>
  <si>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</si>
  <si>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</si>
  <si>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</si>
  <si>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</si>
  <si>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</si>
  <si>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</si>
  <si>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</si>
  <si>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</si>
  <si>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</si>
  <si>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</si>
  <si>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</si>
  <si>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</si>
  <si>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</si>
  <si>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</si>
  <si>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</si>
  <si>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</si>
  <si>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</si>
  <si>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</si>
  <si>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</si>
  <si>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</si>
  <si>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</si>
  <si>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</si>
  <si>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</si>
  <si>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</si>
  <si>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</si>
  <si>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</si>
  <si>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</si>
  <si>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</si>
  <si>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</si>
  <si>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</si>
  <si>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</si>
  <si>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</si>
  <si>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</si>
  <si>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</si>
  <si>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</si>
  <si>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</si>
  <si>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</si>
  <si>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</si>
  <si>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</si>
  <si>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</si>
  <si>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</si>
  <si>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</si>
  <si>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</si>
  <si>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</si>
  <si>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</si>
  <si>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</si>
  <si>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</si>
  <si>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</si>
  <si>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</si>
  <si>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</si>
  <si>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</si>
  <si>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</si>
  <si>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</si>
  <si>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</si>
  <si>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</si>
  <si>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</si>
  <si>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</si>
  <si>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</si>
  <si>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</si>
  <si>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</si>
  <si>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</si>
  <si>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</si>
  <si>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</si>
  <si>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</si>
  <si>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</si>
  <si>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</si>
  <si>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</si>
  <si>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</si>
  <si>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</si>
  <si>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</si>
  <si>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</si>
  <si>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</si>
  <si>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</si>
  <si>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</si>
  <si>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</si>
  <si>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</si>
  <si>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</si>
  <si>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</si>
  <si>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</si>
  <si>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</si>
  <si>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</si>
  <si>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</si>
  <si>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</si>
  <si>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</si>
  <si>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</si>
  <si>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</si>
  <si>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</si>
  <si>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</si>
  <si>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</si>
  <si>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</si>
  <si>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</si>
  <si>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</si>
  <si>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</si>
  <si>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</si>
  <si>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</si>
  <si>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</si>
  <si>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</si>
  <si>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</si>
  <si>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</si>
  <si>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</si>
  <si>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</si>
  <si>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</si>
  <si>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</si>
  <si>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</si>
  <si>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</si>
  <si>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</si>
  <si>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</si>
  <si>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</si>
  <si>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</si>
  <si>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</si>
  <si>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</si>
  <si>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</si>
  <si>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</si>
  <si>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</si>
  <si>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</si>
  <si>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</si>
  <si>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</si>
  <si>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</si>
  <si>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</si>
  <si>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</si>
  <si>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</si>
  <si>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</si>
  <si>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</si>
  <si>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</si>
  <si>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</si>
  <si>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</si>
  <si>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</si>
  <si>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</si>
  <si>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</si>
  <si>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</si>
  <si>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</si>
  <si>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</si>
  <si>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</si>
  <si>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</si>
  <si>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</si>
  <si>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</si>
  <si>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</si>
  <si>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</si>
  <si>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</si>
  <si>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</si>
  <si>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</si>
  <si>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</si>
  <si>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</si>
  <si>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</si>
  <si>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</si>
  <si>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</si>
  <si>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</si>
  <si>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</si>
  <si>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</si>
  <si>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</si>
  <si>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</si>
  <si>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</si>
  <si>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</si>
  <si>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</si>
  <si>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</si>
  <si>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</si>
  <si>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</si>
  <si>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</si>
  <si>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</si>
  <si>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</si>
  <si>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</si>
  <si>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</si>
  <si>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</si>
  <si>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</si>
  <si>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</si>
  <si>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</si>
  <si>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</si>
  <si>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</si>
  <si>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</si>
  <si>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</si>
  <si>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</si>
  <si>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</si>
  <si>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</si>
  <si>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</si>
  <si>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</si>
  <si>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</si>
  <si>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</si>
  <si>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</si>
  <si>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</si>
  <si>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</si>
  <si>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</si>
  <si>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</si>
  <si>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</si>
  <si>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</si>
  <si>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</si>
  <si>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</si>
  <si>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</si>
  <si>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</si>
  <si>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</si>
  <si>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</si>
  <si>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</si>
  <si>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</si>
  <si>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</si>
  <si>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</si>
  <si>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</si>
  <si>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</si>
  <si>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</si>
  <si>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</si>
  <si>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</si>
  <si>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</si>
  <si>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</si>
  <si>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</si>
  <si>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</si>
  <si>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</si>
  <si>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</si>
  <si>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</si>
  <si>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</si>
  <si>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</si>
  <si>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</si>
  <si>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</si>
  <si>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</si>
  <si>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</si>
  <si>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</si>
  <si>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</si>
  <si>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</si>
  <si>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</si>
  <si>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</si>
  <si>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</si>
  <si>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</si>
  <si>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</si>
  <si>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</si>
  <si>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</si>
  <si>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</si>
  <si>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</si>
  <si>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</si>
  <si>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</si>
  <si>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</si>
  <si>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</si>
  <si>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</si>
  <si>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</si>
  <si>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</si>
  <si>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</si>
  <si>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</si>
  <si>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</si>
  <si>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</si>
  <si>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</si>
  <si>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</si>
  <si>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</si>
  <si>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</si>
  <si>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</si>
  <si>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</si>
  <si>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</si>
  <si>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</si>
  <si>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</si>
  <si>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</si>
  <si>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</si>
  <si>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</si>
  <si>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</si>
  <si>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</si>
  <si>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</si>
  <si>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</si>
  <si>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</si>
  <si>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</si>
  <si>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</si>
  <si>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</si>
  <si>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</si>
  <si>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</si>
  <si>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</si>
  <si>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</si>
  <si>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</si>
  <si>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</si>
  <si>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</si>
  <si>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</si>
  <si>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</si>
  <si>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</si>
  <si>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</si>
  <si>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</si>
  <si>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</si>
  <si>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</si>
  <si>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</si>
  <si>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</si>
  <si>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</si>
  <si>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</si>
  <si>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</si>
  <si>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</si>
  <si>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</si>
  <si>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</si>
  <si>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</si>
  <si>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</si>
  <si>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</si>
  <si>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</si>
  <si>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</si>
  <si>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</si>
  <si>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</si>
  <si>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</si>
  <si>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</si>
  <si>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</si>
  <si>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</si>
  <si>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</si>
  <si>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</si>
  <si>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</si>
  <si>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</si>
  <si>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</si>
  <si>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</si>
  <si>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</si>
  <si>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</si>
  <si>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</si>
  <si>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</si>
  <si>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</si>
  <si>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</si>
  <si>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</si>
  <si>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</si>
  <si>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</si>
  <si>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</si>
  <si>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</si>
  <si>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</si>
  <si>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</si>
  <si>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</si>
  <si>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</si>
  <si>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</si>
  <si>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</si>
  <si>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</si>
  <si>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</si>
  <si>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</si>
  <si>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</si>
  <si>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</si>
  <si>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</si>
  <si>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</si>
  <si>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</si>
  <si>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</si>
  <si>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</si>
  <si>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</si>
  <si>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</si>
  <si>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</si>
  <si>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</si>
  <si>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</si>
  <si>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</si>
  <si>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</si>
  <si>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</si>
  <si>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</si>
  <si>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</si>
  <si>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</si>
  <si>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</si>
  <si>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</si>
  <si>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</si>
  <si>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</si>
  <si>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</si>
  <si>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</si>
  <si>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</si>
  <si>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</si>
  <si>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</si>
  <si>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</si>
  <si>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</si>
  <si>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</si>
  <si>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</si>
  <si>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</si>
  <si>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</si>
  <si>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</si>
  <si>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</si>
  <si>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</si>
  <si>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</si>
  <si>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</si>
  <si>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</si>
  <si>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</si>
  <si>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</si>
  <si>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</si>
  <si>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</si>
  <si>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</si>
  <si>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</si>
  <si>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</si>
  <si>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</si>
  <si>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</si>
  <si>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</si>
  <si>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</si>
  <si>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</si>
  <si>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</si>
  <si>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</si>
  <si>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</si>
  <si>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</si>
  <si>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</si>
  <si>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</si>
  <si>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</si>
  <si>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</si>
  <si>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</si>
  <si>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</si>
  <si>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</si>
  <si>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</si>
  <si>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</si>
  <si>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</si>
  <si>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</si>
  <si>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</si>
  <si>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</si>
  <si>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</si>
  <si>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</si>
  <si>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</si>
  <si>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</si>
  <si>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</si>
  <si>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</si>
  <si>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</si>
  <si>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</si>
  <si>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</si>
  <si>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</si>
  <si>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</si>
  <si>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</si>
  <si>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</si>
  <si>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</si>
  <si>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</si>
  <si>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</si>
  <si>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</si>
  <si>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</si>
  <si>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</si>
  <si>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</si>
  <si>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</si>
  <si>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</si>
  <si>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</si>
  <si>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</si>
  <si>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</si>
  <si>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</si>
  <si>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</si>
  <si>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</si>
  <si>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</si>
  <si>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</si>
  <si>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</si>
  <si>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</si>
  <si>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</si>
  <si>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</si>
  <si>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</si>
  <si>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</si>
  <si>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</si>
  <si>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</si>
  <si>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</si>
  <si>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</si>
  <si>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</si>
  <si>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</si>
  <si>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</si>
  <si>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</si>
  <si>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</si>
  <si>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</si>
  <si>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</si>
  <si>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</si>
  <si>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</si>
  <si>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</si>
  <si>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</si>
  <si>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</si>
  <si>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</si>
  <si>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</si>
  <si>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</si>
  <si>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</si>
  <si>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</si>
  <si>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</si>
  <si>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</si>
  <si>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</si>
  <si>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</si>
  <si>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</si>
  <si>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</si>
  <si>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</si>
  <si>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</si>
  <si>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</si>
  <si>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</si>
  <si>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</si>
  <si>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</si>
  <si>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</si>
  <si>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</si>
  <si>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</si>
  <si>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</si>
  <si>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</si>
  <si>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</si>
  <si>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</si>
  <si>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</si>
  <si>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</si>
  <si>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</si>
  <si>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</si>
  <si>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</si>
  <si>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</si>
  <si>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</si>
  <si>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</si>
  <si>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</si>
  <si>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</si>
  <si>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</si>
  <si>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</si>
  <si>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</si>
  <si>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</si>
  <si>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</si>
  <si>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</si>
  <si>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</si>
  <si>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</si>
  <si>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</si>
  <si>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</si>
  <si>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</si>
  <si>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</si>
  <si>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</si>
  <si>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</si>
  <si>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</si>
  <si>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</si>
  <si>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</si>
  <si>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</si>
  <si>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</si>
  <si>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</si>
  <si>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</si>
  <si>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</si>
  <si>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</si>
  <si>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</si>
  <si>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</si>
  <si>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</si>
  <si>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</si>
  <si>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</si>
  <si>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</si>
  <si>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</si>
  <si>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</si>
  <si>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</si>
  <si>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</si>
  <si>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</si>
  <si>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</si>
  <si>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</si>
  <si>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</si>
  <si>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</si>
  <si>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</si>
  <si>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</si>
  <si>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</si>
  <si>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</si>
  <si>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</si>
  <si>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</si>
  <si>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</si>
  <si>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</si>
  <si>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</si>
  <si>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</si>
  <si>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</si>
  <si>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</si>
  <si>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</si>
  <si>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</si>
  <si>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</si>
  <si>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</si>
  <si>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</si>
  <si>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</si>
  <si>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</si>
  <si>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</si>
  <si>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</si>
  <si>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</si>
  <si>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</si>
  <si>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</si>
  <si>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</si>
  <si>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</si>
  <si>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</si>
  <si>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</si>
  <si>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</si>
  <si>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</si>
  <si>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</si>
  <si>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</si>
  <si>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</si>
  <si>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</si>
  <si>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</si>
  <si>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</si>
  <si>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</si>
  <si>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</si>
  <si>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</si>
  <si>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</si>
  <si>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</si>
  <si>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</si>
  <si>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</si>
  <si>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</si>
  <si>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</si>
  <si>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</si>
  <si>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</si>
  <si>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</si>
  <si>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</si>
  <si>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</si>
  <si>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</si>
  <si>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</si>
  <si>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</si>
  <si>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</si>
  <si>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</si>
  <si>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</si>
  <si>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</si>
  <si>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</si>
  <si>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</si>
  <si>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</si>
  <si>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</si>
  <si>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</si>
  <si>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</si>
  <si>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</si>
  <si>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</si>
  <si>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</si>
  <si>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</si>
  <si>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</si>
  <si>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</si>
  <si>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</si>
  <si>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</si>
  <si>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</si>
  <si>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</si>
  <si>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</si>
  <si>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</si>
  <si>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</si>
  <si>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</si>
  <si>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</si>
  <si>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</si>
  <si>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</si>
  <si>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</si>
  <si>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</si>
  <si>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</si>
  <si>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</si>
  <si>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</si>
  <si>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</si>
  <si>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</si>
  <si>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</si>
  <si>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</si>
  <si>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</si>
  <si>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</si>
  <si>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</si>
  <si>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</si>
  <si>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</si>
  <si>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</si>
  <si>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</si>
  <si>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</si>
  <si>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</si>
  <si>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</si>
  <si>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</si>
  <si>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</si>
  <si>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</si>
  <si>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</si>
  <si>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</si>
  <si>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</si>
  <si>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</si>
  <si>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</si>
  <si>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</si>
  <si>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</si>
  <si>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</si>
  <si>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</si>
  <si>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</si>
  <si>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</si>
  <si>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</si>
  <si>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</si>
  <si>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</si>
  <si>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</si>
  <si>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</si>
  <si>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</si>
  <si>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</si>
  <si>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</si>
  <si>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</si>
  <si>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</si>
  <si>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</si>
  <si>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</si>
  <si>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</si>
  <si>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</si>
  <si>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</si>
  <si>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</si>
  <si>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</si>
  <si>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</si>
  <si>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</si>
  <si>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</si>
  <si>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</si>
  <si>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</si>
  <si>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</si>
  <si>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</si>
  <si>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</si>
  <si>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</si>
  <si>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</si>
  <si>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</si>
  <si>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</si>
  <si>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</si>
  <si>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</si>
  <si>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</si>
  <si>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</si>
  <si>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</si>
  <si>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</si>
  <si>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</si>
  <si>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</si>
  <si>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</si>
  <si>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</si>
  <si>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</si>
  <si>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</si>
  <si>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</si>
  <si>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</si>
  <si>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</si>
  <si>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</si>
  <si>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</si>
  <si>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</si>
  <si>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</si>
  <si>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</si>
  <si>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</si>
  <si>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</si>
  <si>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</si>
  <si>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</si>
  <si>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</si>
  <si>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</si>
  <si>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</si>
  <si>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</si>
  <si>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</si>
  <si>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</si>
  <si>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</si>
  <si>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</si>
  <si>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</si>
  <si>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</si>
  <si>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</si>
  <si>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</si>
  <si>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</si>
  <si>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</si>
  <si>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</si>
  <si>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</si>
  <si>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</si>
  <si>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</si>
  <si>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</si>
  <si>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</si>
  <si>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</si>
  <si>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</si>
  <si>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</si>
  <si>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</si>
  <si>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</si>
  <si>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</si>
  <si>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</si>
  <si>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</si>
  <si>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</si>
  <si>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</si>
  <si>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</si>
  <si>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</si>
  <si>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</si>
  <si>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</si>
  <si>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</si>
  <si>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</si>
  <si>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</si>
  <si>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</si>
  <si>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</si>
  <si>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</si>
  <si>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</si>
  <si>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</si>
  <si>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</si>
  <si>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</si>
  <si>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</si>
  <si>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</si>
  <si>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</si>
  <si>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</si>
  <si>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</si>
  <si>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</si>
  <si>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</si>
  <si>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</si>
  <si>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</si>
  <si>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</si>
  <si>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</si>
  <si>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</si>
  <si>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</si>
  <si>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</si>
  <si>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</si>
  <si>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</si>
  <si>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</si>
  <si>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</si>
  <si>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</si>
  <si>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</si>
  <si>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</si>
  <si>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</si>
  <si>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</si>
  <si>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</si>
  <si>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</si>
  <si>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</si>
  <si>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</si>
  <si>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</si>
  <si>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</si>
  <si>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</si>
  <si>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</si>
  <si>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</si>
  <si>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</si>
  <si>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</si>
  <si>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</si>
  <si>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</si>
  <si>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</si>
  <si>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</si>
  <si>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</si>
  <si>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</si>
  <si>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</si>
  <si>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</si>
  <si>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</si>
  <si>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</si>
  <si>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</si>
  <si>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</si>
  <si>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</si>
  <si>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</si>
  <si>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</si>
  <si>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</si>
  <si>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</si>
  <si>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</si>
  <si>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</si>
  <si>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</si>
  <si>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</si>
  <si>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</si>
  <si>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</si>
  <si>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</si>
  <si>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</si>
  <si>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</si>
  <si>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</si>
  <si>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</si>
  <si>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</si>
  <si>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</si>
  <si>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</si>
  <si>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</si>
  <si>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</si>
  <si>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</si>
  <si>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</si>
  <si>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</si>
  <si>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</si>
  <si>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</si>
  <si>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</si>
  <si>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</si>
  <si>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</si>
  <si>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</si>
  <si>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</si>
  <si>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</si>
  <si>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</si>
  <si>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</si>
  <si>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</si>
  <si>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</si>
  <si>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</si>
  <si>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</si>
  <si>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</si>
  <si>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</si>
  <si>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</si>
  <si>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</si>
  <si>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</si>
  <si>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</si>
  <si>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</si>
  <si>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</si>
  <si>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</si>
  <si>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</si>
  <si>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</si>
  <si>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</si>
  <si>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</si>
  <si>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</si>
  <si>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</si>
  <si>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</si>
  <si>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</si>
  <si>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</si>
  <si>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</si>
  <si>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</si>
  <si>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</si>
  <si>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</si>
  <si>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</si>
  <si>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</si>
  <si>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</si>
  <si>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</si>
  <si>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</si>
  <si>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</si>
  <si>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</si>
  <si>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</si>
  <si>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</si>
  <si>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</si>
  <si>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</si>
  <si>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</si>
  <si>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</si>
  <si>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</si>
  <si>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</si>
  <si>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</si>
  <si>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</si>
  <si>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</si>
  <si>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</si>
  <si>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</si>
  <si>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</si>
  <si>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</si>
  <si>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</si>
  <si>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</si>
  <si>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</si>
  <si>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</si>
  <si>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</si>
  <si>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</si>
  <si>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</si>
  <si>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</si>
  <si>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</si>
  <si>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</si>
  <si>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</si>
  <si>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</si>
  <si>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</si>
  <si>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</si>
  <si>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</si>
  <si>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</si>
  <si>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</si>
  <si>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</si>
  <si>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</si>
  <si>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</si>
  <si>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</si>
  <si>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</si>
  <si>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</si>
  <si>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</si>
  <si>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</si>
  <si>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</si>
  <si>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</si>
  <si>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</si>
  <si>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</si>
  <si>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</si>
  <si>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</si>
  <si>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</si>
  <si>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</si>
  <si>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</si>
  <si>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</si>
  <si>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</si>
  <si>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</si>
  <si>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</si>
  <si>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</si>
  <si>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</si>
  <si>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</si>
  <si>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</si>
  <si>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</si>
  <si>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</si>
  <si>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</si>
  <si>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</si>
  <si>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</si>
  <si>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</si>
  <si>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</si>
  <si>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</si>
  <si>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</si>
  <si>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</si>
  <si>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</si>
  <si>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</si>
  <si>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</si>
  <si>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</si>
  <si>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</si>
  <si>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</si>
  <si>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</si>
  <si>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</si>
  <si>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</si>
  <si>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</si>
  <si>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</si>
  <si>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</si>
  <si>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</si>
  <si>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</si>
  <si>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</si>
  <si>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</si>
  <si>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</si>
  <si>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</si>
  <si>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</si>
  <si>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</si>
  <si>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</si>
  <si>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</si>
  <si>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</si>
  <si>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</si>
  <si>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</si>
  <si>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</si>
  <si>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</si>
  <si>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</si>
  <si>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</si>
  <si>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</si>
  <si>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</si>
  <si>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</si>
  <si>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</si>
  <si>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</si>
  <si>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</si>
  <si>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</si>
  <si>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</si>
  <si>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</si>
  <si>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</si>
  <si>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</si>
  <si>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</si>
  <si>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</si>
  <si>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</si>
  <si>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</si>
  <si>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</si>
  <si>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</si>
  <si>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</si>
  <si>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</si>
  <si>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</si>
  <si>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</si>
  <si>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</si>
  <si>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</si>
  <si>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</si>
  <si>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</si>
  <si>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</si>
  <si>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</si>
  <si>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</si>
  <si>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</si>
  <si>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</si>
  <si>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</si>
  <si>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</si>
  <si>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</si>
  <si>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</si>
  <si>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</si>
  <si>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</si>
  <si>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</si>
  <si>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</si>
  <si>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</si>
  <si>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</si>
  <si>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</si>
  <si>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</si>
  <si>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</si>
  <si>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</si>
  <si>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</si>
  <si>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</si>
  <si>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</si>
  <si>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</si>
  <si>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</si>
  <si>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</si>
  <si>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</si>
  <si>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</si>
  <si>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</si>
  <si>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</si>
  <si>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</si>
  <si>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</si>
  <si>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</si>
  <si>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</si>
  <si>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</si>
  <si>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</si>
  <si>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</si>
  <si>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</si>
  <si>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</si>
  <si>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</si>
  <si>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</si>
  <si>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</si>
  <si>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</si>
  <si>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</si>
  <si>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</si>
  <si>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</si>
  <si>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</si>
  <si>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</si>
  <si>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</si>
  <si>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</si>
  <si>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</si>
  <si>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</si>
  <si>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</si>
  <si>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</si>
  <si>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</si>
  <si>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</si>
  <si>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</si>
  <si>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</si>
  <si>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</si>
  <si>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</si>
  <si>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</si>
  <si>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</si>
  <si>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</si>
  <si>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</si>
  <si>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</si>
  <si>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</si>
  <si>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</si>
  <si>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</si>
  <si>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</si>
  <si>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</si>
  <si>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</si>
  <si>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</si>
  <si>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</si>
  <si>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</si>
  <si>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</si>
  <si>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</si>
  <si>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</si>
  <si>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</si>
  <si>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</si>
  <si>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</si>
  <si>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</si>
  <si>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</si>
  <si>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</si>
  <si>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</si>
  <si>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</si>
  <si>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</si>
  <si>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</si>
  <si>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</si>
  <si>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</si>
  <si>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</si>
  <si>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</si>
  <si>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</si>
  <si>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</si>
  <si>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</si>
  <si>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</si>
  <si>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</si>
  <si>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</si>
  <si>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</si>
  <si>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</si>
  <si>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</si>
  <si>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</si>
  <si>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</si>
  <si>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</si>
  <si>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</si>
  <si>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</si>
  <si>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</si>
  <si>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</si>
  <si>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</si>
  <si>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</si>
  <si>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</si>
  <si>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</si>
  <si>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</si>
  <si>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</si>
  <si>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</si>
  <si>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</si>
  <si>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</si>
  <si>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</si>
  <si>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</si>
  <si>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</si>
  <si>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</si>
  <si>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</si>
  <si>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</si>
  <si>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</si>
  <si>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</si>
  <si>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</si>
  <si>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</si>
  <si>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</si>
  <si>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</si>
  <si>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</si>
  <si>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</si>
  <si>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</si>
  <si>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</si>
  <si>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</si>
  <si>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</si>
  <si>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</si>
  <si>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</si>
  <si>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</si>
  <si>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</si>
  <si>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</si>
  <si>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</si>
  <si>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</si>
  <si>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</si>
  <si>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</si>
  <si>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</si>
  <si>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</si>
  <si>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</si>
  <si>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</si>
  <si>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</si>
  <si>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</si>
  <si>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</si>
  <si>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</si>
  <si>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</si>
  <si>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</si>
  <si>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</si>
  <si>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</si>
  <si>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</si>
  <si>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</si>
  <si>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</si>
  <si>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</si>
  <si>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</si>
  <si>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</si>
  <si>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</si>
  <si>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</si>
  <si>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</si>
  <si>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</si>
  <si>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</si>
  <si>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</si>
  <si>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</si>
  <si>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</si>
  <si>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</si>
  <si>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</si>
  <si>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</si>
  <si>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</si>
  <si>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</si>
  <si>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</si>
  <si>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</si>
  <si>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</si>
  <si>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</si>
  <si>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</si>
  <si>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</si>
  <si>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</si>
  <si>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</si>
  <si>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</si>
  <si>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</si>
  <si>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</si>
  <si>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</si>
  <si>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</si>
  <si>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</si>
  <si>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</si>
  <si>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</si>
  <si>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</si>
  <si>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</si>
  <si>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</si>
  <si>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</si>
  <si>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</si>
  <si>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</si>
  <si>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</si>
  <si>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</si>
  <si>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</si>
  <si>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</si>
  <si>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</si>
  <si>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</si>
  <si>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</si>
  <si>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</si>
  <si>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</si>
  <si>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</si>
  <si>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</si>
  <si>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</si>
  <si>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</si>
  <si>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</si>
  <si>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</si>
  <si>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</si>
  <si>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</si>
  <si>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</si>
  <si>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</si>
  <si>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</si>
  <si>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</si>
  <si>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</si>
  <si>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</si>
  <si>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</si>
  <si>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</si>
  <si>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</si>
  <si>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</si>
  <si>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</si>
  <si>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</si>
  <si>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</si>
  <si>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</si>
  <si>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</si>
  <si>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</si>
  <si>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</si>
  <si>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</si>
  <si>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</si>
  <si>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</si>
  <si>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</si>
  <si>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</si>
  <si>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</si>
  <si>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</si>
  <si>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</si>
  <si>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</si>
  <si>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</si>
  <si>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</si>
  <si>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</si>
  <si>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</si>
  <si>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</si>
  <si>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</si>
  <si>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</si>
  <si>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</si>
  <si>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</si>
  <si>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</si>
  <si>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</si>
  <si>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</si>
  <si>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</si>
  <si>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</si>
  <si>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</si>
  <si>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</si>
  <si>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</si>
  <si>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</si>
  <si>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</si>
  <si>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</si>
  <si>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</si>
  <si>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</si>
  <si>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</si>
  <si>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</si>
  <si>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</si>
  <si>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</si>
  <si>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</si>
  <si>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</si>
  <si>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</si>
  <si>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</si>
  <si>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</si>
  <si>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</si>
  <si>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</si>
  <si>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</si>
  <si>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</si>
  <si>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</si>
  <si>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</si>
  <si>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</si>
  <si>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</si>
  <si>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</si>
  <si>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</si>
  <si>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</si>
  <si>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</si>
  <si>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</si>
  <si>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</si>
  <si>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</si>
  <si>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</si>
  <si>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</si>
  <si>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</si>
  <si>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</si>
  <si>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</si>
  <si>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</si>
  <si>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</si>
  <si>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</si>
  <si>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</si>
  <si>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</si>
  <si>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</si>
  <si>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</si>
  <si>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</si>
  <si>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</si>
  <si>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</si>
  <si>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</si>
  <si>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</si>
  <si>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</si>
  <si>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</si>
  <si>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</si>
  <si>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</si>
  <si>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</si>
  <si>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</si>
  <si>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</si>
  <si>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</si>
  <si>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</si>
  <si>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</si>
  <si>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</si>
  <si>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</si>
  <si>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</si>
  <si>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</si>
  <si>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</si>
  <si>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</si>
  <si>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</si>
  <si>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</si>
  <si>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</si>
  <si>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</si>
  <si>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</si>
  <si>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</si>
  <si>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</si>
  <si>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</si>
  <si>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</si>
  <si>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</si>
  <si>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</si>
  <si>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</si>
  <si>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</si>
  <si>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</si>
  <si>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</si>
  <si>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</si>
  <si>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</si>
  <si>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</si>
  <si>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</si>
  <si>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</si>
  <si>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</si>
  <si>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</si>
  <si>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</si>
  <si>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</si>
  <si>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</si>
  <si>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</si>
  <si>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</si>
  <si>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</si>
  <si>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</si>
  <si>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</si>
  <si>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</si>
  <si>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</si>
  <si>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</si>
  <si>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</si>
  <si>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</si>
  <si>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</si>
  <si>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</si>
  <si>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</si>
  <si>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</si>
  <si>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</si>
  <si>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</si>
  <si>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</si>
  <si>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</si>
  <si>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</si>
  <si>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</si>
  <si>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</si>
  <si>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</si>
  <si>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</si>
  <si>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</si>
  <si>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</si>
  <si>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</si>
  <si>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</si>
  <si>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</si>
  <si>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</si>
  <si>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</si>
  <si>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</si>
  <si>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</si>
  <si>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</si>
  <si>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</si>
  <si>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</si>
  <si>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</si>
  <si>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</si>
  <si>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</si>
  <si>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</si>
  <si>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</si>
  <si>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</si>
  <si>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</si>
  <si>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</si>
  <si>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</si>
  <si>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</si>
  <si>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</si>
  <si>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</si>
  <si>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</si>
  <si>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</si>
  <si>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</si>
  <si>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</si>
  <si>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</si>
  <si>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</si>
  <si>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</si>
  <si>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</si>
  <si>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</si>
  <si>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</si>
  <si>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</si>
  <si>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</si>
  <si>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</si>
  <si>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</si>
  <si>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</si>
  <si>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</si>
  <si>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</si>
  <si>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</si>
  <si>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</si>
  <si>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</si>
  <si>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</si>
  <si>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</si>
  <si>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</si>
  <si>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</si>
  <si>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</si>
  <si>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</si>
  <si>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</si>
  <si>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</si>
  <si>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</si>
  <si>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</si>
  <si>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</si>
  <si>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</si>
  <si>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</si>
  <si>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</si>
  <si>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</si>
  <si>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</si>
  <si>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</si>
  <si>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</si>
  <si>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</si>
  <si>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</si>
  <si>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</si>
  <si>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</si>
  <si>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</si>
  <si>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</si>
  <si>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</si>
  <si>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</si>
  <si>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</si>
  <si>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</si>
  <si>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</si>
  <si>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</si>
  <si>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</si>
  <si>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</si>
  <si>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</si>
  <si>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</si>
  <si>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</si>
  <si>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</si>
  <si>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</si>
  <si>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</si>
  <si>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</si>
  <si>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</si>
  <si>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</si>
  <si>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</si>
  <si>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</si>
  <si>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</si>
  <si>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</si>
  <si>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</si>
  <si>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</si>
  <si>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</si>
  <si>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</si>
  <si>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</si>
  <si>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</si>
  <si>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</si>
  <si>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</si>
  <si>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</si>
  <si>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</si>
  <si>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</si>
  <si>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</si>
  <si>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</si>
  <si>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</si>
  <si>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</si>
  <si>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</si>
  <si>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</si>
  <si>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</si>
  <si>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</si>
  <si>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</si>
  <si>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</si>
  <si>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</si>
  <si>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</si>
  <si>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</si>
  <si>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</si>
  <si>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</si>
  <si>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</si>
  <si>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</si>
  <si>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</si>
  <si>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</si>
  <si>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</si>
  <si>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</si>
  <si>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</si>
  <si>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</si>
  <si>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</si>
  <si>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</si>
  <si>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</si>
  <si>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</si>
  <si>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</si>
  <si>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</si>
  <si>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</si>
  <si>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</si>
  <si>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</si>
  <si>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</si>
  <si>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</si>
  <si>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</si>
  <si>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</si>
  <si>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</si>
  <si>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</si>
  <si>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</si>
  <si>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</si>
  <si>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</si>
  <si>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</si>
  <si>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</si>
  <si>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</si>
  <si>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</si>
  <si>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</si>
  <si>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</si>
  <si>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</si>
  <si>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</si>
  <si>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</si>
  <si>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</si>
  <si>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</si>
  <si>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</si>
  <si>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</si>
  <si>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</si>
  <si>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</si>
  <si>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</si>
  <si>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</si>
  <si>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</si>
  <si>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</si>
  <si>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</si>
  <si>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</si>
  <si>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</si>
  <si>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</si>
  <si>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</si>
  <si>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</si>
  <si>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</si>
  <si>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</si>
  <si>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</si>
  <si>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</si>
  <si>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</si>
  <si>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</si>
  <si>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</si>
  <si>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</si>
  <si>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</si>
  <si>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</si>
  <si>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</si>
  <si>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</si>
  <si>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</si>
  <si>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</si>
  <si>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</si>
  <si>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</si>
  <si>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</si>
  <si>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</si>
  <si>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</si>
  <si>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</si>
  <si>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</si>
  <si>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</si>
  <si>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</si>
  <si>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</si>
  <si>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</si>
  <si>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</si>
  <si>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</si>
  <si>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</si>
  <si>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</si>
  <si>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</si>
  <si>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</si>
  <si>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</si>
  <si>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</si>
  <si>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</si>
  <si>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</si>
  <si>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</si>
  <si>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</si>
  <si>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</si>
  <si>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</si>
  <si>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</si>
  <si>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</si>
  <si>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</si>
  <si>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</si>
  <si>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</si>
  <si>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</si>
  <si>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</si>
  <si>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</si>
  <si>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</si>
  <si>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</si>
  <si>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</si>
  <si>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</si>
  <si>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</si>
  <si>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</si>
  <si>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</si>
  <si>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</si>
  <si>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</si>
  <si>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</si>
  <si>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</si>
  <si>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</si>
  <si>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</si>
  <si>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</si>
  <si>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</si>
  <si>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</si>
  <si>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</si>
  <si>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</si>
  <si>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</si>
  <si>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</si>
  <si>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</si>
  <si>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</si>
  <si>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</si>
  <si>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</si>
  <si>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</si>
  <si>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</si>
  <si>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</si>
  <si>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</si>
  <si>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</si>
  <si>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</si>
  <si>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</si>
  <si>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</si>
  <si>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</si>
  <si>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</si>
  <si>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</si>
  <si>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</si>
  <si>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</si>
  <si>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</si>
  <si>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</si>
  <si>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</si>
  <si>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</si>
  <si>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</si>
  <si>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</si>
  <si>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</si>
  <si>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</si>
  <si>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</si>
  <si>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</si>
  <si>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</si>
  <si>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</si>
  <si>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</si>
  <si>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</si>
  <si>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</si>
  <si>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</si>
  <si>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</si>
  <si>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</si>
  <si>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</si>
  <si>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</si>
  <si>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</si>
  <si>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</si>
  <si>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</si>
  <si>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</si>
  <si>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</si>
  <si>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</si>
  <si>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</si>
  <si>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</si>
  <si>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</si>
  <si>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</si>
  <si>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</si>
  <si>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</si>
  <si>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</si>
  <si>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</si>
  <si>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</si>
  <si>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</si>
  <si>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</si>
  <si>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</si>
  <si>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</si>
  <si>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</si>
  <si>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</si>
  <si>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</si>
  <si>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</si>
  <si>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</si>
  <si>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</si>
  <si>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</si>
  <si>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</si>
  <si>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</si>
  <si>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</si>
  <si>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</si>
  <si>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</si>
  <si>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</si>
  <si>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</si>
  <si>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</si>
  <si>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</si>
  <si>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</si>
  <si>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</si>
  <si>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</si>
  <si>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</si>
  <si>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</si>
  <si>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</si>
  <si>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</si>
  <si>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</si>
  <si>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</si>
  <si>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</si>
  <si>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</si>
  <si>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</si>
  <si>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</si>
  <si>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</si>
  <si>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</si>
  <si>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</si>
  <si>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</si>
  <si>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</si>
  <si>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</si>
  <si>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</si>
  <si>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</si>
  <si>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</si>
  <si>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</si>
  <si>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</si>
  <si>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</si>
  <si>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</si>
  <si>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</si>
  <si>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</si>
  <si>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</si>
  <si>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</si>
  <si>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</si>
  <si>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</si>
  <si>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</si>
  <si>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</si>
  <si>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</si>
  <si>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</si>
  <si>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</si>
  <si>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</si>
  <si>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</si>
  <si>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</si>
  <si>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</si>
  <si>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</si>
  <si>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</si>
  <si>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</si>
  <si>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</si>
  <si>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</si>
  <si>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</si>
  <si>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</si>
  <si>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</si>
  <si>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</si>
  <si>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</si>
  <si>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</si>
  <si>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</si>
  <si>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</si>
  <si>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</si>
  <si>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</si>
  <si>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</si>
  <si>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</si>
  <si>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</si>
  <si>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</si>
  <si>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</si>
  <si>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</si>
  <si>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</si>
  <si>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</si>
  <si>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</si>
  <si>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</si>
  <si>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</si>
  <si>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</si>
  <si>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</si>
  <si>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</si>
  <si>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</si>
  <si>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</si>
  <si>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</si>
  <si>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</si>
  <si>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</si>
  <si>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</si>
  <si>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</si>
  <si>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</si>
  <si>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</si>
  <si>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</si>
  <si>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</si>
  <si>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</si>
  <si>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</si>
  <si>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</si>
  <si>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</si>
  <si>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</si>
  <si>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</si>
  <si>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</si>
  <si>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</si>
  <si>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</si>
  <si>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</si>
  <si>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</si>
  <si>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</si>
  <si>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</si>
  <si>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</si>
  <si>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</si>
  <si>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</si>
  <si>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</si>
  <si>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</si>
  <si>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</si>
  <si>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</si>
  <si>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</si>
  <si>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</si>
  <si>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</si>
  <si>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</si>
  <si>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</si>
  <si>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</si>
  <si>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</si>
  <si>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</si>
  <si>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</si>
  <si>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</si>
  <si>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</si>
  <si>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</si>
  <si>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</si>
  <si>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</si>
  <si>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</si>
  <si>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</si>
  <si>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</si>
  <si>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</si>
  <si>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</si>
  <si>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</si>
  <si>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</si>
  <si>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</si>
  <si>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</si>
  <si>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</si>
  <si>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</si>
  <si>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</si>
  <si>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</si>
  <si>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</si>
  <si>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</si>
  <si>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</si>
  <si>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</si>
  <si>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</si>
  <si>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</si>
  <si>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</si>
  <si>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</si>
  <si>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</si>
  <si>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</si>
  <si>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</si>
  <si>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</si>
  <si>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</si>
  <si>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</si>
  <si>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</si>
  <si>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</si>
  <si>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</si>
  <si>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</si>
  <si>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</si>
  <si>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</si>
  <si>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</si>
  <si>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</si>
  <si>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</si>
  <si>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</si>
  <si>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</si>
  <si>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</si>
  <si>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</si>
  <si>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</si>
  <si>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</si>
  <si>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</si>
  <si>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</si>
  <si>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</si>
  <si>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</si>
  <si>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</si>
  <si>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</si>
  <si>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</si>
  <si>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</si>
  <si>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</si>
  <si>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</si>
  <si>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</si>
  <si>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</si>
  <si>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</si>
  <si>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</si>
  <si>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</si>
  <si>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</si>
  <si>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</si>
  <si>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</si>
  <si>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</si>
  <si>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</si>
  <si>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</si>
  <si>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</si>
  <si>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</si>
  <si>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</si>
  <si>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</si>
  <si>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</si>
  <si>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</si>
  <si>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</si>
  <si>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</si>
  <si>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</si>
  <si>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</si>
  <si>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</si>
  <si>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</si>
  <si>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</si>
  <si>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</si>
  <si>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</si>
  <si>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</si>
  <si>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</si>
  <si>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</si>
  <si>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</si>
  <si>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</si>
  <si>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</si>
  <si>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</si>
  <si>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</si>
  <si>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</si>
  <si>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</si>
  <si>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</si>
  <si>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</si>
  <si>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</si>
  <si>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</si>
  <si>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</si>
  <si>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</si>
  <si>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</si>
  <si>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</si>
  <si>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</si>
  <si>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</si>
  <si>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</si>
  <si>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</si>
  <si>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</si>
  <si>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</si>
  <si>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</si>
  <si>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</si>
  <si>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</si>
  <si>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</si>
  <si>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</si>
  <si>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</si>
  <si>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</si>
  <si>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</si>
  <si>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</si>
  <si>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</si>
  <si>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</si>
  <si>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</si>
  <si>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</si>
  <si>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</si>
  <si>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</si>
  <si>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</si>
  <si>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</si>
  <si>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</si>
  <si>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</si>
  <si>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</si>
  <si>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</si>
  <si>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</si>
  <si>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</si>
  <si>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</si>
  <si>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</si>
  <si>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</si>
  <si>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</si>
  <si>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</si>
  <si>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</si>
  <si>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</si>
  <si>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</si>
  <si>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</si>
  <si>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</si>
  <si>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</si>
  <si>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</si>
  <si>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</si>
  <si>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</si>
  <si>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</si>
  <si>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</si>
  <si>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</si>
  <si>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</si>
  <si>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</si>
  <si>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</si>
  <si>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</si>
  <si>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</si>
  <si>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</si>
  <si>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</si>
  <si>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</si>
  <si>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</si>
  <si>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</si>
  <si>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</si>
  <si>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</si>
  <si>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</si>
  <si>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</si>
  <si>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</si>
  <si>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</si>
  <si>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</si>
  <si>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</si>
  <si>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</si>
  <si>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</si>
  <si>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</si>
  <si>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</si>
  <si>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</si>
  <si>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</si>
  <si>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</si>
  <si>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</si>
  <si>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</si>
  <si>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</si>
  <si>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</si>
  <si>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</si>
  <si>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</si>
  <si>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</si>
  <si>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</si>
  <si>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</si>
  <si>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</si>
  <si>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</si>
  <si>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</si>
  <si>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</si>
  <si>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</si>
  <si>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</si>
  <si>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</si>
  <si>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</si>
  <si>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</si>
  <si>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</si>
  <si>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</si>
  <si>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</si>
  <si>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</si>
  <si>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</si>
  <si>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</si>
  <si>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</si>
  <si>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</si>
  <si>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</si>
  <si>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</si>
  <si>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</si>
  <si>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</si>
  <si>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</si>
  <si>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</si>
  <si>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</si>
  <si>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</si>
  <si>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</si>
  <si>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</si>
  <si>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</si>
  <si>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</si>
  <si>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</si>
  <si>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</si>
  <si>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</si>
  <si>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</si>
  <si>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</si>
  <si>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</si>
  <si>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</si>
  <si>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</si>
  <si>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</si>
  <si>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</si>
  <si>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</si>
  <si>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</si>
  <si>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</si>
  <si>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</si>
  <si>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</si>
  <si>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</si>
  <si>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</si>
  <si>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</si>
  <si>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</si>
  <si>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</si>
  <si>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</si>
  <si>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</si>
  <si>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</si>
  <si>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</si>
  <si>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</si>
  <si>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</si>
  <si>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</si>
  <si>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</si>
  <si>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</si>
  <si>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</si>
  <si>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</si>
  <si>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</si>
  <si>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</si>
  <si>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</si>
  <si>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</si>
  <si>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</si>
  <si>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</si>
  <si>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</si>
  <si>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</si>
  <si>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</si>
  <si>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</si>
  <si>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</si>
  <si>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</si>
  <si>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</si>
  <si>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</si>
  <si>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</si>
  <si>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</si>
  <si>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</si>
  <si>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</si>
  <si>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</si>
  <si>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</si>
  <si>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</si>
  <si>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</si>
  <si>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</si>
  <si>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</si>
  <si>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</si>
  <si>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</si>
  <si>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</si>
  <si>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</si>
  <si>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</si>
  <si>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</si>
  <si>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</si>
  <si>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</si>
  <si>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</si>
  <si>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</si>
  <si>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</si>
  <si>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</si>
  <si>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</si>
  <si>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</si>
  <si>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</si>
  <si>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</si>
  <si>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</si>
  <si>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</si>
  <si>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</si>
  <si>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</si>
  <si>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</si>
  <si>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</si>
  <si>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</si>
  <si>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</si>
  <si>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</si>
  <si>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</si>
  <si>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</si>
  <si>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</si>
  <si>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</si>
  <si>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</si>
  <si>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</si>
  <si>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</si>
  <si>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</si>
  <si>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</si>
  <si>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</si>
  <si>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</si>
  <si>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</si>
  <si>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</si>
  <si>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</si>
  <si>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</si>
  <si>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</si>
  <si>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</si>
  <si>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</si>
  <si>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</si>
  <si>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</si>
  <si>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</si>
  <si>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</si>
  <si>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</si>
  <si>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</si>
  <si>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</si>
  <si>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</si>
  <si>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</si>
  <si>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</si>
  <si>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</si>
  <si>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</si>
  <si>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</si>
  <si>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</si>
  <si>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</si>
  <si>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</si>
  <si>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</si>
  <si>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</si>
  <si>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</si>
  <si>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</si>
  <si>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</si>
  <si>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</si>
  <si>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</si>
  <si>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</si>
  <si>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</si>
  <si>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</si>
  <si>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</si>
  <si>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</si>
  <si>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</si>
  <si>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</si>
  <si>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</si>
  <si>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</si>
  <si>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</si>
  <si>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</si>
  <si>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</si>
  <si>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</si>
  <si>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</si>
  <si>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</si>
  <si>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</si>
  <si>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</si>
  <si>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</si>
  <si>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</si>
  <si>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</si>
  <si>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</si>
  <si>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</si>
  <si>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</si>
  <si>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</si>
  <si>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</si>
  <si>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</si>
  <si>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</si>
  <si>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</si>
  <si>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</si>
  <si>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</si>
  <si>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</si>
  <si>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</si>
  <si>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</si>
  <si>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</si>
  <si>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</si>
  <si>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</si>
  <si>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</si>
  <si>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</si>
  <si>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</si>
  <si>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</si>
  <si>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</si>
  <si>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</si>
  <si>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</si>
  <si>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</si>
  <si>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</si>
  <si>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</si>
  <si>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</si>
  <si>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</si>
  <si>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</si>
  <si>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</si>
  <si>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</si>
  <si>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</si>
  <si>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</si>
  <si>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</si>
  <si>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</si>
  <si>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</si>
  <si>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</si>
  <si>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</si>
  <si>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</si>
  <si>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</si>
  <si>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</si>
  <si>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</si>
  <si>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</si>
  <si>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</si>
  <si>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</si>
  <si>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</si>
  <si>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</si>
  <si>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</si>
  <si>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</si>
  <si>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</si>
  <si>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</si>
  <si>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</si>
  <si>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</si>
  <si>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</si>
  <si>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</si>
  <si>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</si>
  <si>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</si>
  <si>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</si>
  <si>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</si>
  <si>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</si>
  <si>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</si>
  <si>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</si>
  <si>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</si>
  <si>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</si>
  <si>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</si>
  <si>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</si>
  <si>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</si>
  <si>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</si>
  <si>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</si>
  <si>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</si>
  <si>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</si>
  <si>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</si>
  <si>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</si>
  <si>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</si>
  <si>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</si>
  <si>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</si>
  <si>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</si>
  <si>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</si>
  <si>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</si>
  <si>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</si>
  <si>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</si>
  <si>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</si>
  <si>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</si>
  <si>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</si>
  <si>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</si>
  <si>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</si>
  <si>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</si>
  <si>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</si>
  <si>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</si>
  <si>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</si>
  <si>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</si>
  <si>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</si>
  <si>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</si>
  <si>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</si>
  <si>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</si>
  <si>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</si>
  <si>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</si>
  <si>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</si>
  <si>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</si>
  <si>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</si>
  <si>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</si>
  <si>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</si>
  <si>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</si>
  <si>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</si>
  <si>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</si>
  <si>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</si>
  <si>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</si>
  <si>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</si>
  <si>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</si>
  <si>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</si>
  <si>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</si>
  <si>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</si>
  <si>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</si>
  <si>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</si>
  <si>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</si>
  <si>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</si>
  <si>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</si>
  <si>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</si>
  <si>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</si>
  <si>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</si>
  <si>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</si>
  <si>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</si>
  <si>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</si>
  <si>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</si>
  <si>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</si>
  <si>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</si>
  <si>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</si>
  <si>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</si>
  <si>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</si>
  <si>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</si>
  <si>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</si>
  <si>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</si>
  <si>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</si>
  <si>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</si>
  <si>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</si>
  <si>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</si>
  <si>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</si>
  <si>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</si>
  <si>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</si>
  <si>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</si>
  <si>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</si>
  <si>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</si>
  <si>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</si>
  <si>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</si>
  <si>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</si>
  <si>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</si>
  <si>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</si>
  <si>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</si>
  <si>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</si>
  <si>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</si>
  <si>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</si>
  <si>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</si>
  <si>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</si>
  <si>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</si>
  <si>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</si>
  <si>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</si>
  <si>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</si>
  <si>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</si>
  <si>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</si>
  <si>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</si>
  <si>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</si>
  <si>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</si>
  <si>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</si>
  <si>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</si>
  <si>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</si>
  <si>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</si>
  <si>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</si>
  <si>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</si>
  <si>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</si>
  <si>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</si>
  <si>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</si>
  <si>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</si>
  <si>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</si>
  <si>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</si>
  <si>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</si>
  <si>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</si>
  <si>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</si>
  <si>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</si>
  <si>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</si>
  <si>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</si>
  <si>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</si>
  <si>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</si>
  <si>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</si>
  <si>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</si>
  <si>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</si>
  <si>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</si>
  <si>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</si>
  <si>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</si>
  <si>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</si>
  <si>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</si>
  <si>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</si>
  <si>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</si>
  <si>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</si>
  <si>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</si>
  <si>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</si>
  <si>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</si>
  <si>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</si>
  <si>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</si>
  <si>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</si>
  <si>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</si>
  <si>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</si>
  <si>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</si>
  <si>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</si>
  <si>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</si>
  <si>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</si>
  <si>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</si>
  <si>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</si>
  <si>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</si>
  <si>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</si>
  <si>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</si>
  <si>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</si>
  <si>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</si>
  <si>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</si>
  <si>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</si>
  <si>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</si>
  <si>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</si>
  <si>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</si>
  <si>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</si>
  <si>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</si>
  <si>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</si>
  <si>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</si>
  <si>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</si>
  <si>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</si>
  <si>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</si>
  <si>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</si>
  <si>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</si>
  <si>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</si>
  <si>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</si>
  <si>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</si>
  <si>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</si>
  <si>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</si>
  <si>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</si>
  <si>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</si>
  <si>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</si>
  <si>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</si>
  <si>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</si>
  <si>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</si>
  <si>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</si>
  <si>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</si>
  <si>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</si>
  <si>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</si>
  <si>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</si>
  <si>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</si>
  <si>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</si>
  <si>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</si>
  <si>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</si>
  <si>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</si>
  <si>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</si>
  <si>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</si>
  <si>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</si>
  <si>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</si>
  <si>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</si>
  <si>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</si>
  <si>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</si>
  <si>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</si>
  <si>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</si>
  <si>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</si>
  <si>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</si>
  <si>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</si>
  <si>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</si>
  <si>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</si>
  <si>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</si>
  <si>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</si>
  <si>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</si>
  <si>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</si>
  <si>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</si>
  <si>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</si>
  <si>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</si>
  <si>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</si>
  <si>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</si>
  <si>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</si>
  <si>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</si>
  <si>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</si>
  <si>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</si>
  <si>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</si>
  <si>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</si>
  <si>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</si>
  <si>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</si>
  <si>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</si>
  <si>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</si>
  <si>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</si>
  <si>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</si>
  <si>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</si>
  <si>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</si>
  <si>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</si>
  <si>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</si>
  <si>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</si>
  <si>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</si>
  <si>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</si>
  <si>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</si>
  <si>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</si>
  <si>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</si>
  <si>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</si>
  <si>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</si>
  <si>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</si>
  <si>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</si>
  <si>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</si>
  <si>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</si>
  <si>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</si>
  <si>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</si>
  <si>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</si>
  <si>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</si>
  <si>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</si>
  <si>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</si>
  <si>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</si>
  <si>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</si>
  <si>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</si>
  <si>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</si>
  <si>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</si>
  <si>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</si>
  <si>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</si>
  <si>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</si>
  <si>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</si>
  <si>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</si>
  <si>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</si>
  <si>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</si>
  <si>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</si>
  <si>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</si>
  <si>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</si>
  <si>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</si>
  <si>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</si>
  <si>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</si>
  <si>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</si>
  <si>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</si>
  <si>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</si>
  <si>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</si>
  <si>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</si>
  <si>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</si>
  <si>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</si>
  <si>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</si>
  <si>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</si>
  <si>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</si>
  <si>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</si>
  <si>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</si>
  <si>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</si>
  <si>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</si>
  <si>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</si>
  <si>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</si>
  <si>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</si>
  <si>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</si>
  <si>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</si>
  <si>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</si>
  <si>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</si>
  <si>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</si>
  <si>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</si>
  <si>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</si>
  <si>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</si>
  <si>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</si>
  <si>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</si>
  <si>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</si>
  <si>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</si>
  <si>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</si>
  <si>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</si>
  <si>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</si>
  <si>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</si>
  <si>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</si>
  <si>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</si>
  <si>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</si>
  <si>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</si>
  <si>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</si>
  <si>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</si>
  <si>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</si>
  <si>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</si>
  <si>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</si>
  <si>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</si>
  <si>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</si>
  <si>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</si>
  <si>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</si>
  <si>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</si>
  <si>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</si>
  <si>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</si>
  <si>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</si>
  <si>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</si>
  <si>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</si>
  <si>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</si>
  <si>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</si>
  <si>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</si>
  <si>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</si>
  <si>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</si>
  <si>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</si>
  <si>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</si>
  <si>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</si>
  <si>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</si>
  <si>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</si>
  <si>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</si>
  <si>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</si>
  <si>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</si>
  <si>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</si>
  <si>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</si>
  <si>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</si>
  <si>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</si>
  <si>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</si>
  <si>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</si>
  <si>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</si>
  <si>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</si>
  <si>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</si>
  <si>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</si>
  <si>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</si>
  <si>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</si>
  <si>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</si>
  <si>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</si>
  <si>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</si>
  <si>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</si>
  <si>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</si>
  <si>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</si>
  <si>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</si>
  <si>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</si>
  <si>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</si>
  <si>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</si>
  <si>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</si>
  <si>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</si>
  <si>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</si>
  <si>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</si>
  <si>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</si>
  <si>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</si>
  <si>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</si>
  <si>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</si>
  <si>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</si>
  <si>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</si>
  <si>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</si>
  <si>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</si>
  <si>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</si>
  <si>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</si>
  <si>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</si>
  <si>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</si>
  <si>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</si>
  <si>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</si>
  <si>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</si>
  <si>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</si>
  <si>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</si>
  <si>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</si>
  <si>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</si>
  <si>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</si>
  <si>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</si>
  <si>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</si>
  <si>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</si>
  <si>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</si>
  <si>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</si>
  <si>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</si>
  <si>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</si>
  <si>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</si>
  <si>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</si>
  <si>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</si>
  <si>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</si>
  <si>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</si>
  <si>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</si>
  <si>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</si>
  <si>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</si>
  <si>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</si>
  <si>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</si>
  <si>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</si>
  <si>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</si>
  <si>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</si>
  <si>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</si>
  <si>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</si>
  <si>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</si>
  <si>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</si>
  <si>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</si>
  <si>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</si>
  <si>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</si>
  <si>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</si>
  <si>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</si>
  <si>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</si>
  <si>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</si>
  <si>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</si>
  <si>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</si>
  <si>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</si>
  <si>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</si>
  <si>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</si>
  <si>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</si>
  <si>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</si>
  <si>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</si>
  <si>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</si>
  <si>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</si>
  <si>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</si>
  <si>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</si>
  <si>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</si>
  <si>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</si>
  <si>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</si>
  <si>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</si>
  <si>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</si>
  <si>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</si>
  <si>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</si>
  <si>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</si>
  <si>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</si>
  <si>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</si>
  <si>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</si>
  <si>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</si>
  <si>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</si>
  <si>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</si>
  <si>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</si>
  <si>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</si>
  <si>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</si>
  <si>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</si>
  <si>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</si>
  <si>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</si>
  <si>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</si>
  <si>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</si>
  <si>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</si>
  <si>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</si>
  <si>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</si>
  <si>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</si>
  <si>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</si>
  <si>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</si>
  <si>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</si>
  <si>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</si>
  <si>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</si>
  <si>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</si>
  <si>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</si>
  <si>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</si>
  <si>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</si>
  <si>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</si>
  <si>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</si>
  <si>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</si>
  <si>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</si>
  <si>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</si>
  <si>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</si>
  <si>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</si>
  <si>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</si>
  <si>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</si>
  <si>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</si>
  <si>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</si>
  <si>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</si>
  <si>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</si>
  <si>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</si>
  <si>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</si>
  <si>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</si>
  <si>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</si>
  <si>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</si>
  <si>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</si>
  <si>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</si>
  <si>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</si>
  <si>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</si>
  <si>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</si>
  <si>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</si>
  <si>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</si>
  <si>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</si>
  <si>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</si>
  <si>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</si>
  <si>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</si>
  <si>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</si>
  <si>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</si>
  <si>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</si>
  <si>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</si>
  <si>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</si>
  <si>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</si>
  <si>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</si>
  <si>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</si>
  <si>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</si>
  <si>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</si>
  <si>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</si>
  <si>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</si>
  <si>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</si>
  <si>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</si>
  <si>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</si>
  <si>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</si>
  <si>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</si>
  <si>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</si>
  <si>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</si>
  <si>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</si>
  <si>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</si>
  <si>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</si>
  <si>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</si>
  <si>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</si>
  <si>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</si>
  <si>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</si>
  <si>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</si>
  <si>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</si>
  <si>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</si>
  <si>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</si>
  <si>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</si>
  <si>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</si>
  <si>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</si>
  <si>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</si>
  <si>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</si>
  <si>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</si>
  <si>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</si>
  <si>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</si>
  <si>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</si>
  <si>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</si>
  <si>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</si>
  <si>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</si>
  <si>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</si>
  <si>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</si>
  <si>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</si>
  <si>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</si>
  <si>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</si>
  <si>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</si>
  <si>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</si>
  <si>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</si>
  <si>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</si>
  <si>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</si>
  <si>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</si>
  <si>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</si>
  <si>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</si>
  <si>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</si>
  <si>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</si>
  <si>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</si>
  <si>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</si>
  <si>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</si>
  <si>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</si>
  <si>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</si>
  <si>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</si>
  <si>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</si>
  <si>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</si>
  <si>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</si>
  <si>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</si>
  <si>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</si>
  <si>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</si>
  <si>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</si>
  <si>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</si>
  <si>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</si>
  <si>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</si>
  <si>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</si>
  <si>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</si>
  <si>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</si>
  <si>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</si>
  <si>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</si>
  <si>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</si>
  <si>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</si>
  <si>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</si>
  <si>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</si>
  <si>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</si>
  <si>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</si>
  <si>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</si>
  <si>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</si>
  <si>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</si>
  <si>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</si>
  <si>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</si>
  <si>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</si>
  <si>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</si>
  <si>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</si>
  <si>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</si>
  <si>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</si>
  <si>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</si>
  <si>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</si>
  <si>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</si>
  <si>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</si>
  <si>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</si>
  <si>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</si>
  <si>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</si>
  <si>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</si>
  <si>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</si>
  <si>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</si>
  <si>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</si>
  <si>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</si>
  <si>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</si>
  <si>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</si>
  <si>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</si>
  <si>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</si>
  <si>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</si>
  <si>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</si>
  <si>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</si>
  <si>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</si>
  <si>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</si>
  <si>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</si>
  <si>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</si>
  <si>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</si>
  <si>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</si>
  <si>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</si>
  <si>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</si>
  <si>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</si>
  <si>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</si>
  <si>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</si>
  <si>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</si>
  <si>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</si>
  <si>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</si>
  <si>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</si>
  <si>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</si>
  <si>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</si>
  <si>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</si>
  <si>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</si>
  <si>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</si>
  <si>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</si>
  <si>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</si>
  <si>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</si>
  <si>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</si>
  <si>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</si>
  <si>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</si>
  <si>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</si>
  <si>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</si>
  <si>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</si>
  <si>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</si>
  <si>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</si>
  <si>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</si>
  <si>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</si>
  <si>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</si>
  <si>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</si>
  <si>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</si>
  <si>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</si>
  <si>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</si>
  <si>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</si>
  <si>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</si>
  <si>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</si>
  <si>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</si>
  <si>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</si>
  <si>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</si>
  <si>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</si>
  <si>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</si>
  <si>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</si>
  <si>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</si>
  <si>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</si>
  <si>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</si>
  <si>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</si>
  <si>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</si>
  <si>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</si>
  <si>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</si>
  <si>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</si>
  <si>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</si>
  <si>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</si>
  <si>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</si>
  <si>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</si>
  <si>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</si>
  <si>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</si>
  <si>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</si>
  <si>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</si>
  <si>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</si>
  <si>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</si>
  <si>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</si>
  <si>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</si>
  <si>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</si>
  <si>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</si>
  <si>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</si>
  <si>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</si>
  <si>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</si>
  <si>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</si>
  <si>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</si>
  <si>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</si>
  <si>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</si>
  <si>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</si>
  <si>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</si>
  <si>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</si>
  <si>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</si>
  <si>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</si>
  <si>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</si>
  <si>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</si>
  <si>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</si>
  <si>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</si>
  <si>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</si>
  <si>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</si>
  <si>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</si>
  <si>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</si>
  <si>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</si>
  <si>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</si>
  <si>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</si>
  <si>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</si>
  <si>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</si>
  <si>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</si>
  <si>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</si>
  <si>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</si>
  <si>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</si>
  <si>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</si>
  <si>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</si>
  <si>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</si>
  <si>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</si>
  <si>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</si>
  <si>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</si>
  <si>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</si>
  <si>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</si>
  <si>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</si>
  <si>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</si>
  <si>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</si>
  <si>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</si>
  <si>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</si>
  <si>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</si>
  <si>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</si>
  <si>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</si>
  <si>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</si>
  <si>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</si>
  <si>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</si>
  <si>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</si>
  <si>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</si>
  <si>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</si>
  <si>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</si>
  <si>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</si>
  <si>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</si>
  <si>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</si>
  <si>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</si>
  <si>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</si>
  <si>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</si>
  <si>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</si>
  <si>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</si>
  <si>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</si>
  <si>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</si>
  <si>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</si>
  <si>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</si>
  <si>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</si>
  <si>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</si>
  <si>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</si>
  <si>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</si>
  <si>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</si>
  <si>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</si>
  <si>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</si>
  <si>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</si>
  <si>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</si>
  <si>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</si>
  <si>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</si>
  <si>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</si>
  <si>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</si>
  <si>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</si>
  <si>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</si>
  <si>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</si>
  <si>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</si>
  <si>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</si>
  <si>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</si>
  <si>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</si>
  <si>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</si>
  <si>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</si>
  <si>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</si>
  <si>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</si>
  <si>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</si>
  <si>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</si>
  <si>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</si>
  <si>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</si>
  <si>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</si>
  <si>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</si>
  <si>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</si>
  <si>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</si>
  <si>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</si>
  <si>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</si>
  <si>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</si>
  <si>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</si>
  <si>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</si>
  <si>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</si>
  <si>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</si>
  <si>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</si>
  <si>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</si>
  <si>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</si>
  <si>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</si>
  <si>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</si>
  <si>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</si>
  <si>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</si>
  <si>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</si>
  <si>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</si>
  <si>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</si>
  <si>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</si>
  <si>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</si>
  <si>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</si>
  <si>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</si>
  <si>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</si>
  <si>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</si>
  <si>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</si>
  <si>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</si>
  <si>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</si>
  <si>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</si>
  <si>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</si>
  <si>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</si>
  <si>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</si>
  <si>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</si>
  <si>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</si>
  <si>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</si>
  <si>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</si>
  <si>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</si>
  <si>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</si>
  <si>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</si>
  <si>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</si>
  <si>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</si>
  <si>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</si>
  <si>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</si>
  <si>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</si>
  <si>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</si>
  <si>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</si>
  <si>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</si>
  <si>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</si>
  <si>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</si>
  <si>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</si>
  <si>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</si>
  <si>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</si>
  <si>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</si>
  <si>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</si>
  <si>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</si>
  <si>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</si>
  <si>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</si>
  <si>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</si>
  <si>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</si>
  <si>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</si>
  <si>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</si>
  <si>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</si>
  <si>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</si>
  <si>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</si>
  <si>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</si>
  <si>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</si>
  <si>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</si>
  <si>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</si>
  <si>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</si>
  <si>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</si>
  <si>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</si>
  <si>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</si>
  <si>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</si>
  <si>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</si>
  <si>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</si>
  <si>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</si>
  <si>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</si>
  <si>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</si>
  <si>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</si>
  <si>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</si>
  <si>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</si>
  <si>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</si>
  <si>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</si>
  <si>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</si>
  <si>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</si>
  <si>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</si>
  <si>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</si>
  <si>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</si>
  <si>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</si>
  <si>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</si>
  <si>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</si>
  <si>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</si>
  <si>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</si>
  <si>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</si>
  <si>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</si>
  <si>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</si>
  <si>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</si>
  <si>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</si>
  <si>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</si>
  <si>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</si>
  <si>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</si>
  <si>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</si>
  <si>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</si>
  <si>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</si>
  <si>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</si>
  <si>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</si>
  <si>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</si>
  <si>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</si>
  <si>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</si>
  <si>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</si>
  <si>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</si>
  <si>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</si>
  <si>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</si>
  <si>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</si>
  <si>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</si>
  <si>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</si>
  <si>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</si>
  <si>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</si>
  <si>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</si>
  <si>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</si>
  <si>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</si>
  <si>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</si>
  <si>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</si>
  <si>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</si>
  <si>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</si>
  <si>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</si>
  <si>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</si>
  <si>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</si>
  <si>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</si>
  <si>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</si>
  <si>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</si>
  <si>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</si>
  <si>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</si>
  <si>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</si>
  <si>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</si>
  <si>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</si>
  <si>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</si>
  <si>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</si>
  <si>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</si>
  <si>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</si>
  <si>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</si>
  <si>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</si>
  <si>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</si>
  <si>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</si>
  <si>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</si>
  <si>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</si>
  <si>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</si>
  <si>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</si>
  <si>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</si>
  <si>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</si>
  <si>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</si>
  <si>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</si>
  <si>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</si>
  <si>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</si>
  <si>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</si>
  <si>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</si>
  <si>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</si>
  <si>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</si>
  <si>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</si>
  <si>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</si>
  <si>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</si>
  <si>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</si>
  <si>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</si>
  <si>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</si>
  <si>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</si>
  <si>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</si>
  <si>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</si>
  <si>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</si>
  <si>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</si>
  <si>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</si>
  <si>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</si>
  <si>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</si>
  <si>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</si>
  <si>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</si>
  <si>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</si>
  <si>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</si>
  <si>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</si>
  <si>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</si>
  <si>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</si>
  <si>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</si>
  <si>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</si>
  <si>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</si>
  <si>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</si>
  <si>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</si>
  <si>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</si>
  <si>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</si>
  <si>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</si>
  <si>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</si>
  <si>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</si>
  <si>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</si>
  <si>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</si>
  <si>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</si>
  <si>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</si>
  <si>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</si>
  <si>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</si>
  <si>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</si>
  <si>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</si>
  <si>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</si>
  <si>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</si>
  <si>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</si>
  <si>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</si>
  <si>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</si>
  <si>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</si>
  <si>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</si>
  <si>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</si>
  <si>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</si>
  <si>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</si>
  <si>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</si>
  <si>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</si>
  <si>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</si>
  <si>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</si>
  <si>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</si>
  <si>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</si>
  <si>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</si>
  <si>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</si>
  <si>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</si>
  <si>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</si>
  <si>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</si>
  <si>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</si>
  <si>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</si>
  <si>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</si>
  <si>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</si>
  <si>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</si>
  <si>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</si>
  <si>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</si>
  <si>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</si>
  <si>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</si>
  <si>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</si>
  <si>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</si>
  <si>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</si>
  <si>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</si>
  <si>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</si>
  <si>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</si>
  <si>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</si>
  <si>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</si>
  <si>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</si>
  <si>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</si>
  <si>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</si>
  <si>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</si>
  <si>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</si>
  <si>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</si>
  <si>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</si>
  <si>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</si>
  <si>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</si>
  <si>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</si>
  <si>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</si>
  <si>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</si>
  <si>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</si>
  <si>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</si>
  <si>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</si>
  <si>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</si>
  <si>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</si>
  <si>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</si>
  <si>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</si>
  <si>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</si>
  <si>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</si>
  <si>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</si>
  <si>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</si>
  <si>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</si>
  <si>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</si>
  <si>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</si>
  <si>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</si>
  <si>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</si>
  <si>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</si>
  <si>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</si>
  <si>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</si>
  <si>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</si>
  <si>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</si>
  <si>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</si>
  <si>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</si>
  <si>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</si>
  <si>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</si>
  <si>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</si>
  <si>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</si>
  <si>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</si>
  <si>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</si>
  <si>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</si>
  <si>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</si>
  <si>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</si>
  <si>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</si>
  <si>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</si>
  <si>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</si>
  <si>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</si>
  <si>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</si>
  <si>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</si>
  <si>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</si>
  <si>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</si>
  <si>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</si>
  <si>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</si>
  <si>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</si>
  <si>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</si>
  <si>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</si>
  <si>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</si>
  <si>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</si>
  <si>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</si>
  <si>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</si>
  <si>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</si>
  <si>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</si>
  <si>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</si>
  <si>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</si>
  <si>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</si>
  <si>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</si>
  <si>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</si>
  <si>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</si>
  <si>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</si>
  <si>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</si>
  <si>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</si>
  <si>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</si>
  <si>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</si>
  <si>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</si>
  <si>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</si>
  <si>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</si>
  <si>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</si>
  <si>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</si>
  <si>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</si>
  <si>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</si>
  <si>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</si>
  <si>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</si>
  <si>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</si>
  <si>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</si>
  <si>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</si>
  <si>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</si>
  <si>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</si>
  <si>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</si>
  <si>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</si>
  <si>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</si>
  <si>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</si>
  <si>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</si>
  <si>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</si>
  <si>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</si>
  <si>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</si>
  <si>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</si>
  <si>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</si>
  <si>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</si>
  <si>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</si>
  <si>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</si>
  <si>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</si>
  <si>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</si>
  <si>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</si>
  <si>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</si>
  <si>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</si>
  <si>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</si>
  <si>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</si>
  <si>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</si>
  <si>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</si>
  <si>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</si>
  <si>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</si>
  <si>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</si>
  <si>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</si>
  <si>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</si>
  <si>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</si>
  <si>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</si>
  <si>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</si>
  <si>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</si>
  <si>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</si>
  <si>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</si>
  <si>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</si>
  <si>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</si>
  <si>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</si>
  <si>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</si>
  <si>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</si>
  <si>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</si>
  <si>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</si>
  <si>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</si>
  <si>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</si>
  <si>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</si>
  <si>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</si>
  <si>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</si>
  <si>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</si>
  <si>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</si>
  <si>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</si>
  <si>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</si>
  <si>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</si>
  <si>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</si>
  <si>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</si>
  <si>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</si>
  <si>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</si>
  <si>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</si>
  <si>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</si>
  <si>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</si>
  <si>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</si>
  <si>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</si>
  <si>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</si>
  <si>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</si>
  <si>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</si>
  <si>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</si>
  <si>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</si>
  <si>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</si>
  <si>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</si>
  <si>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</si>
  <si>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</si>
  <si>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</si>
  <si>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</si>
  <si>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</si>
  <si>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</si>
  <si>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</si>
  <si>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</si>
  <si>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</si>
  <si>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</si>
  <si>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</si>
  <si>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</si>
  <si>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</si>
  <si>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</si>
  <si>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</si>
  <si>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</si>
  <si>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</si>
  <si>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</si>
  <si>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</si>
  <si>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</si>
  <si>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</si>
  <si>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</si>
  <si>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</si>
  <si>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</si>
  <si>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</si>
  <si>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</si>
  <si>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</si>
  <si>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</si>
  <si>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</si>
  <si>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</si>
  <si>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</si>
  <si>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</si>
  <si>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</si>
  <si>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</si>
  <si>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</si>
  <si>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</si>
  <si>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</si>
  <si>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</si>
  <si>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</si>
  <si>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</si>
  <si>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</si>
  <si>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</si>
  <si>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</si>
  <si>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</si>
  <si>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</si>
  <si>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</si>
  <si>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</si>
  <si>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</si>
  <si>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</si>
  <si>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</si>
  <si>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</si>
  <si>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</si>
  <si>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</si>
  <si>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</si>
  <si>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</si>
  <si>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</si>
  <si>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</si>
  <si>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</si>
  <si>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</si>
  <si>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</si>
  <si>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</si>
  <si>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</si>
  <si>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</si>
  <si>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</si>
  <si>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</si>
  <si>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</si>
  <si>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</si>
  <si>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</si>
  <si>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</si>
  <si>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</si>
  <si>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</si>
  <si>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</si>
  <si>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</si>
  <si>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</si>
  <si>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</si>
  <si>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</si>
  <si>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</si>
  <si>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</si>
  <si>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</si>
  <si>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</si>
  <si>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</si>
  <si>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</si>
  <si>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</si>
  <si>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</si>
  <si>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</si>
  <si>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</si>
  <si>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</si>
  <si>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</si>
  <si>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</si>
  <si>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</si>
  <si>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</si>
  <si>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</si>
  <si>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</si>
  <si>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</si>
  <si>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</si>
  <si>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</si>
  <si>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</si>
  <si>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</si>
  <si>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</si>
  <si>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</si>
  <si>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</si>
  <si>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</si>
  <si>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</si>
  <si>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</si>
  <si>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</si>
  <si>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</si>
  <si>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</si>
  <si>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</si>
  <si>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</si>
  <si>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</si>
  <si>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</si>
  <si>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</si>
  <si>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</si>
  <si>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</si>
  <si>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</si>
  <si>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</si>
  <si>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</si>
  <si>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</si>
  <si>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</si>
  <si>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</si>
  <si>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</si>
  <si>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</si>
  <si>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</si>
  <si>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</si>
  <si>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</si>
  <si>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</si>
  <si>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</si>
  <si>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</si>
  <si>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</si>
  <si>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</si>
  <si>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</si>
  <si>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</si>
  <si>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</si>
  <si>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</si>
  <si>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</si>
  <si>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</si>
  <si>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</si>
  <si>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</si>
  <si>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</si>
  <si>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</si>
  <si>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</si>
  <si>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</si>
  <si>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</si>
  <si>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</si>
  <si>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</si>
  <si>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</si>
  <si>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</si>
  <si>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</si>
  <si>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</si>
  <si>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</si>
  <si>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</si>
  <si>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</si>
  <si>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</si>
  <si>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</si>
  <si>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</si>
  <si>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</si>
  <si>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</si>
  <si>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</si>
  <si>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</si>
  <si>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</si>
  <si>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</si>
  <si>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</si>
  <si>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</si>
  <si>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</si>
  <si>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</si>
  <si>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</si>
  <si>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</si>
  <si>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</si>
  <si>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</si>
  <si>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</si>
  <si>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</si>
  <si>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</si>
  <si>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</si>
  <si>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</si>
  <si>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</si>
  <si>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</si>
  <si>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</si>
  <si>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</si>
  <si>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</si>
  <si>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</si>
  <si>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</si>
  <si>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</si>
  <si>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</si>
  <si>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</si>
  <si>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</si>
  <si>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</si>
  <si>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</si>
  <si>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</si>
  <si>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</si>
  <si>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</si>
  <si>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</si>
  <si>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</si>
  <si>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</si>
  <si>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</si>
  <si>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</si>
  <si>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</si>
  <si>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</si>
  <si>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</si>
  <si>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</si>
  <si>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</si>
  <si>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</si>
  <si>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</si>
  <si>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</si>
  <si>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</si>
  <si>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</si>
  <si>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</si>
  <si>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</si>
  <si>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</si>
  <si>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</si>
  <si>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</si>
  <si>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</si>
  <si>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</si>
  <si>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</si>
  <si>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</si>
  <si>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</si>
  <si>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</si>
  <si>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</si>
  <si>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</si>
  <si>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</si>
  <si>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</si>
  <si>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</si>
  <si>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</si>
  <si>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</si>
  <si>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</si>
  <si>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</si>
  <si>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</si>
  <si>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</si>
  <si>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</si>
  <si>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</si>
  <si>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</si>
  <si>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</si>
  <si>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</si>
  <si>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</si>
  <si>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</si>
  <si>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</si>
  <si>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</si>
  <si>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</si>
  <si>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</si>
  <si>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</si>
  <si>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</si>
  <si>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</si>
  <si>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</si>
  <si>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</si>
  <si>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</si>
  <si>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</si>
  <si>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</si>
  <si>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</si>
  <si>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</si>
  <si>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</si>
  <si>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</si>
  <si>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</si>
  <si>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</si>
  <si>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</si>
  <si>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</si>
  <si>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</si>
  <si>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</si>
  <si>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</si>
  <si>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</si>
  <si>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</si>
  <si>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</si>
  <si>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</si>
  <si>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</si>
  <si>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</si>
  <si>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</si>
  <si>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</si>
  <si>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</si>
  <si>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</si>
  <si>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</si>
  <si>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</si>
  <si>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</si>
  <si>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</si>
  <si>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</si>
  <si>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</si>
  <si>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</si>
  <si>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</si>
  <si>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</si>
  <si>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</si>
  <si>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</si>
  <si>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</si>
  <si>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</si>
  <si>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</si>
  <si>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</si>
  <si>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</si>
  <si>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</si>
  <si>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</si>
  <si>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</si>
  <si>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</si>
  <si>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</si>
  <si>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</si>
  <si>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</si>
  <si>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</si>
  <si>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</si>
  <si>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</si>
  <si>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</si>
  <si>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</si>
  <si>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</si>
  <si>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</si>
  <si>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</si>
  <si>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</si>
  <si>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</si>
  <si>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</si>
  <si>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</si>
  <si>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</si>
  <si>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</si>
  <si>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</si>
  <si>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</si>
  <si>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</si>
  <si>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</si>
  <si>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</si>
  <si>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</si>
  <si>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</si>
  <si>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</si>
  <si>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</si>
  <si>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</si>
  <si>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</si>
  <si>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</si>
  <si>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</si>
  <si>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</si>
  <si>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</si>
  <si>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</si>
  <si>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</si>
  <si>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</si>
  <si>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</si>
  <si>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</si>
  <si>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</si>
  <si>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</si>
  <si>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</si>
  <si>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</si>
  <si>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</si>
  <si>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</si>
  <si>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</si>
  <si>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</si>
  <si>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</si>
  <si>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</si>
  <si>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</si>
  <si>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</si>
  <si>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</si>
  <si>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</si>
  <si>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</si>
  <si>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</si>
  <si>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</si>
  <si>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</si>
  <si>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</si>
  <si>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</si>
  <si>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</si>
  <si>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</si>
  <si>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</si>
  <si>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</si>
  <si>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</si>
  <si>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</si>
  <si>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</si>
  <si>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</si>
  <si>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</si>
  <si>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</si>
  <si>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</si>
  <si>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</si>
  <si>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</si>
  <si>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</si>
  <si>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</si>
  <si>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</si>
  <si>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</si>
  <si>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</si>
  <si>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</si>
  <si>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</si>
  <si>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</si>
  <si>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</si>
  <si>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</si>
  <si>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</si>
  <si>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</si>
  <si>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</si>
  <si>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</si>
  <si>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</si>
  <si>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</si>
  <si>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</si>
  <si>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</si>
  <si>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</si>
  <si>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</si>
  <si>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</si>
  <si>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</si>
  <si>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</si>
  <si>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</si>
  <si>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</si>
  <si>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</si>
  <si>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</si>
  <si>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</si>
  <si>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</si>
  <si>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</si>
  <si>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</si>
  <si>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</si>
  <si>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</si>
  <si>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</si>
  <si>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</si>
  <si>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</si>
  <si>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</si>
  <si>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</si>
  <si>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</si>
  <si>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</si>
  <si>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</si>
  <si>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</si>
  <si>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</si>
  <si>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</si>
  <si>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</si>
  <si>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</si>
  <si>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</si>
  <si>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</si>
  <si>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</si>
  <si>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</si>
  <si>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</si>
  <si>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</si>
  <si>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</si>
  <si>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</si>
  <si>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</si>
  <si>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</si>
  <si>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</si>
  <si>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</si>
  <si>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</si>
  <si>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</si>
  <si>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</si>
  <si>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</si>
  <si>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</si>
  <si>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</si>
  <si>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</si>
  <si>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</si>
  <si>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</si>
  <si>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</si>
  <si>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</si>
  <si>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</si>
  <si>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</si>
  <si>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</si>
  <si>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</si>
  <si>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</si>
  <si>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</si>
  <si>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</si>
  <si>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</si>
  <si>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</si>
  <si>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</si>
  <si>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</si>
  <si>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</si>
  <si>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</si>
  <si>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</si>
  <si>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</si>
  <si>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</si>
  <si>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</si>
  <si>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</si>
  <si>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</si>
  <si>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</si>
  <si>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</si>
  <si>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</si>
  <si>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</si>
  <si>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</si>
  <si>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</si>
  <si>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</si>
  <si>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</si>
  <si>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</si>
  <si>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</si>
  <si>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</si>
  <si>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</si>
  <si>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</si>
  <si>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</si>
  <si>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</si>
  <si>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</si>
  <si>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</si>
  <si>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</si>
  <si>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</si>
  <si>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</si>
  <si>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</si>
  <si>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</si>
  <si>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</si>
  <si>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</si>
  <si>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</si>
  <si>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</si>
  <si>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</si>
  <si>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</si>
  <si>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</si>
  <si>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</si>
  <si>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</si>
  <si>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</si>
  <si>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</si>
  <si>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</si>
  <si>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</si>
  <si>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</si>
  <si>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</si>
  <si>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</si>
  <si>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</si>
  <si>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</si>
  <si>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</si>
  <si>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</si>
  <si>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</si>
  <si>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</si>
  <si>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</si>
  <si>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</si>
  <si>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</si>
  <si>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</si>
  <si>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</si>
  <si>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</si>
  <si>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</si>
  <si>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</si>
  <si>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</si>
  <si>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</si>
  <si>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</si>
  <si>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</si>
  <si>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</si>
  <si>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</si>
  <si>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</si>
  <si>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</si>
  <si>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</si>
  <si>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</si>
  <si>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</si>
  <si>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</si>
  <si>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</si>
  <si>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</si>
  <si>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</si>
  <si>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</si>
  <si>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</si>
  <si>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</si>
  <si>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</si>
  <si>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</si>
  <si>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</si>
  <si>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</si>
  <si>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</si>
  <si>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</si>
  <si>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</si>
  <si>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</si>
  <si>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</si>
  <si>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</si>
  <si>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</si>
  <si>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</si>
  <si>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</si>
  <si>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</si>
  <si>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</si>
  <si>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</si>
  <si>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</si>
  <si>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</si>
  <si>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</si>
  <si>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</si>
  <si>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</si>
  <si>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</si>
  <si>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</si>
  <si>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</si>
  <si>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</si>
  <si>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</si>
  <si>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</si>
  <si>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</si>
  <si>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</si>
  <si>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</si>
  <si>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</si>
  <si>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</si>
  <si>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</si>
  <si>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</si>
  <si>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</si>
  <si>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</si>
  <si>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</si>
  <si>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</si>
  <si>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</si>
  <si>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</si>
  <si>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</si>
  <si>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</si>
  <si>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</si>
  <si>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</si>
  <si>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</si>
  <si>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</si>
  <si>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</si>
  <si>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</si>
  <si>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</si>
  <si>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</si>
  <si>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</si>
  <si>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</si>
  <si>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</si>
  <si>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</si>
  <si>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</si>
  <si>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</si>
  <si>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</si>
  <si>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</si>
  <si>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</si>
  <si>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</si>
  <si>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</si>
  <si>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</si>
  <si>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</si>
  <si>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</si>
  <si>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</si>
  <si>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</si>
  <si>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</si>
  <si>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</si>
  <si>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</si>
  <si>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</si>
  <si>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</si>
  <si>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</si>
  <si>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</si>
  <si>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</si>
  <si>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</si>
  <si>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</si>
  <si>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</si>
  <si>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</si>
  <si>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</si>
  <si>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</si>
  <si>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</si>
  <si>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</si>
  <si>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</si>
  <si>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</si>
  <si>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</si>
  <si>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</si>
  <si>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</si>
  <si>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</si>
  <si>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</si>
  <si>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</si>
  <si>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</si>
  <si>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</si>
  <si>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</si>
  <si>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</si>
  <si>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</si>
  <si>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</si>
  <si>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</si>
  <si>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</si>
  <si>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</si>
  <si>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</si>
  <si>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</si>
  <si>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</si>
  <si>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</si>
  <si>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</si>
  <si>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</si>
  <si>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</si>
  <si>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</si>
  <si>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</si>
  <si>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</si>
  <si>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</si>
  <si>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</si>
  <si>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</si>
  <si>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</si>
  <si>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</si>
  <si>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</si>
  <si>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</si>
  <si>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</si>
  <si>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</si>
  <si>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</si>
  <si>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</si>
  <si>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</si>
  <si>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</si>
  <si>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</si>
  <si>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</si>
  <si>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</si>
  <si>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</si>
  <si>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</si>
  <si>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</si>
  <si>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</si>
  <si>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</si>
  <si>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</si>
  <si>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</si>
  <si>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</si>
  <si>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</si>
  <si>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</si>
  <si>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</si>
  <si>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</si>
  <si>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</si>
  <si>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</si>
  <si>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</si>
  <si>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</si>
  <si>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</si>
  <si>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</si>
  <si>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</si>
  <si>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</si>
  <si>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</si>
  <si>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</si>
  <si>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</si>
  <si>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</si>
  <si>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</si>
  <si>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</si>
  <si>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</si>
  <si>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</si>
  <si>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</si>
  <si>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</si>
  <si>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</si>
  <si>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</si>
  <si>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</si>
  <si>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</si>
  <si>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</si>
  <si>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</si>
  <si>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</si>
  <si>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</si>
  <si>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</si>
  <si>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</si>
  <si>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</si>
  <si>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</si>
  <si>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</si>
  <si>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</si>
  <si>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</si>
  <si>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</si>
  <si>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</si>
  <si>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</si>
  <si>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</si>
  <si>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</si>
  <si>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</si>
  <si>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</si>
  <si>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</si>
  <si>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</si>
  <si>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</si>
  <si>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</si>
  <si>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</si>
  <si>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</si>
  <si>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</si>
  <si>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</si>
  <si>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</si>
  <si>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</si>
  <si>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</si>
  <si>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</si>
  <si>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</si>
  <si>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</si>
  <si>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</si>
  <si>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</si>
  <si>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</si>
  <si>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</si>
  <si>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</si>
  <si>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</si>
  <si>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</si>
  <si>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</si>
  <si>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</si>
  <si>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</si>
  <si>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</si>
  <si>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</si>
  <si>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</si>
  <si>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</si>
  <si>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</si>
  <si>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</si>
  <si>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</si>
  <si>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</si>
  <si>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</si>
  <si>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</si>
  <si>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</si>
  <si>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</si>
  <si>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</si>
  <si>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</si>
  <si>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</si>
  <si>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</si>
  <si>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</si>
  <si>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</si>
  <si>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</si>
  <si>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</si>
  <si>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</si>
  <si>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</si>
  <si>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</si>
  <si>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</si>
  <si>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</si>
  <si>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</si>
  <si>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</si>
  <si>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</si>
  <si>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</si>
  <si>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</si>
  <si>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</si>
  <si>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</si>
  <si>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</si>
  <si>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</si>
  <si>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</si>
  <si>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</si>
  <si>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</si>
  <si>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</si>
  <si>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</si>
  <si>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</si>
  <si>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</si>
  <si>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</si>
  <si>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</si>
  <si>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</si>
  <si>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</si>
  <si>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</si>
  <si>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</si>
  <si>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</si>
  <si>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</si>
  <si>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</si>
  <si>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</si>
  <si>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</si>
  <si>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</si>
  <si>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</si>
  <si>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</si>
  <si>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</si>
  <si>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</si>
  <si>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</si>
  <si>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</si>
  <si>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</si>
  <si>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</si>
  <si>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</si>
  <si>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</si>
  <si>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</si>
  <si>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</si>
  <si>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</si>
  <si>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</si>
  <si>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</si>
  <si>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</si>
  <si>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</si>
  <si>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</si>
  <si>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</si>
  <si>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</si>
  <si>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</si>
  <si>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</si>
  <si>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</si>
  <si>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</si>
  <si>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</si>
  <si>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</si>
  <si>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</si>
  <si>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</si>
  <si>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</si>
  <si>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</si>
  <si>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</si>
  <si>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</si>
  <si>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</si>
  <si>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</si>
  <si>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</si>
  <si>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</si>
  <si>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</si>
  <si>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</si>
  <si>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</si>
  <si>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</si>
  <si>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</si>
  <si>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</si>
  <si>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</si>
  <si>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</si>
  <si>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</si>
  <si>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</si>
  <si>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</si>
  <si>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</si>
  <si>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</si>
  <si>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</si>
  <si>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</si>
  <si>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</si>
  <si>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</si>
  <si>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</si>
  <si>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</si>
  <si>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</si>
  <si>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</si>
  <si>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</si>
  <si>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</si>
  <si>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</si>
  <si>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</si>
  <si>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</si>
  <si>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</si>
  <si>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</si>
  <si>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</si>
  <si>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</si>
  <si>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</si>
  <si>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</si>
  <si>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</si>
  <si>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</si>
  <si>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</si>
  <si>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</si>
  <si>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</si>
  <si>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</si>
  <si>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</si>
  <si>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</si>
  <si>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</si>
  <si>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</si>
  <si>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</si>
  <si>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</si>
  <si>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</si>
  <si>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</si>
  <si>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</si>
  <si>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</si>
  <si>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</si>
  <si>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</si>
  <si>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</si>
  <si>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</si>
  <si>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</si>
  <si>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</si>
  <si>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</si>
  <si>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</si>
  <si>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</si>
  <si>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</si>
  <si>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</si>
  <si>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</si>
  <si>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</si>
  <si>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</si>
  <si>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</si>
  <si>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</si>
  <si>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</si>
  <si>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</si>
  <si>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</si>
  <si>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</si>
  <si>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</si>
  <si>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</si>
  <si>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</si>
  <si>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</si>
  <si>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</si>
  <si>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</si>
  <si>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</si>
  <si>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</si>
  <si>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</si>
  <si>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</si>
  <si>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</si>
  <si>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</si>
  <si>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</si>
  <si>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</si>
  <si>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</si>
  <si>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</si>
  <si>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</si>
  <si>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</si>
  <si>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</si>
  <si>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</si>
  <si>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</si>
  <si>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</si>
  <si>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</si>
  <si>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</si>
  <si>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</si>
  <si>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</si>
  <si>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</si>
  <si>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</si>
  <si>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</si>
  <si>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</si>
  <si>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</si>
  <si>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</si>
  <si>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</si>
  <si>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</si>
  <si>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</si>
  <si>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</si>
  <si>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</si>
  <si>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</si>
  <si>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</si>
  <si>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</si>
  <si>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</si>
  <si>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</si>
  <si>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</si>
  <si>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</si>
  <si>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</si>
  <si>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</si>
  <si>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</si>
  <si>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</si>
  <si>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</si>
  <si>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</si>
  <si>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</si>
  <si>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</si>
  <si>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</si>
  <si>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</si>
  <si>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</si>
  <si>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</si>
  <si>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</si>
  <si>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</si>
  <si>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</si>
  <si>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</si>
  <si>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</si>
  <si>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</si>
  <si>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</si>
  <si>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</si>
  <si>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</si>
  <si>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</si>
  <si>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</si>
  <si>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</si>
  <si>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</si>
  <si>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</si>
  <si>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</si>
  <si>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</si>
  <si>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</si>
  <si>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</si>
  <si>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</si>
  <si>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</si>
  <si>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</si>
  <si>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</si>
  <si>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</si>
  <si>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</si>
  <si>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</si>
  <si>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</si>
  <si>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</si>
  <si>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</si>
  <si>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</si>
  <si>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</si>
  <si>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</si>
  <si>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</si>
  <si>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</si>
  <si>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</si>
  <si>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</si>
  <si>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</si>
  <si>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</si>
  <si>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</si>
  <si>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</si>
  <si>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</si>
  <si>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</si>
  <si>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</si>
  <si>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</si>
  <si>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</si>
  <si>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</si>
  <si>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</si>
  <si>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</si>
  <si>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</si>
  <si>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</si>
  <si>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</si>
  <si>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</si>
  <si>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</si>
  <si>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</si>
  <si>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</si>
  <si>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</si>
  <si>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</si>
  <si>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</si>
  <si>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</si>
  <si>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</si>
  <si>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</si>
  <si>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</si>
  <si>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</si>
  <si>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</si>
  <si>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</si>
  <si>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</si>
  <si>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</si>
  <si>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</si>
  <si>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</si>
  <si>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</si>
  <si>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</si>
  <si>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</si>
  <si>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</si>
  <si>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</si>
  <si>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</si>
  <si>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</si>
  <si>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</si>
  <si>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</si>
  <si>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</si>
  <si>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</si>
  <si>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</si>
  <si>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</si>
  <si>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</si>
  <si>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</si>
  <si>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</si>
  <si>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</si>
  <si>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</si>
  <si>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</si>
  <si>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</si>
  <si>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</si>
  <si>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</si>
  <si>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</si>
  <si>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</si>
  <si>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</si>
  <si>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</si>
  <si>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</si>
  <si>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</si>
  <si>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</si>
  <si>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</si>
  <si>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</si>
  <si>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</si>
  <si>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</si>
  <si>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</si>
  <si>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</si>
  <si>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</si>
  <si>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</si>
  <si>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</si>
  <si>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</si>
  <si>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</si>
  <si>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</si>
  <si>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</si>
  <si>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</si>
  <si>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</si>
  <si>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</si>
  <si>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</si>
  <si>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</si>
  <si>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</si>
  <si>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</si>
  <si>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</si>
  <si>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</si>
  <si>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</si>
  <si>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</si>
  <si>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</si>
  <si>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</si>
  <si>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</si>
  <si>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</si>
  <si>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</si>
  <si>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</si>
  <si>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</si>
  <si>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</si>
  <si>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</si>
  <si>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</si>
  <si>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</si>
  <si>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</si>
  <si>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</si>
  <si>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</si>
  <si>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</si>
  <si>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</si>
  <si>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</si>
  <si>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</si>
  <si>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</si>
  <si>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</si>
  <si>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</si>
  <si>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</si>
  <si>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</si>
  <si>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</si>
  <si>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</si>
  <si>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</si>
  <si>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</si>
  <si>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</si>
  <si>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</si>
  <si>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</si>
  <si>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</si>
  <si>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</si>
  <si>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</si>
  <si>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</si>
  <si>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</si>
  <si>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</si>
  <si>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</si>
  <si>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</si>
  <si>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</si>
  <si>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</si>
  <si>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</si>
  <si>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</si>
  <si>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</si>
  <si>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</si>
  <si>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</si>
  <si>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</si>
  <si>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</si>
  <si>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</si>
  <si>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</si>
  <si>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</si>
  <si>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</si>
  <si>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</si>
  <si>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</si>
  <si>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</si>
  <si>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</si>
  <si>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</si>
  <si>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</si>
  <si>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</si>
  <si>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</si>
  <si>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</si>
  <si>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</si>
  <si>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</si>
  <si>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</si>
  <si>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</si>
  <si>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</si>
  <si>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</si>
  <si>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</si>
  <si>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</si>
  <si>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</si>
  <si>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</si>
  <si>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</si>
  <si>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</si>
  <si>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</si>
  <si>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</si>
  <si>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</si>
  <si>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</si>
  <si>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</si>
  <si>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</si>
  <si>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</si>
  <si>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</si>
  <si>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</si>
  <si>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</si>
  <si>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</si>
  <si>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</si>
  <si>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</si>
  <si>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</si>
  <si>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</si>
  <si>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</si>
  <si>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</si>
  <si>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</si>
  <si>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</si>
  <si>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</si>
  <si>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</si>
  <si>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</si>
  <si>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</si>
  <si>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</si>
  <si>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</si>
  <si>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</si>
  <si>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</si>
  <si>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</si>
  <si>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</si>
  <si>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</si>
  <si>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</si>
  <si>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</si>
  <si>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</si>
  <si>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</si>
  <si>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</si>
  <si>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</si>
  <si>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</si>
  <si>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</si>
  <si>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</si>
  <si>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</si>
  <si>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</si>
  <si>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</si>
  <si>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</si>
  <si>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</si>
  <si>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</si>
  <si>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</si>
  <si>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</si>
  <si>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</si>
  <si>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</si>
  <si>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</si>
  <si>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</si>
  <si>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</si>
  <si>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</si>
  <si>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</si>
  <si>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</si>
  <si>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</si>
  <si>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</si>
  <si>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</si>
  <si>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</si>
  <si>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</si>
  <si>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</si>
  <si>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</si>
  <si>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</si>
  <si>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</si>
  <si>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</si>
  <si>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</si>
  <si>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</si>
  <si>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</si>
  <si>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</si>
  <si>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</si>
  <si>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</si>
  <si>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</si>
  <si>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</si>
  <si>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</si>
  <si>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</si>
  <si>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</si>
  <si>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</si>
  <si>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</si>
  <si>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</si>
  <si>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</si>
  <si>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</si>
  <si>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</si>
  <si>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</si>
  <si>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</si>
  <si>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</si>
  <si>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</si>
  <si>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</si>
  <si>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</si>
  <si>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</si>
  <si>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</si>
  <si>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</si>
  <si>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</si>
  <si>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</si>
  <si>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</si>
  <si>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</si>
  <si>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</si>
  <si>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</si>
  <si>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</si>
  <si>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</si>
  <si>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</si>
  <si>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</si>
  <si>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</si>
  <si>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</si>
  <si>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</si>
  <si>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</si>
  <si>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</si>
  <si>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</si>
  <si>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</si>
  <si>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</si>
  <si>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</si>
  <si>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</si>
  <si>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</si>
  <si>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</si>
  <si>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</si>
  <si>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</si>
  <si>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</si>
  <si>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</si>
  <si>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</si>
  <si>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</si>
  <si>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</si>
  <si>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</si>
  <si>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</si>
  <si>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</si>
  <si>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</si>
  <si>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</si>
  <si>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</si>
  <si>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</si>
  <si>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</si>
  <si>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</si>
  <si>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</si>
  <si>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</si>
  <si>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</si>
  <si>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</si>
  <si>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</si>
  <si>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</si>
  <si>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</si>
  <si>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</si>
  <si>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</si>
  <si>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</si>
  <si>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</si>
  <si>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</si>
  <si>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</si>
  <si>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</si>
  <si>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</si>
  <si>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</si>
  <si>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</si>
  <si>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</si>
  <si>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</si>
  <si>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</si>
  <si>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</si>
  <si>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</si>
  <si>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</si>
  <si>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</si>
  <si>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</si>
  <si>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</si>
  <si>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</si>
  <si>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</si>
  <si>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</si>
  <si>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</si>
  <si>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</si>
  <si>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</si>
  <si>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</si>
  <si>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</si>
  <si>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</si>
  <si>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</si>
  <si>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</si>
  <si>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</si>
  <si>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</si>
  <si>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</si>
  <si>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</si>
  <si>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</si>
  <si>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</si>
  <si>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</si>
  <si>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</si>
  <si>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</si>
  <si>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</si>
  <si>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</si>
  <si>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</si>
  <si>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</si>
  <si>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</si>
  <si>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</si>
  <si>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</si>
  <si>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</si>
  <si>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</si>
  <si>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</si>
  <si>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</si>
  <si>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</si>
  <si>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</si>
  <si>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</si>
  <si>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</si>
  <si>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</si>
  <si>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</si>
  <si>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</si>
  <si>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</si>
  <si>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</si>
  <si>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</si>
  <si>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</si>
  <si>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</si>
  <si>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</si>
  <si>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</si>
  <si>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</si>
  <si>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</si>
  <si>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</si>
  <si>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</si>
  <si>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</si>
  <si>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</si>
  <si>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</si>
  <si>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</si>
  <si>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</si>
  <si>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</si>
  <si>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</si>
  <si>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</si>
  <si>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</si>
  <si>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</si>
  <si>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</si>
  <si>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</si>
  <si>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</si>
  <si>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</si>
  <si>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</si>
  <si>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</si>
  <si>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</si>
  <si>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</si>
  <si>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</si>
  <si>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</si>
  <si>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</si>
  <si>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</si>
  <si>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</si>
  <si>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</si>
  <si>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</si>
  <si>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</si>
  <si>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</si>
  <si>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</si>
  <si>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</si>
  <si>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</si>
  <si>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</si>
  <si>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</si>
  <si>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</si>
  <si>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</si>
  <si>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</si>
  <si>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</si>
  <si>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</si>
  <si>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</si>
  <si>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</si>
  <si>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</si>
  <si>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</si>
  <si>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</si>
  <si>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</si>
  <si>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</si>
  <si>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</si>
  <si>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</si>
  <si>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</si>
  <si>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</si>
  <si>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</si>
  <si>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</si>
  <si>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</si>
  <si>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</si>
  <si>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</si>
  <si>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</si>
  <si>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</si>
  <si>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</si>
  <si>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</si>
  <si>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</si>
  <si>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</si>
  <si>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</si>
  <si>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</si>
  <si>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</si>
  <si>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</si>
  <si>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</si>
  <si>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</si>
  <si>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</si>
  <si>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</si>
  <si>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</si>
  <si>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</si>
  <si>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</si>
  <si>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</si>
  <si>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</si>
  <si>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</si>
  <si>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</si>
  <si>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</si>
  <si>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</si>
  <si>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</si>
  <si>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</si>
  <si>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</si>
  <si>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</si>
  <si>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</si>
  <si>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</si>
  <si>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</si>
  <si>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</si>
  <si>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</si>
  <si>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</si>
  <si>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</si>
  <si>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</si>
  <si>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</si>
  <si>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</si>
  <si>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</si>
  <si>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</si>
  <si>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</si>
  <si>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</si>
  <si>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</si>
  <si>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</si>
  <si>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</si>
  <si>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</si>
  <si>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</si>
  <si>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</si>
  <si>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</si>
  <si>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</si>
  <si>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</si>
  <si>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</si>
  <si>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</si>
  <si>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</si>
  <si>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</si>
  <si>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</si>
  <si>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</si>
  <si>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</si>
  <si>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</si>
  <si>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</si>
  <si>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</si>
  <si>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</si>
  <si>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</si>
  <si>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</si>
  <si>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</si>
  <si>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</si>
  <si>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</si>
  <si>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</si>
  <si>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</si>
  <si>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</si>
  <si>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</si>
  <si>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</si>
  <si>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</si>
  <si>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</si>
  <si>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</si>
  <si>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</si>
  <si>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</si>
  <si>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</si>
  <si>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</si>
  <si>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</si>
  <si>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</si>
  <si>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</si>
  <si>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</si>
  <si>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</si>
  <si>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</si>
  <si>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</si>
  <si>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</si>
  <si>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</si>
  <si>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</si>
  <si>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</si>
  <si>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</si>
  <si>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</si>
  <si>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</si>
  <si>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</si>
  <si>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</si>
  <si>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</si>
  <si>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</si>
  <si>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</si>
  <si>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</si>
  <si>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</si>
  <si>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</si>
  <si>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</si>
  <si>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</si>
  <si>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</si>
  <si>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</si>
  <si>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</si>
  <si>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</si>
  <si>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</si>
  <si>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</si>
  <si>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</si>
  <si>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</si>
  <si>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</si>
  <si>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</si>
  <si>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</si>
  <si>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</si>
  <si>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</si>
  <si>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</si>
  <si>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</si>
  <si>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</si>
  <si>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</si>
  <si>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</si>
  <si>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</si>
  <si>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</si>
  <si>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</si>
  <si>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</si>
  <si>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</si>
  <si>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</si>
  <si>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</si>
  <si>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</si>
  <si>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</si>
  <si>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</si>
  <si>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</si>
  <si>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</si>
  <si>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</si>
  <si>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</si>
  <si>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</si>
  <si>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</si>
  <si>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</si>
  <si>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</si>
  <si>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</si>
  <si>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</si>
  <si>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</si>
  <si>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</si>
  <si>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</si>
  <si>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</si>
  <si>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</si>
  <si>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</si>
  <si>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</si>
  <si>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</si>
  <si>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</si>
  <si>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</si>
  <si>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</si>
  <si>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</si>
  <si>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</si>
  <si>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</si>
  <si>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</si>
  <si>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</si>
  <si>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</si>
  <si>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</si>
  <si>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</si>
  <si>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</si>
  <si>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</si>
  <si>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</si>
  <si>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</si>
  <si>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</si>
  <si>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</si>
  <si>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</si>
  <si>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</si>
  <si>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</si>
  <si>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</si>
  <si>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</si>
  <si>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</si>
  <si>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</si>
  <si>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</si>
  <si>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</si>
  <si>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</si>
  <si>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</si>
  <si>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</si>
  <si>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</si>
  <si>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</si>
  <si>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</si>
  <si>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</si>
  <si>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</si>
  <si>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</si>
  <si>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</si>
  <si>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</si>
  <si>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</si>
  <si>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</si>
  <si>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</si>
  <si>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</si>
  <si>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</si>
  <si>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</si>
  <si>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</si>
  <si>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</si>
  <si>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</si>
  <si>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</si>
  <si>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</si>
  <si>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</si>
  <si>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</si>
  <si>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</si>
  <si>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</si>
  <si>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</si>
  <si>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</si>
  <si>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</si>
  <si>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</si>
  <si>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</si>
  <si>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</si>
  <si>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</si>
  <si>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</si>
  <si>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</si>
  <si>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</si>
  <si>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</si>
  <si>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</si>
  <si>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</si>
  <si>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</si>
  <si>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</si>
  <si>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</si>
  <si>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</si>
  <si>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</si>
  <si>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</si>
  <si>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</si>
  <si>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</si>
  <si>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</si>
  <si>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</si>
  <si>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</si>
  <si>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</si>
  <si>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</si>
  <si>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</si>
  <si>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</si>
  <si>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</si>
  <si>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</si>
  <si>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</si>
  <si>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</si>
  <si>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</si>
  <si>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</si>
  <si>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</si>
  <si>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</si>
  <si>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</si>
  <si>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</si>
  <si>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</si>
  <si>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</si>
  <si>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</si>
  <si>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</si>
  <si>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</si>
  <si>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</si>
  <si>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</si>
  <si>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</si>
  <si>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</si>
  <si>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</si>
  <si>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</si>
  <si>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</si>
  <si>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</si>
  <si>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</si>
  <si>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</si>
  <si>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</si>
  <si>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</si>
  <si>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</si>
  <si>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</si>
  <si>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</si>
  <si>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</si>
  <si>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</si>
  <si>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</si>
  <si>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</si>
  <si>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</si>
  <si>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</si>
  <si>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</si>
  <si>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</si>
  <si>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</si>
  <si>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</si>
  <si>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</si>
  <si>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</si>
  <si>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</si>
  <si>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</si>
  <si>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</si>
  <si>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</si>
  <si>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</si>
  <si>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</si>
  <si>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</si>
  <si>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</si>
  <si>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</si>
  <si>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</si>
  <si>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</si>
  <si>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</si>
  <si>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</si>
  <si>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</si>
  <si>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</si>
  <si>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</si>
  <si>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</si>
  <si>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</si>
  <si>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</si>
  <si>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</si>
  <si>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</si>
  <si>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</si>
  <si>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</si>
  <si>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</si>
  <si>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</si>
  <si>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</si>
  <si>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</si>
  <si>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</si>
  <si>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</si>
  <si>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</si>
  <si>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</si>
  <si>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</si>
  <si>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</si>
  <si>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</si>
  <si>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</si>
  <si>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</si>
  <si>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</si>
  <si>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</si>
  <si>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</si>
  <si>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</si>
  <si>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</si>
  <si>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</si>
  <si>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</si>
  <si>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</si>
  <si>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</si>
  <si>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</si>
  <si>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</si>
  <si>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</si>
  <si>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</si>
  <si>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</si>
  <si>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</si>
  <si>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</si>
  <si>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</si>
  <si>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</si>
  <si>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</si>
  <si>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</si>
  <si>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</si>
  <si>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</si>
  <si>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</si>
  <si>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</si>
  <si>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</si>
  <si>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</si>
  <si>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</si>
  <si>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</si>
  <si>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</si>
  <si>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</si>
  <si>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</si>
  <si>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</si>
  <si>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</si>
  <si>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</si>
  <si>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</si>
  <si>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</si>
  <si>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</si>
  <si>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</si>
  <si>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</si>
  <si>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</si>
  <si>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</si>
  <si>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</si>
  <si>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</si>
  <si>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</si>
  <si>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</si>
  <si>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</si>
  <si>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</si>
  <si>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</si>
  <si>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</si>
  <si>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</si>
  <si>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</si>
  <si>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</si>
  <si>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</si>
  <si>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</si>
  <si>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</si>
  <si>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</si>
  <si>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</si>
  <si>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</si>
  <si>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</si>
  <si>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</si>
  <si>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</si>
  <si>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</si>
  <si>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</si>
  <si>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</si>
  <si>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</si>
  <si>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</si>
  <si>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</si>
  <si>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</si>
  <si>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</si>
  <si>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</si>
  <si>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</si>
  <si>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</si>
  <si>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</si>
  <si>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</si>
  <si>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</si>
  <si>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</si>
  <si>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</si>
  <si>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</si>
  <si>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</si>
  <si>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</si>
  <si>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</si>
  <si>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</si>
  <si>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</si>
  <si>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</si>
  <si>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</si>
  <si>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</si>
  <si>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</si>
  <si>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</si>
  <si>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</si>
  <si>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</si>
  <si>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</si>
  <si>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</si>
  <si>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</si>
  <si>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</si>
  <si>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</si>
  <si>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</si>
  <si>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</si>
  <si>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</si>
  <si>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</si>
  <si>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</si>
  <si>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</si>
  <si>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</si>
  <si>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</si>
  <si>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</si>
  <si>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</si>
  <si>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</si>
  <si>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</si>
  <si>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</si>
  <si>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</si>
  <si>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</si>
  <si>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</si>
  <si>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</si>
  <si>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</si>
  <si>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</si>
  <si>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</si>
  <si>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</si>
  <si>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</si>
  <si>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</si>
  <si>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</si>
  <si>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</si>
  <si>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</si>
  <si>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</si>
  <si>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</si>
  <si>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</si>
  <si>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</si>
  <si>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</si>
  <si>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</si>
  <si>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</si>
  <si>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</si>
  <si>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</si>
  <si>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</si>
  <si>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</si>
  <si>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</si>
  <si>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</si>
  <si>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</si>
  <si>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</si>
  <si>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</si>
  <si>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</si>
  <si>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</si>
  <si>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</si>
  <si>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</si>
  <si>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</si>
  <si>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</si>
  <si>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</si>
  <si>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</si>
  <si>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</si>
  <si>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</si>
  <si>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</si>
  <si>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</si>
  <si>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</si>
  <si>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</si>
  <si>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</si>
  <si>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</si>
  <si>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</si>
  <si>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</si>
  <si>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</si>
  <si>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</si>
  <si>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</si>
  <si>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</si>
  <si>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</si>
  <si>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</si>
  <si>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</si>
  <si>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</si>
  <si>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</si>
  <si>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</si>
  <si>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</si>
  <si>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</si>
  <si>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</si>
  <si>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</si>
  <si>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</si>
  <si>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</si>
  <si>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</si>
  <si>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</si>
  <si>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</si>
  <si>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</si>
  <si>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</si>
  <si>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</si>
  <si>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</si>
  <si>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</si>
  <si>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</si>
  <si>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</si>
  <si>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</si>
  <si>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</si>
  <si>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</si>
  <si>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</si>
  <si>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</si>
  <si>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</si>
  <si>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</si>
  <si>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</si>
  <si>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</si>
  <si>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</si>
  <si>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</si>
  <si>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</si>
  <si>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</si>
  <si>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</si>
  <si>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</si>
  <si>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</si>
  <si>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</si>
  <si>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</si>
  <si>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</si>
  <si>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</si>
  <si>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</si>
  <si>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</si>
  <si>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</si>
  <si>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</si>
  <si>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</si>
  <si>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</si>
  <si>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</si>
  <si>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</si>
  <si>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</si>
  <si>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</si>
  <si>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</si>
  <si>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</si>
  <si>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</si>
  <si>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</si>
  <si>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</si>
  <si>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</si>
  <si>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</si>
  <si>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</si>
  <si>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</si>
  <si>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</si>
  <si>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</si>
  <si>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</si>
  <si>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</si>
  <si>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</si>
  <si>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</si>
  <si>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</si>
  <si>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</si>
  <si>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</si>
  <si>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</si>
  <si>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</si>
  <si>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</si>
  <si>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</si>
  <si>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</si>
  <si>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</si>
  <si>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</si>
  <si>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</si>
  <si>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</si>
  <si>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</si>
  <si>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</si>
  <si>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</si>
  <si>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</si>
  <si>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</si>
  <si>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</si>
  <si>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</si>
  <si>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</si>
  <si>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</si>
  <si>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</si>
  <si>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</si>
  <si>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</si>
  <si>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</si>
  <si>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</si>
  <si>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</si>
  <si>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</si>
  <si>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</si>
  <si>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</si>
  <si>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</si>
  <si>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</si>
  <si>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</si>
  <si>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</si>
  <si>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</si>
  <si>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</si>
  <si>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</si>
  <si>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</si>
  <si>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</si>
  <si>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</si>
  <si>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</si>
  <si>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</si>
  <si>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</si>
  <si>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</si>
  <si>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</si>
  <si>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</si>
  <si>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</si>
  <si>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</si>
  <si>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</si>
  <si>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</si>
  <si>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</si>
  <si>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</si>
  <si>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</si>
  <si>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</si>
  <si>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</si>
  <si>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</si>
  <si>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</si>
  <si>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</si>
  <si>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</si>
  <si>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</si>
  <si>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</si>
  <si>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</si>
  <si>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</si>
  <si>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</si>
  <si>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</si>
  <si>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</si>
  <si>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</si>
  <si>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</si>
  <si>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</si>
  <si>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</si>
  <si>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</si>
  <si>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</si>
  <si>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</si>
  <si>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</si>
  <si>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</si>
  <si>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</si>
  <si>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</si>
  <si>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</si>
  <si>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</si>
  <si>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</si>
  <si>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</si>
  <si>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</si>
  <si>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</si>
  <si>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</si>
  <si>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</si>
  <si>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</si>
  <si>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</si>
  <si>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</si>
  <si>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</si>
  <si>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</si>
  <si>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</si>
  <si>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</si>
  <si>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</si>
  <si>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</si>
  <si>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</si>
  <si>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</si>
  <si>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</si>
  <si>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</si>
  <si>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</si>
  <si>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</si>
  <si>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</si>
  <si>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</si>
  <si>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</si>
  <si>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</si>
  <si>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</si>
  <si>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</si>
  <si>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</si>
  <si>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</si>
  <si>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</si>
  <si>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</si>
  <si>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</si>
  <si>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</si>
  <si>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</si>
  <si>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</si>
  <si>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</si>
  <si>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</si>
  <si>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</si>
  <si>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</si>
  <si>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</si>
  <si>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</si>
  <si>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</si>
  <si>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</si>
  <si>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</si>
  <si>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</si>
  <si>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</si>
  <si>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</si>
  <si>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</si>
  <si>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</si>
  <si>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</si>
  <si>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</si>
  <si>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</si>
  <si>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</si>
  <si>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</si>
  <si>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</si>
  <si>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</si>
  <si>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</si>
  <si>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</si>
  <si>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</si>
  <si>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</si>
  <si>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</si>
  <si>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</si>
  <si>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</si>
  <si>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</si>
  <si>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</si>
  <si>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</si>
  <si>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</si>
  <si>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</si>
  <si>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</si>
  <si>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</si>
  <si>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</si>
  <si>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</si>
  <si>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</si>
  <si>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</si>
  <si>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</si>
  <si>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</si>
  <si>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</si>
  <si>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</si>
  <si>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</si>
  <si>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</si>
  <si>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</si>
  <si>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</si>
  <si>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</si>
  <si>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</si>
  <si>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</si>
  <si>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</si>
  <si>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</si>
  <si>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</si>
  <si>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</si>
  <si>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</si>
  <si>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</si>
  <si>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</si>
  <si>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</si>
  <si>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</si>
  <si>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</si>
  <si>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</si>
  <si>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</si>
  <si>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</si>
  <si>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</si>
  <si>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</si>
  <si>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</si>
  <si>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</si>
  <si>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</si>
  <si>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</si>
  <si>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</si>
  <si>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</si>
  <si>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</si>
  <si>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</si>
  <si>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</si>
  <si>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</si>
  <si>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</si>
  <si>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</si>
  <si>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</si>
  <si>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</si>
  <si>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</si>
  <si>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</si>
  <si>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</si>
  <si>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</si>
  <si>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</si>
  <si>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</si>
  <si>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</si>
  <si>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</si>
  <si>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</si>
  <si>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</si>
  <si>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</si>
  <si>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</si>
  <si>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</si>
  <si>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</si>
  <si>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</si>
  <si>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</si>
  <si>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</si>
  <si>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</si>
  <si>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</si>
  <si>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</si>
  <si>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</si>
  <si>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</si>
  <si>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</si>
  <si>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</si>
  <si>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</si>
  <si>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</si>
  <si>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</si>
  <si>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</si>
  <si>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</si>
  <si>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</si>
  <si>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</si>
  <si>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</si>
  <si>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</si>
  <si>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</si>
  <si>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</si>
  <si>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</si>
  <si>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</si>
  <si>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</si>
  <si>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</si>
  <si>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</si>
  <si>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</si>
  <si>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</si>
  <si>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</si>
  <si>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</si>
  <si>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</si>
  <si>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</si>
  <si>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</si>
  <si>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</si>
  <si>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</si>
  <si>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</si>
  <si>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</si>
  <si>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</si>
  <si>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</si>
  <si>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</si>
  <si>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</si>
  <si>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</si>
  <si>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</si>
  <si>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</si>
  <si>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</si>
  <si>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</si>
  <si>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</si>
  <si>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</si>
  <si>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</si>
  <si>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</si>
  <si>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</si>
  <si>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</si>
  <si>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</si>
  <si>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</si>
  <si>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</si>
  <si>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</si>
  <si>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</si>
  <si>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</si>
  <si>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</si>
  <si>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</si>
  <si>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</si>
  <si>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</si>
  <si>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</si>
  <si>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</si>
  <si>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</si>
  <si>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</si>
  <si>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</si>
  <si>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</si>
  <si>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</si>
  <si>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</si>
  <si>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</si>
  <si>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</si>
  <si>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</si>
  <si>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</si>
  <si>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</si>
  <si>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</si>
  <si>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</si>
  <si>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</si>
  <si>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</si>
  <si>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</si>
  <si>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</si>
  <si>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</si>
  <si>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</si>
  <si>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</si>
  <si>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</si>
  <si>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</si>
  <si>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</si>
  <si>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</si>
  <si>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</si>
  <si>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</si>
  <si>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</si>
  <si>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</si>
  <si>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</si>
  <si>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</si>
  <si>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</si>
  <si>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</si>
  <si>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</si>
  <si>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</si>
  <si>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</si>
  <si>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</si>
  <si>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</si>
  <si>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</si>
  <si>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</si>
  <si>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</si>
  <si>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</si>
  <si>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</si>
  <si>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</si>
  <si>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</si>
  <si>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</si>
  <si>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</si>
  <si>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</si>
  <si>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</si>
  <si>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</si>
  <si>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</si>
  <si>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</si>
  <si>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</si>
  <si>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</si>
  <si>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</si>
  <si>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</si>
  <si>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</si>
  <si>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</si>
  <si>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</si>
  <si>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</si>
  <si>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</si>
  <si>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</si>
  <si>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</si>
  <si>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</si>
  <si>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</si>
  <si>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</si>
  <si>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</si>
  <si>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</si>
  <si>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</si>
  <si>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</si>
  <si>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</si>
  <si>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</si>
  <si>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</si>
  <si>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</si>
  <si>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</si>
  <si>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</si>
  <si>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</si>
  <si>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</si>
  <si>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</si>
  <si>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</si>
  <si>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</si>
  <si>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</si>
  <si>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</si>
  <si>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</si>
  <si>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</si>
  <si>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</si>
  <si>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</si>
  <si>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</si>
  <si>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</si>
  <si>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</si>
  <si>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</si>
  <si>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</si>
  <si>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</si>
  <si>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</si>
  <si>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</si>
  <si>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</si>
  <si>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</si>
  <si>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</si>
  <si>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</si>
  <si>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</si>
  <si>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</si>
  <si>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</si>
  <si>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</si>
  <si>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</si>
  <si>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</si>
  <si>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</si>
  <si>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</si>
  <si>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</si>
  <si>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</si>
  <si>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</si>
  <si>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</si>
  <si>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</si>
  <si>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</si>
  <si>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</si>
  <si>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</si>
  <si>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</si>
  <si>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</si>
  <si>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</si>
  <si>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</si>
  <si>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</si>
  <si>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</si>
  <si>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</si>
  <si>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</si>
  <si>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</si>
  <si>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</si>
  <si>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</si>
  <si>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</si>
  <si>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</si>
  <si>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</si>
  <si>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</si>
  <si>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</si>
  <si>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</si>
  <si>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</si>
  <si>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</si>
  <si>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</si>
  <si>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</si>
  <si>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</si>
  <si>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</si>
  <si>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</si>
  <si>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</si>
  <si>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</si>
  <si>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</si>
  <si>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</si>
  <si>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</si>
  <si>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</si>
  <si>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</si>
  <si>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</si>
  <si>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</si>
  <si>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</si>
  <si>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</si>
  <si>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</si>
  <si>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</si>
  <si>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</si>
  <si>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</si>
  <si>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</si>
  <si>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</si>
  <si>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</si>
  <si>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</si>
  <si>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</si>
  <si>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</si>
  <si>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</si>
  <si>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</si>
  <si>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</si>
  <si>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</si>
  <si>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</si>
  <si>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</si>
  <si>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</si>
  <si>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</si>
  <si>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</si>
  <si>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</si>
  <si>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</si>
  <si>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</si>
  <si>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</si>
  <si>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</si>
  <si>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</si>
  <si>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</si>
  <si>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</si>
  <si>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</si>
  <si>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</si>
  <si>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</si>
  <si>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</si>
  <si>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</si>
  <si>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</si>
  <si>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</si>
  <si>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</si>
  <si>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</si>
  <si>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</si>
  <si>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</si>
  <si>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</si>
  <si>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</si>
  <si>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</si>
  <si>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</si>
  <si>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</si>
  <si>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</si>
  <si>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</si>
  <si>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</si>
  <si>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</si>
  <si>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</si>
  <si>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</si>
  <si>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</si>
  <si>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</si>
  <si>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</si>
  <si>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</si>
  <si>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</si>
  <si>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</si>
  <si>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</si>
  <si>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</si>
  <si>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</si>
  <si>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</si>
  <si>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</si>
  <si>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</si>
  <si>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</si>
  <si>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</si>
  <si>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</si>
  <si>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</si>
  <si>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</si>
  <si>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</si>
  <si>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</si>
  <si>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</si>
  <si>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</si>
  <si>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</si>
  <si>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</si>
  <si>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</si>
  <si>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</si>
  <si>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</si>
  <si>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</si>
  <si>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</si>
  <si>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</si>
  <si>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</si>
  <si>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</si>
  <si>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</si>
  <si>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</si>
  <si>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</si>
  <si>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</si>
  <si>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</si>
  <si>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</si>
  <si>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</si>
  <si>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</si>
  <si>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</si>
  <si>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</si>
  <si>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</si>
  <si>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</si>
  <si>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</si>
  <si>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</si>
  <si>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</si>
  <si>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</si>
  <si>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</si>
  <si>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</si>
  <si>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</si>
  <si>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</si>
  <si>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</si>
  <si>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</si>
  <si>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</si>
  <si>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</si>
  <si>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</si>
  <si>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</si>
  <si>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</si>
  <si>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</si>
  <si>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</si>
  <si>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</si>
  <si>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</si>
  <si>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</si>
  <si>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</si>
  <si>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</si>
  <si>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</si>
  <si>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</si>
  <si>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</si>
  <si>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</si>
  <si>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</si>
  <si>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</si>
  <si>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</si>
  <si>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</si>
  <si>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</si>
  <si>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</si>
  <si>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</si>
  <si>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</si>
  <si>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</si>
  <si>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</si>
  <si>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</si>
  <si>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</si>
  <si>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</si>
  <si>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</si>
  <si>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</si>
  <si>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</si>
  <si>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</si>
  <si>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</si>
  <si>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</si>
  <si>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</si>
  <si>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</si>
  <si>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</si>
  <si>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</si>
  <si>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</si>
  <si>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</si>
  <si>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</si>
  <si>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</si>
  <si>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</si>
  <si>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</si>
  <si>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</si>
  <si>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</si>
  <si>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</si>
  <si>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</si>
  <si>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</si>
  <si>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</si>
  <si>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</si>
  <si>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</si>
  <si>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</si>
  <si>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</si>
  <si>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</si>
  <si>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</si>
  <si>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</si>
  <si>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</si>
  <si>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</si>
  <si>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</si>
  <si>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</si>
  <si>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</si>
  <si>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</si>
  <si>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</si>
  <si>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</si>
  <si>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</si>
  <si>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</si>
  <si>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</si>
  <si>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</si>
  <si>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</si>
  <si>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</si>
  <si>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</si>
  <si>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</si>
  <si>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</si>
  <si>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</si>
  <si>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</si>
  <si>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</si>
  <si>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</si>
  <si>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</si>
  <si>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</si>
  <si>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</si>
  <si>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</si>
  <si>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</si>
  <si>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</si>
  <si>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</si>
  <si>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</si>
  <si>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</si>
  <si>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</si>
  <si>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</si>
  <si>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</si>
  <si>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</si>
  <si>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</si>
  <si>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</si>
  <si>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</si>
  <si>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</si>
  <si>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</si>
  <si>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</si>
  <si>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</si>
  <si>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</si>
  <si>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</si>
  <si>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</si>
  <si>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</si>
  <si>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</si>
  <si>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</si>
  <si>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</si>
  <si>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</si>
  <si>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</si>
  <si>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</si>
  <si>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</si>
  <si>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</si>
  <si>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</si>
  <si>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</si>
  <si>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</si>
  <si>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</si>
  <si>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</si>
  <si>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</si>
  <si>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</si>
  <si>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</si>
  <si>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</si>
  <si>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</si>
  <si>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</si>
  <si>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</si>
  <si>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</si>
  <si>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</si>
  <si>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</si>
  <si>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</si>
  <si>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</si>
  <si>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</si>
  <si>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</si>
  <si>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</si>
  <si>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</si>
  <si>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</si>
  <si>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</si>
  <si>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</si>
  <si>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</si>
  <si>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</si>
  <si>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</si>
  <si>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</si>
  <si>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</si>
  <si>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</si>
  <si>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</si>
  <si>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</si>
  <si>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</si>
  <si>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</si>
  <si>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</si>
  <si>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</si>
  <si>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</si>
  <si>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</si>
  <si>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</si>
  <si>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</si>
  <si>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</si>
  <si>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</si>
  <si>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</si>
  <si>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</si>
  <si>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</si>
  <si>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</si>
  <si>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</si>
  <si>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</si>
  <si>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</si>
  <si>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</si>
  <si>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</si>
  <si>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</si>
  <si>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</si>
  <si>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</si>
  <si>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</si>
  <si>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</si>
  <si>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</si>
  <si>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</si>
  <si>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</si>
  <si>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</si>
  <si>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</si>
  <si>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</si>
  <si>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</si>
  <si>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</si>
  <si>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</si>
  <si>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</si>
  <si>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</si>
  <si>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</si>
  <si>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</si>
  <si>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</si>
  <si>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</si>
  <si>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</si>
  <si>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</si>
  <si>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</si>
  <si>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</si>
  <si>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</si>
  <si>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</si>
  <si>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</si>
  <si>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</si>
  <si>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</si>
  <si>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</si>
  <si>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</si>
  <si>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</si>
  <si>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</si>
  <si>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</si>
  <si>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</si>
  <si>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</si>
  <si>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</si>
  <si>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</si>
  <si>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</si>
  <si>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</si>
  <si>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</si>
  <si>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</si>
  <si>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</si>
  <si>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</si>
  <si>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</si>
  <si>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</si>
  <si>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</si>
  <si>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</si>
  <si>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</si>
  <si>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</si>
  <si>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</si>
  <si>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</si>
  <si>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</si>
  <si>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</si>
  <si>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</si>
  <si>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</si>
  <si>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</si>
  <si>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</si>
  <si>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</si>
  <si>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</si>
  <si>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</si>
  <si>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</si>
  <si>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</si>
  <si>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</si>
  <si>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</si>
  <si>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</si>
  <si>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</si>
  <si>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</si>
  <si>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</si>
  <si>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</si>
  <si>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</si>
  <si>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</si>
  <si>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</si>
  <si>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</si>
  <si>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</si>
  <si>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</si>
  <si>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</si>
  <si>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</si>
  <si>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</si>
  <si>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</si>
  <si>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</si>
  <si>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</si>
  <si>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</si>
  <si>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</si>
  <si>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</si>
  <si>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</si>
  <si>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</si>
  <si>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</si>
  <si>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</si>
  <si>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</si>
  <si>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</si>
  <si>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</si>
  <si>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</si>
  <si>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</si>
  <si>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</si>
  <si>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</si>
  <si>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</si>
  <si>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</si>
  <si>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</si>
  <si>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</si>
  <si>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</si>
  <si>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</si>
  <si>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</si>
  <si>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</si>
  <si>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</si>
  <si>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</si>
  <si>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</si>
  <si>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</si>
  <si>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</si>
  <si>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</si>
  <si>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</si>
  <si>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</si>
  <si>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</si>
  <si>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</si>
  <si>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</si>
  <si>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</si>
  <si>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</si>
  <si>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</si>
  <si>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</si>
  <si>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</si>
  <si>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</si>
  <si>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</si>
  <si>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</si>
  <si>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</si>
  <si>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</si>
  <si>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</si>
  <si>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</si>
  <si>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</si>
  <si>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</si>
  <si>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</si>
  <si>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</si>
  <si>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</si>
  <si>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</si>
  <si>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</si>
  <si>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</si>
  <si>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</si>
  <si>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</si>
  <si>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</si>
  <si>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</si>
  <si>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</si>
  <si>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</si>
  <si>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</si>
  <si>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</si>
  <si>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</si>
  <si>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</si>
  <si>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</si>
  <si>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</si>
  <si>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</si>
  <si>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</si>
  <si>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</si>
  <si>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</si>
  <si>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</si>
  <si>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</si>
  <si>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</si>
  <si>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</si>
  <si>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</si>
  <si>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</si>
  <si>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</si>
  <si>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</si>
  <si>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</si>
  <si>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</si>
  <si>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</si>
  <si>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</si>
  <si>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</si>
  <si>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</si>
  <si>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</si>
  <si>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</si>
  <si>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</si>
  <si>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</si>
  <si>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</si>
  <si>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</si>
  <si>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</si>
  <si>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</si>
  <si>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</si>
  <si>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</si>
  <si>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</si>
  <si>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</si>
  <si>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</si>
  <si>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</si>
  <si>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</si>
  <si>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</si>
  <si>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</si>
  <si>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</si>
  <si>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</si>
  <si>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</si>
  <si>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</si>
  <si>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</si>
  <si>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</si>
  <si>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</si>
  <si>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</si>
  <si>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</si>
  <si>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</si>
  <si>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</si>
  <si>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</si>
  <si>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</si>
  <si>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</si>
  <si>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</si>
  <si>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</si>
  <si>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</si>
  <si>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</si>
  <si>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</si>
  <si>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</si>
  <si>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</si>
  <si>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</si>
  <si>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</si>
  <si>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</si>
  <si>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</si>
  <si>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</si>
  <si>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</si>
  <si>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</si>
  <si>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</si>
  <si>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</si>
  <si>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</si>
  <si>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</si>
  <si>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</si>
  <si>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</si>
  <si>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</si>
  <si>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</si>
  <si>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</si>
  <si>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</si>
  <si>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</si>
  <si>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</si>
  <si>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</si>
  <si>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</si>
  <si>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</si>
  <si>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</si>
  <si>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</si>
  <si>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</si>
  <si>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</si>
  <si>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</si>
  <si>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</si>
  <si>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</si>
  <si>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</si>
  <si>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</si>
  <si>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</si>
  <si>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</si>
  <si>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</si>
  <si>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</si>
  <si>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</si>
  <si>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</si>
  <si>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</si>
  <si>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</si>
  <si>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</si>
  <si>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</si>
  <si>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</si>
  <si>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</si>
  <si>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</si>
  <si>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</si>
  <si>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</si>
  <si>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</si>
  <si>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</si>
  <si>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</si>
  <si>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</si>
  <si>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</si>
  <si>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</si>
  <si>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</si>
  <si>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</si>
  <si>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</si>
  <si>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</si>
  <si>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</si>
  <si>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</si>
  <si>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</si>
  <si>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</si>
  <si>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</si>
  <si>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</si>
  <si>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</si>
  <si>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</si>
  <si>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</si>
  <si>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</si>
  <si>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</si>
  <si>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</si>
  <si>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</si>
  <si>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</si>
  <si>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</si>
  <si>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</si>
  <si>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</si>
  <si>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</si>
  <si>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</si>
  <si>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</si>
  <si>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</si>
  <si>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</si>
  <si>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</si>
  <si>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</si>
  <si>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</si>
  <si>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</si>
  <si>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</si>
  <si>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</si>
  <si>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</si>
  <si>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</si>
  <si>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</si>
  <si>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</si>
  <si>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</si>
  <si>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</si>
  <si>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</si>
  <si>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</si>
  <si>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</si>
  <si>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</si>
  <si>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</si>
  <si>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</si>
  <si>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</si>
  <si>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</si>
  <si>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</si>
  <si>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</si>
  <si>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</si>
  <si>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</si>
  <si>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</si>
  <si>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</si>
  <si>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</si>
  <si>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</si>
  <si>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</si>
  <si>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</si>
  <si>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</si>
  <si>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</si>
  <si>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</si>
  <si>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</si>
  <si>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</si>
  <si>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</si>
  <si>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</si>
  <si>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</si>
  <si>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</si>
  <si>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</si>
  <si>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</si>
  <si>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</si>
  <si>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</si>
  <si>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</si>
  <si>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</si>
  <si>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</si>
  <si>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</si>
  <si>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</si>
  <si>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</si>
  <si>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</si>
  <si>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</si>
  <si>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</si>
  <si>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</si>
  <si>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</si>
  <si>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</si>
  <si>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</si>
  <si>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</si>
  <si>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</si>
  <si>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</si>
  <si>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</si>
  <si>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</si>
  <si>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</si>
  <si>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</si>
  <si>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</si>
  <si>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</si>
  <si>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</si>
  <si>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</si>
  <si>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</si>
  <si>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</si>
  <si>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</si>
  <si>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</si>
  <si>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</si>
  <si>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</si>
  <si>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</si>
  <si>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</si>
  <si>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</si>
  <si>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</si>
  <si>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</si>
  <si>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</si>
  <si>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</si>
  <si>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</si>
  <si>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</si>
  <si>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</si>
  <si>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</si>
  <si>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</si>
  <si>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</si>
  <si>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</si>
  <si>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</si>
  <si>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</si>
  <si>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</si>
  <si>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</si>
  <si>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</si>
  <si>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</si>
  <si>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</si>
  <si>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</si>
  <si>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</si>
  <si>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</si>
  <si>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</si>
  <si>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</si>
  <si>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</si>
  <si>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</si>
  <si>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</si>
  <si>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</si>
  <si>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</si>
  <si>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</si>
  <si>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</si>
  <si>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</si>
  <si>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</si>
  <si>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</si>
  <si>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</si>
  <si>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</si>
  <si>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</si>
  <si>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</si>
  <si>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</si>
  <si>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</si>
  <si>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</si>
  <si>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</si>
  <si>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</si>
  <si>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</si>
  <si>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</si>
  <si>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</si>
  <si>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</si>
  <si>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</si>
  <si>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</si>
  <si>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</si>
  <si>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</si>
  <si>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</si>
  <si>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</si>
  <si>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</si>
  <si>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</si>
  <si>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</si>
  <si>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</si>
  <si>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</si>
  <si>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</si>
  <si>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</si>
  <si>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</si>
  <si>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</si>
  <si>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</si>
  <si>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</si>
  <si>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</si>
  <si>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</si>
  <si>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</si>
  <si>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</si>
  <si>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</si>
  <si>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</si>
  <si>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</si>
  <si>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</si>
  <si>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</si>
  <si>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</si>
  <si>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</si>
  <si>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</si>
  <si>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</si>
  <si>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</si>
  <si>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</si>
  <si>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</si>
  <si>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</si>
  <si>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</si>
  <si>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</si>
  <si>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</si>
  <si>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</si>
  <si>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</si>
  <si>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</si>
  <si>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</si>
  <si>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</si>
  <si>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</si>
  <si>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</si>
  <si>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</si>
  <si>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</si>
  <si>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</si>
  <si>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</si>
  <si>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</si>
  <si>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</si>
  <si>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</si>
  <si>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</si>
  <si>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</si>
  <si>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</si>
  <si>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</si>
  <si>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</si>
  <si>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</si>
  <si>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</si>
  <si>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</si>
  <si>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</si>
  <si>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</si>
  <si>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</si>
  <si>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</si>
  <si>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</si>
  <si>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</si>
  <si>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</si>
  <si>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</si>
  <si>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</si>
  <si>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</si>
  <si>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</si>
  <si>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</si>
  <si>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</si>
  <si>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</si>
  <si>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</si>
  <si>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</si>
  <si>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</si>
  <si>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</si>
  <si>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</si>
  <si>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</si>
  <si>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</si>
  <si>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</si>
  <si>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</si>
  <si>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</si>
  <si>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</si>
  <si>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</si>
  <si>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</si>
  <si>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</si>
  <si>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</si>
  <si>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</si>
  <si>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</si>
  <si>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</si>
  <si>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</si>
  <si>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</si>
  <si>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</si>
  <si>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</si>
  <si>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</si>
  <si>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</si>
  <si>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</si>
  <si>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</si>
  <si>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</si>
  <si>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</si>
  <si>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</si>
  <si>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</si>
  <si>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</si>
  <si>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</si>
  <si>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</si>
  <si>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</si>
  <si>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</si>
  <si>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</si>
  <si>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</si>
  <si>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</si>
  <si>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</si>
  <si>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</si>
  <si>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</si>
  <si>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</si>
  <si>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</si>
  <si>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</si>
  <si>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</si>
  <si>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</si>
  <si>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</si>
  <si>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</si>
  <si>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</si>
  <si>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</si>
  <si>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</si>
  <si>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</si>
  <si>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</si>
  <si>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</si>
  <si>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</si>
  <si>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</si>
  <si>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</si>
  <si>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</si>
  <si>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</si>
  <si>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</si>
  <si>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</si>
  <si>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</si>
  <si>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</si>
  <si>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</si>
  <si>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</si>
  <si>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</si>
  <si>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</si>
  <si>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</si>
  <si>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</si>
  <si>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</si>
  <si>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</si>
  <si>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</si>
  <si>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</si>
  <si>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</si>
  <si>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</si>
  <si>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</si>
  <si>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</si>
  <si>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</si>
  <si>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</si>
  <si>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</si>
  <si>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</si>
  <si>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</si>
  <si>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</si>
  <si>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</si>
  <si>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</si>
  <si>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</si>
  <si>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</si>
  <si>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</si>
  <si>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</si>
  <si>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</si>
  <si>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</si>
  <si>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</si>
  <si>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</si>
  <si>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</si>
  <si>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</si>
  <si>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</si>
  <si>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</si>
  <si>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</si>
  <si>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</si>
  <si>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</si>
  <si>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</si>
  <si>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</si>
  <si>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</si>
  <si>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</si>
  <si>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</si>
  <si>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</si>
  <si>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</si>
  <si>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</si>
  <si>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</si>
  <si>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</si>
  <si>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</si>
  <si>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</si>
  <si>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</si>
  <si>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</si>
  <si>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</si>
  <si>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</si>
  <si>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</si>
  <si>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</si>
  <si>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</si>
  <si>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</si>
  <si>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</si>
  <si>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</si>
  <si>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</si>
  <si>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</si>
  <si>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</si>
  <si>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</si>
  <si>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</si>
  <si>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</si>
  <si>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</si>
  <si>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</si>
  <si>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</si>
  <si>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</si>
  <si>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</si>
  <si>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</si>
  <si>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</si>
  <si>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</si>
  <si>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</si>
  <si>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</si>
  <si>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</si>
  <si>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</si>
  <si>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</si>
  <si>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</si>
  <si>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</si>
  <si>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</si>
  <si>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</si>
  <si>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</si>
  <si>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</si>
  <si>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</si>
  <si>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</si>
  <si>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</si>
  <si>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</si>
  <si>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</si>
  <si>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</si>
  <si>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</si>
  <si>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</si>
  <si>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</si>
  <si>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</si>
  <si>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</si>
  <si>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</si>
  <si>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</si>
  <si>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</si>
  <si>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</si>
  <si>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</si>
  <si>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</si>
  <si>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</si>
  <si>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</si>
  <si>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</si>
  <si>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</si>
  <si>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</si>
  <si>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</si>
  <si>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</si>
  <si>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</si>
  <si>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</si>
  <si>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</si>
  <si>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</si>
  <si>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</si>
  <si>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</si>
  <si>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</si>
  <si>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</si>
  <si>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</si>
  <si>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</si>
  <si>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</si>
  <si>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</si>
  <si>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</si>
  <si>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</si>
  <si>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</si>
  <si>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</si>
  <si>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</si>
  <si>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</si>
  <si>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</si>
  <si>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</si>
  <si>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</si>
  <si>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</si>
  <si>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</si>
  <si>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</si>
  <si>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</si>
  <si>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</si>
  <si>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</si>
  <si>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</si>
  <si>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</si>
  <si>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</si>
  <si>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</si>
  <si>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</si>
  <si>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</si>
  <si>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</si>
  <si>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</si>
  <si>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</si>
  <si>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</si>
  <si>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</si>
  <si>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</si>
  <si>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</si>
  <si>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</si>
  <si>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</si>
  <si>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</si>
  <si>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</si>
  <si>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</si>
  <si>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</si>
  <si>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</si>
  <si>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</si>
  <si>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</si>
  <si>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</si>
  <si>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</si>
  <si>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</si>
  <si>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</si>
  <si>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</si>
  <si>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</si>
  <si>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</si>
  <si>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</si>
  <si>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</si>
  <si>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</si>
  <si>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</si>
  <si>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</si>
  <si>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</si>
  <si>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</si>
  <si>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</si>
  <si>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</si>
  <si>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</si>
  <si>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</si>
  <si>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</si>
  <si>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</si>
  <si>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</si>
  <si>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</si>
  <si>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</si>
  <si>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</si>
  <si>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</si>
  <si>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</si>
  <si>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</si>
  <si>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</si>
  <si>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</si>
  <si>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</si>
  <si>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</si>
  <si>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</si>
  <si>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</si>
  <si>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</si>
  <si>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</si>
  <si>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</si>
  <si>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</si>
  <si>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</si>
  <si>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</si>
  <si>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</si>
  <si>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</si>
  <si>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</si>
  <si>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</si>
  <si>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</si>
  <si>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</si>
  <si>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</si>
  <si>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</si>
  <si>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</si>
  <si>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</si>
  <si>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</si>
  <si>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</si>
  <si>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</si>
  <si>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</si>
  <si>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</si>
  <si>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</si>
  <si>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</si>
  <si>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</si>
  <si>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</si>
  <si>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</si>
  <si>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</si>
  <si>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</si>
  <si>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</si>
  <si>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</si>
  <si>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</si>
  <si>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</si>
  <si>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</si>
  <si>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</si>
  <si>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</si>
  <si>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</si>
  <si>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</si>
  <si>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</si>
  <si>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</si>
  <si>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</si>
  <si>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</si>
  <si>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</si>
  <si>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</si>
  <si>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</si>
  <si>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</si>
  <si>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</si>
  <si>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</si>
  <si>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</si>
  <si>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</si>
  <si>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</si>
  <si>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</si>
  <si>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</si>
  <si>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</si>
  <si>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</si>
  <si>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</si>
  <si>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</si>
  <si>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</si>
  <si>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</si>
  <si>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</si>
  <si>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</si>
  <si>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</si>
  <si>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</si>
  <si>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</si>
  <si>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</si>
  <si>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</si>
  <si>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</si>
  <si>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</si>
  <si>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</si>
  <si>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</si>
  <si>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</si>
  <si>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</si>
  <si>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</si>
  <si>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</si>
  <si>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</si>
  <si>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</si>
  <si>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</si>
  <si>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</si>
  <si>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</si>
  <si>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</si>
  <si>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</si>
  <si>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</si>
  <si>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</si>
  <si>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</si>
  <si>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</si>
  <si>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</si>
  <si>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</si>
  <si>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</si>
  <si>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</si>
  <si>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</si>
  <si>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</si>
  <si>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</si>
  <si>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</si>
  <si>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</si>
  <si>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</si>
  <si>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</si>
  <si>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</si>
  <si>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</si>
  <si>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</si>
  <si>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</si>
  <si>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</si>
  <si>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</si>
  <si>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</si>
  <si>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</si>
  <si>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</si>
  <si>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</si>
  <si>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</si>
  <si>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</si>
  <si>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</si>
  <si>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</si>
  <si>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</si>
  <si>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</si>
  <si>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</si>
  <si>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</si>
  <si>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</si>
  <si>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</si>
  <si>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</si>
  <si>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</si>
  <si>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</si>
  <si>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</si>
  <si>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</si>
  <si>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</si>
  <si>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</si>
  <si>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</si>
  <si>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</si>
  <si>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</si>
  <si>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</si>
  <si>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</si>
  <si>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</si>
  <si>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</si>
  <si>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</si>
  <si>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</si>
  <si>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</si>
  <si>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</si>
  <si>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</si>
  <si>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</si>
  <si>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</si>
  <si>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</si>
  <si>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</si>
  <si>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</si>
  <si>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</si>
  <si>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</si>
  <si>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</si>
  <si>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</si>
  <si>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</si>
  <si>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</si>
  <si>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</si>
  <si>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</si>
  <si>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</si>
  <si>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</si>
  <si>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</si>
  <si>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</si>
  <si>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</si>
  <si>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</si>
  <si>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</si>
  <si>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</si>
  <si>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</si>
  <si>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</si>
  <si>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</si>
  <si>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</si>
  <si>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</si>
  <si>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</si>
  <si>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</si>
  <si>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</si>
  <si>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</si>
  <si>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</si>
  <si>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</si>
  <si>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</si>
  <si>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</si>
  <si>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</si>
  <si>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</si>
  <si>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</si>
  <si>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</si>
  <si>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</si>
  <si>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</si>
  <si>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</si>
  <si>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</si>
  <si>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</si>
  <si>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</si>
  <si>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</si>
  <si>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</si>
  <si>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</si>
  <si>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</si>
  <si>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</si>
  <si>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</si>
  <si>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</si>
  <si>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</si>
  <si>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</si>
  <si>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</si>
  <si>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</si>
  <si>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</si>
  <si>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</si>
  <si>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</si>
  <si>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</si>
  <si>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</si>
  <si>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</si>
  <si>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</si>
  <si>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</si>
  <si>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</si>
  <si>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</si>
  <si>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</si>
  <si>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</si>
  <si>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</si>
  <si>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</si>
  <si>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</si>
  <si>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</si>
  <si>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</si>
  <si>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</si>
  <si>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</si>
  <si>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</si>
  <si>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</si>
  <si>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</si>
  <si>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</si>
  <si>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</si>
  <si>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</si>
  <si>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</si>
  <si>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</si>
  <si>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</si>
  <si>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</si>
  <si>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</si>
  <si>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</si>
  <si>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</si>
  <si>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</si>
  <si>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</si>
  <si>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</si>
  <si>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</si>
  <si>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</si>
  <si>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</si>
  <si>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</si>
  <si>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</si>
  <si>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</si>
  <si>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</si>
  <si>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</si>
  <si>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</si>
  <si>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</si>
  <si>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</si>
  <si>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</si>
  <si>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</si>
  <si>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</si>
  <si>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</si>
  <si>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</si>
  <si>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</si>
  <si>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</si>
  <si>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</si>
  <si>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</si>
  <si>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</si>
  <si>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</si>
  <si>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</si>
  <si>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</si>
  <si>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</si>
  <si>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</si>
  <si>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</si>
  <si>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</si>
  <si>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</si>
  <si>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</si>
  <si>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</si>
  <si>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</si>
  <si>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</si>
  <si>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</si>
  <si>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</si>
  <si>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</si>
  <si>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</si>
  <si>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</si>
  <si>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</si>
  <si>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</si>
  <si>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</si>
  <si>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</si>
  <si>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</si>
  <si>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</si>
  <si>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</si>
  <si>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</si>
  <si>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</si>
  <si>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</si>
  <si>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</si>
  <si>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</si>
  <si>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</si>
  <si>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</si>
  <si>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</si>
  <si>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</si>
  <si>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</si>
  <si>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</si>
  <si>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</si>
  <si>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</si>
  <si>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</si>
  <si>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</si>
  <si>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</si>
  <si>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</si>
  <si>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</si>
  <si>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</si>
  <si>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</si>
  <si>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</si>
  <si>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</si>
  <si>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</si>
  <si>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</si>
  <si>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</si>
  <si>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</si>
  <si>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</si>
  <si>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</si>
  <si>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</si>
  <si>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</si>
  <si>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</si>
  <si>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</si>
  <si>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</si>
  <si>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</si>
  <si>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</si>
  <si>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</si>
  <si>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</si>
  <si>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</si>
  <si>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</si>
  <si>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</si>
  <si>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</si>
  <si>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</si>
  <si>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</si>
  <si>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</si>
  <si>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</si>
  <si>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</si>
  <si>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</si>
  <si>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</si>
  <si>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</si>
  <si>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</si>
  <si>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</si>
  <si>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</si>
  <si>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</si>
  <si>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</si>
  <si>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</si>
  <si>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</si>
  <si>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</si>
  <si>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</si>
  <si>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</si>
  <si>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</si>
  <si>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</si>
  <si>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</si>
  <si>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</si>
  <si>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</si>
  <si>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</si>
  <si>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</si>
  <si>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</si>
  <si>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</si>
  <si>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</si>
  <si>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</si>
  <si>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</si>
  <si>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</si>
  <si>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</si>
  <si>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</si>
  <si>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</si>
  <si>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</si>
  <si>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</si>
  <si>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</si>
  <si>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</si>
  <si>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</si>
  <si>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</si>
  <si>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</si>
  <si>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</si>
  <si>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</si>
  <si>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</si>
  <si>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</si>
  <si>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</si>
  <si>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</si>
  <si>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</si>
  <si>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</si>
  <si>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</si>
  <si>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</si>
  <si>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</si>
  <si>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</si>
  <si>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</si>
  <si>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</si>
  <si>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</si>
  <si>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</si>
  <si>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</si>
  <si>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</si>
  <si>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</si>
  <si>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</si>
  <si>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</si>
  <si>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</si>
  <si>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</si>
  <si>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</si>
  <si>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</si>
  <si>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</si>
  <si>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</si>
  <si>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</si>
  <si>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</si>
  <si>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</si>
  <si>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</si>
  <si>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</si>
  <si>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</si>
  <si>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</si>
  <si>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</si>
  <si>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</si>
  <si>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</si>
  <si>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</si>
  <si>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</si>
  <si>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</si>
  <si>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</si>
  <si>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</si>
  <si>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</si>
  <si>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</si>
  <si>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</si>
  <si>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</si>
  <si>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</si>
  <si>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</si>
  <si>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</si>
  <si>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</si>
  <si>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</si>
  <si>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</si>
  <si>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</si>
  <si>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</si>
  <si>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</si>
  <si>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</si>
  <si>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</si>
  <si>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</si>
  <si>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</si>
  <si>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</si>
  <si>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</si>
  <si>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</si>
  <si>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</si>
  <si>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</si>
  <si>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</si>
  <si>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</si>
  <si>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</si>
  <si>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</si>
  <si>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</si>
  <si>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</si>
  <si>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</si>
  <si>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</si>
  <si>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</si>
  <si>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</si>
  <si>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</si>
  <si>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</si>
  <si>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</si>
  <si>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</si>
  <si>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</si>
  <si>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</si>
  <si>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</si>
  <si>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</si>
  <si>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</si>
  <si>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</si>
  <si>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</si>
  <si>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</si>
  <si>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</si>
  <si>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</si>
  <si>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</si>
  <si>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</si>
  <si>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</si>
  <si>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</si>
  <si>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</si>
  <si>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</si>
  <si>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</si>
  <si>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</si>
  <si>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</si>
  <si>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</si>
  <si>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</si>
  <si>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</si>
  <si>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</si>
  <si>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</si>
  <si>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</si>
  <si>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</si>
  <si>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</si>
  <si>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</si>
  <si>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</si>
  <si>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</si>
  <si>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</si>
  <si>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</si>
  <si>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</si>
  <si>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</si>
  <si>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</si>
  <si>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</si>
  <si>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</si>
  <si>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</si>
  <si>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</si>
  <si>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</si>
  <si>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</si>
  <si>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</si>
  <si>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</si>
  <si>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</si>
  <si>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</si>
  <si>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</si>
  <si>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</si>
  <si>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</si>
  <si>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</si>
  <si>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</si>
  <si>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</si>
  <si>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</si>
  <si>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</si>
  <si>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</si>
  <si>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</si>
  <si>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</si>
  <si>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</si>
  <si>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</si>
  <si>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</si>
  <si>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</si>
  <si>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</si>
  <si>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</si>
  <si>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</si>
  <si>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</si>
  <si>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</si>
  <si>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</si>
  <si>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</si>
  <si>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</si>
  <si>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</si>
  <si>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</si>
  <si>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</si>
  <si>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</si>
  <si>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</si>
  <si>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</si>
  <si>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</si>
  <si>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</si>
  <si>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</si>
  <si>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</si>
  <si>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</si>
  <si>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</si>
  <si>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</si>
  <si>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</si>
  <si>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</si>
  <si>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</si>
  <si>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</si>
  <si>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</si>
  <si>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</si>
  <si>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</si>
  <si>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</si>
  <si>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</si>
  <si>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</si>
  <si>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</si>
  <si>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</si>
  <si>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</si>
  <si>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</si>
  <si>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</si>
  <si>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</si>
  <si>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</si>
  <si>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</si>
  <si>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</si>
  <si>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</si>
  <si>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</si>
  <si>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</si>
  <si>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</si>
  <si>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</si>
  <si>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</si>
  <si>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</si>
  <si>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</si>
  <si>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</si>
  <si>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</si>
  <si>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</si>
  <si>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</si>
  <si>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</si>
  <si>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</si>
  <si>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</si>
  <si>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</si>
  <si>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</si>
  <si>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</si>
  <si>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</si>
  <si>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</si>
  <si>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</si>
  <si>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</si>
  <si>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</si>
  <si>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</si>
  <si>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</si>
  <si>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</si>
  <si>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</si>
  <si>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</si>
  <si>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</si>
  <si>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</si>
  <si>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</si>
  <si>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</si>
  <si>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</si>
  <si>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</si>
  <si>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</si>
  <si>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</si>
  <si>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</si>
  <si>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</si>
  <si>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</si>
  <si>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</si>
  <si>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</si>
  <si>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</si>
  <si>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</si>
  <si>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</si>
  <si>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</si>
  <si>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</si>
  <si>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</si>
  <si>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</si>
  <si>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</si>
  <si>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</si>
  <si>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</si>
  <si>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</si>
  <si>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</si>
  <si>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</si>
  <si>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</si>
  <si>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</si>
  <si>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</si>
  <si>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</si>
  <si>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</si>
  <si>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</si>
  <si>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</si>
  <si>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</si>
  <si>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</si>
  <si>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</si>
  <si>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</si>
  <si>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</si>
  <si>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</si>
  <si>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</si>
  <si>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</si>
  <si>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</si>
  <si>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</si>
  <si>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</si>
  <si>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</si>
  <si>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</si>
  <si>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</si>
  <si>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</si>
  <si>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</si>
  <si>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</si>
  <si>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</si>
  <si>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</si>
  <si>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</si>
  <si>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</si>
  <si>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</si>
  <si>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</si>
  <si>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</si>
  <si>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</si>
  <si>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</si>
  <si>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</si>
  <si>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</si>
  <si>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</si>
  <si>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</si>
  <si>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</si>
  <si>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</si>
  <si>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</si>
  <si>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</si>
  <si>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</si>
  <si>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</si>
  <si>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</si>
  <si>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</si>
  <si>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</si>
  <si>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</si>
  <si>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</si>
  <si>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</si>
  <si>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</si>
  <si>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</si>
  <si>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</si>
  <si>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</si>
  <si>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</si>
  <si>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</si>
  <si>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</si>
  <si>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</si>
  <si>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</si>
  <si>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</si>
  <si>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</si>
  <si>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</si>
  <si>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</si>
  <si>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</si>
  <si>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</si>
  <si>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</si>
  <si>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</si>
  <si>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</si>
  <si>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</si>
  <si>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</si>
  <si>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</si>
  <si>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</si>
  <si>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</si>
  <si>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</si>
  <si>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</si>
  <si>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</si>
  <si>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</si>
  <si>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</si>
  <si>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</si>
  <si>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</si>
  <si>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</si>
  <si>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</si>
  <si>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</si>
  <si>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</si>
  <si>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</si>
  <si>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</si>
  <si>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</si>
  <si>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</si>
  <si>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</si>
  <si>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</si>
  <si>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</si>
  <si>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</si>
  <si>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</si>
  <si>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</si>
  <si>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</si>
  <si>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</si>
  <si>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</si>
  <si>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</si>
  <si>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</si>
  <si>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</si>
  <si>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</si>
  <si>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</si>
  <si>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</si>
  <si>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</si>
  <si>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</si>
  <si>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</si>
  <si>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</si>
  <si>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</si>
  <si>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</si>
  <si>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</si>
  <si>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</si>
  <si>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</si>
  <si>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</si>
  <si>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</si>
  <si>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</si>
  <si>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</si>
  <si>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</si>
  <si>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</si>
  <si>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</si>
  <si>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</si>
  <si>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</si>
  <si>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</si>
  <si>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</si>
  <si>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</si>
  <si>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</si>
  <si>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</si>
  <si>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</si>
  <si>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</si>
  <si>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</si>
  <si>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</si>
  <si>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</si>
  <si>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</si>
  <si>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</si>
  <si>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</si>
  <si>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</si>
  <si>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</si>
  <si>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</si>
  <si>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</si>
  <si>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</si>
  <si>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</si>
  <si>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</si>
  <si>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</si>
  <si>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</si>
  <si>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</si>
  <si>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</si>
  <si>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</si>
  <si>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</si>
  <si>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</si>
  <si>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</si>
  <si>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</si>
  <si>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</si>
  <si>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</si>
  <si>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</si>
  <si>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</si>
  <si>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</si>
  <si>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</si>
  <si>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</si>
  <si>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</si>
  <si>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</si>
  <si>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</si>
  <si>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</si>
  <si>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</si>
  <si>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</si>
  <si>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</si>
  <si>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</si>
  <si>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</si>
  <si>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</si>
  <si>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</si>
  <si>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</si>
  <si>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</si>
  <si>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</si>
  <si>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</si>
  <si>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</si>
  <si>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</si>
  <si>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</si>
  <si>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</si>
  <si>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</si>
  <si>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</si>
  <si>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</si>
  <si>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</si>
  <si>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</si>
  <si>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</si>
  <si>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</si>
  <si>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</si>
  <si>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</si>
  <si>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</si>
  <si>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</si>
  <si>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</si>
  <si>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</si>
  <si>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</si>
  <si>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</si>
  <si>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</si>
  <si>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</si>
  <si>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</si>
  <si>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</si>
  <si>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</si>
  <si>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</si>
  <si>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</si>
  <si>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</si>
  <si>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</si>
  <si>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</si>
  <si>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</si>
  <si>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</si>
  <si>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</si>
  <si>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</si>
  <si>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</si>
  <si>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</si>
  <si>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</si>
  <si>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</si>
  <si>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</si>
  <si>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</si>
  <si>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</si>
  <si>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</si>
  <si>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</si>
  <si>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</si>
  <si>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</si>
  <si>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</si>
  <si>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</si>
  <si>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</si>
  <si>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</si>
  <si>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</si>
  <si>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</si>
  <si>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</si>
  <si>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</si>
  <si>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</si>
  <si>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</si>
  <si>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</si>
  <si>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</si>
  <si>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</si>
  <si>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</si>
  <si>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</si>
  <si>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</si>
  <si>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</si>
  <si>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</si>
  <si>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</si>
  <si>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</si>
  <si>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</si>
  <si>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</si>
  <si>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</si>
  <si>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</si>
  <si>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</si>
  <si>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</si>
  <si>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</si>
  <si>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</si>
  <si>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</si>
  <si>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</si>
  <si>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</si>
  <si>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</si>
  <si>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</si>
  <si>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</si>
  <si>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</si>
  <si>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</si>
  <si>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</si>
  <si>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</si>
  <si>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</si>
  <si>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</si>
  <si>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</si>
  <si>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</si>
  <si>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</si>
  <si>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</si>
  <si>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</si>
  <si>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</si>
  <si>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</si>
  <si>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</si>
  <si>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</si>
  <si>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</si>
  <si>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</si>
  <si>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</si>
  <si>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</si>
  <si>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</si>
  <si>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</si>
  <si>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</si>
  <si>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</si>
  <si>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</si>
  <si>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</si>
  <si>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</si>
  <si>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</si>
  <si>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</si>
  <si>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</si>
  <si>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</si>
  <si>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</si>
  <si>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</si>
  <si>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</si>
  <si>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</si>
  <si>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</si>
  <si>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</si>
  <si>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</si>
  <si>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</si>
  <si>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</si>
  <si>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</si>
  <si>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</si>
  <si>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</si>
  <si>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</si>
  <si>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</si>
  <si>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</si>
  <si>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</si>
  <si>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</si>
  <si>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</si>
  <si>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</si>
  <si>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</si>
  <si>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</si>
  <si>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</si>
  <si>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</si>
  <si>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</si>
  <si>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</si>
  <si>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</si>
  <si>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</si>
  <si>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</si>
  <si>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</si>
  <si>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</si>
  <si>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</si>
  <si>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</si>
  <si>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</si>
  <si>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</si>
  <si>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</si>
  <si>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</si>
  <si>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</si>
  <si>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</si>
  <si>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</si>
  <si>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</si>
  <si>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</si>
  <si>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</si>
  <si>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</si>
  <si>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</si>
  <si>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</si>
  <si>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</si>
  <si>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</si>
  <si>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</si>
  <si>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</si>
  <si>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</si>
  <si>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</si>
  <si>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</si>
  <si>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</si>
  <si>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</si>
  <si>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</si>
  <si>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</si>
  <si>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</si>
  <si>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</si>
  <si>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</si>
  <si>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</si>
  <si>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</si>
  <si>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</si>
  <si>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</si>
  <si>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</si>
  <si>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</si>
  <si>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</si>
  <si>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</si>
  <si>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</si>
  <si>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</si>
  <si>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</si>
  <si>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</si>
  <si>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</si>
  <si>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</si>
  <si>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</si>
  <si>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</si>
  <si>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</si>
  <si>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</si>
  <si>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</si>
  <si>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</si>
  <si>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</si>
  <si>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</si>
  <si>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</si>
  <si>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</si>
  <si>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</si>
  <si>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</si>
  <si>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</si>
  <si>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</si>
  <si>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</si>
  <si>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</si>
  <si>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</si>
  <si>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</si>
  <si>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</si>
  <si>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</si>
  <si>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</si>
  <si>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</si>
  <si>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</si>
  <si>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</si>
  <si>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</si>
  <si>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</si>
  <si>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</si>
  <si>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</si>
  <si>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</si>
  <si>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</si>
  <si>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</si>
  <si>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</si>
  <si>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</si>
  <si>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</si>
  <si>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</si>
  <si>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</si>
  <si>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</si>
  <si>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</si>
  <si>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</si>
  <si>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</si>
  <si>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</si>
  <si>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</si>
  <si>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</si>
  <si>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</si>
  <si>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</si>
  <si>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</si>
  <si>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</si>
  <si>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</si>
  <si>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</si>
  <si>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</si>
  <si>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</si>
  <si>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</si>
  <si>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</si>
  <si>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</si>
  <si>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</si>
  <si>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</si>
  <si>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</si>
  <si>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</si>
  <si>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</si>
  <si>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</si>
  <si>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</si>
  <si>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</si>
  <si>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</si>
  <si>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</si>
  <si>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</si>
  <si>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</si>
  <si>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</si>
  <si>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</si>
  <si>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</si>
  <si>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</si>
  <si>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</si>
  <si>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</si>
  <si>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</si>
  <si>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</si>
  <si>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</si>
  <si>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</si>
  <si>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</si>
  <si>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</si>
  <si>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</si>
  <si>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</si>
  <si>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</si>
  <si>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</si>
  <si>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</si>
  <si>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</si>
  <si>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</si>
  <si>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</si>
  <si>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</si>
  <si>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</si>
  <si>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</si>
  <si>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</si>
  <si>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</si>
  <si>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</si>
  <si>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</si>
  <si>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</si>
  <si>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</si>
  <si>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</si>
  <si>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</si>
  <si>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</si>
  <si>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</si>
  <si>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</si>
  <si>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</si>
  <si>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</si>
  <si>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</si>
  <si>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</si>
  <si>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</si>
  <si>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</si>
  <si>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</si>
  <si>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</si>
  <si>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</si>
  <si>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</si>
  <si>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</si>
  <si>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</si>
  <si>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</si>
  <si>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</si>
  <si>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</si>
  <si>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</si>
  <si>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</si>
  <si>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</si>
  <si>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</si>
  <si>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</si>
  <si>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</si>
  <si>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</si>
  <si>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</si>
  <si>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</si>
  <si>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</si>
  <si>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</si>
  <si>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</si>
  <si>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</si>
  <si>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</si>
  <si>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</si>
  <si>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</si>
  <si>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</si>
  <si>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</si>
  <si>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</si>
  <si>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</si>
  <si>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</si>
  <si>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</si>
  <si>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</si>
  <si>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</si>
  <si>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</si>
  <si>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</si>
  <si>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</si>
  <si>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</si>
  <si>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</si>
  <si>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</si>
  <si>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</si>
  <si>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</si>
  <si>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</si>
  <si>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</si>
  <si>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</si>
  <si>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</si>
  <si>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</si>
  <si>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</si>
  <si>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</si>
  <si>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</si>
  <si>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</si>
  <si>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</si>
  <si>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</si>
  <si>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</si>
  <si>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</si>
  <si>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</si>
  <si>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</si>
  <si>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</si>
  <si>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</si>
  <si>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</si>
  <si>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</si>
  <si>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</si>
  <si>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</si>
  <si>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</si>
  <si>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</si>
  <si>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</si>
  <si>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</si>
  <si>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</si>
  <si>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</si>
  <si>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</si>
  <si>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</si>
  <si>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</si>
  <si>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</si>
  <si>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</si>
  <si>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</si>
  <si>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</si>
  <si>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</si>
  <si>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</si>
  <si>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</si>
  <si>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</si>
  <si>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</si>
  <si>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</si>
  <si>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</si>
  <si>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</si>
  <si>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</si>
  <si>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</si>
  <si>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</si>
  <si>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</si>
  <si>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</si>
  <si>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</si>
  <si>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</si>
  <si>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</si>
  <si>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</si>
  <si>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</si>
  <si>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</si>
  <si>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</si>
  <si>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</si>
  <si>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</si>
  <si>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</si>
  <si>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</si>
  <si>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</si>
  <si>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</si>
  <si>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</si>
  <si>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</si>
  <si>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</si>
  <si>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</si>
  <si>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</si>
  <si>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</si>
  <si>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</si>
  <si>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</si>
  <si>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</si>
  <si>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</si>
  <si>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</si>
  <si>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</si>
  <si>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</si>
  <si>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</si>
  <si>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</si>
  <si>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</si>
  <si>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</si>
  <si>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</si>
  <si>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</si>
  <si>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</si>
  <si>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</si>
  <si>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</si>
  <si>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</si>
  <si>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</si>
  <si>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</si>
  <si>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</si>
  <si>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</si>
  <si>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</si>
  <si>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</si>
  <si>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</si>
  <si>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</si>
  <si>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</si>
  <si>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</si>
  <si>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</si>
  <si>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</si>
  <si>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</si>
  <si>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</si>
  <si>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</si>
  <si>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</si>
  <si>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</si>
  <si>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</si>
  <si>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</si>
  <si>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</si>
  <si>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</si>
  <si>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</si>
  <si>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</si>
  <si>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</si>
  <si>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</si>
  <si>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</si>
  <si>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</si>
  <si>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</si>
  <si>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</si>
  <si>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</si>
  <si>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</si>
  <si>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</si>
  <si>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</si>
  <si>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</si>
  <si>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</si>
  <si>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</si>
  <si>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</si>
  <si>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</si>
  <si>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</si>
  <si>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</si>
  <si>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</si>
  <si>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</si>
  <si>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</si>
  <si>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</si>
  <si>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</si>
  <si>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</si>
  <si>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</si>
  <si>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</si>
  <si>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</si>
  <si>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</si>
  <si>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</si>
  <si>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</si>
  <si>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</si>
  <si>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</si>
  <si>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</si>
  <si>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</si>
  <si>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</si>
  <si>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</si>
  <si>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</si>
  <si>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</si>
  <si>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</si>
  <si>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</si>
  <si>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</si>
  <si>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</si>
  <si>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</si>
  <si>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</si>
  <si>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</si>
  <si>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</si>
  <si>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</si>
  <si>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</si>
  <si>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</si>
  <si>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</si>
  <si>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</si>
  <si>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</si>
  <si>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</si>
  <si>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</si>
  <si>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</si>
  <si>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</si>
  <si>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</si>
  <si>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</si>
  <si>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</si>
  <si>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</si>
  <si>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</si>
  <si>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</si>
  <si>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</si>
  <si>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</si>
  <si>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</si>
  <si>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</si>
  <si>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</si>
  <si>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</si>
  <si>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</si>
  <si>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</si>
  <si>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</si>
  <si>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</si>
  <si>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</si>
  <si>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</si>
  <si>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</si>
  <si>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</si>
  <si>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</si>
  <si>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</si>
  <si>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</si>
  <si>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</si>
  <si>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</si>
  <si>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</si>
  <si>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</si>
  <si>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</si>
  <si>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</si>
  <si>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</si>
  <si>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</si>
  <si>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</si>
  <si>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</si>
  <si>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</si>
  <si>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</si>
  <si>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</si>
  <si>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</si>
  <si>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</si>
  <si>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</si>
  <si>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</si>
  <si>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</si>
  <si>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</si>
  <si>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</si>
  <si>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</si>
  <si>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</si>
  <si>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</si>
  <si>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</si>
  <si>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</si>
  <si>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</si>
  <si>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</si>
  <si>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</si>
  <si>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</si>
  <si>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</si>
  <si>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</si>
  <si>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</si>
  <si>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</si>
  <si>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</si>
  <si>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</si>
  <si>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</si>
  <si>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</si>
  <si>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</si>
  <si>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</si>
  <si>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</si>
  <si>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</si>
  <si>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</si>
  <si>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</si>
  <si>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</si>
  <si>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</si>
  <si>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</si>
  <si>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</si>
  <si>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</si>
  <si>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</si>
  <si>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</si>
  <si>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</si>
  <si>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</si>
  <si>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</si>
  <si>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</si>
  <si>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</si>
  <si>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</si>
  <si>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</si>
  <si>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</si>
  <si>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</si>
  <si>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</si>
  <si>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</si>
  <si>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</si>
  <si>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</si>
  <si>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</si>
  <si>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</si>
  <si>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</si>
  <si>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</si>
  <si>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</si>
  <si>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</si>
  <si>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</si>
  <si>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</si>
  <si>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</si>
  <si>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</si>
  <si>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</si>
  <si>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</si>
  <si>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</si>
  <si>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</si>
  <si>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</si>
  <si>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</si>
  <si>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</si>
  <si>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</si>
  <si>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</si>
  <si>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</si>
  <si>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</si>
  <si>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</si>
  <si>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</si>
  <si>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</si>
  <si>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</si>
  <si>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</si>
  <si>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</si>
  <si>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</si>
  <si>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</si>
  <si>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</si>
  <si>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</si>
  <si>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</si>
  <si>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</si>
  <si>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</si>
  <si>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</si>
  <si>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</si>
  <si>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</si>
  <si>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</si>
  <si>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</si>
  <si>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</si>
  <si>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</si>
  <si>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</si>
  <si>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</si>
  <si>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</si>
  <si>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</si>
  <si>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</si>
  <si>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</si>
  <si>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</si>
  <si>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</si>
  <si>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</si>
  <si>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</si>
  <si>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</si>
  <si>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</si>
  <si>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</si>
  <si>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</si>
  <si>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</si>
  <si>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</si>
  <si>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</si>
  <si>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</si>
  <si>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</si>
  <si>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</si>
  <si>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</si>
  <si>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</si>
  <si>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</si>
  <si>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</si>
  <si>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</si>
  <si>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</si>
  <si>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</si>
  <si>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</si>
  <si>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</si>
  <si>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</si>
  <si>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</si>
  <si>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</si>
  <si>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</si>
  <si>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</si>
  <si>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</si>
  <si>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</si>
  <si>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</si>
  <si>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</si>
  <si>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</si>
  <si>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</si>
  <si>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</si>
  <si>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</si>
  <si>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</si>
  <si>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</si>
  <si>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</si>
  <si>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</si>
  <si>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</si>
  <si>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</si>
  <si>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</si>
  <si>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</si>
  <si>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</si>
  <si>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</si>
  <si>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</si>
  <si>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</si>
  <si>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</si>
  <si>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</si>
  <si>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</si>
  <si>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</si>
  <si>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</si>
  <si>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</si>
  <si>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</si>
  <si>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</si>
  <si>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</si>
  <si>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</si>
  <si>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</si>
  <si>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</si>
  <si>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</si>
  <si>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</si>
  <si>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</si>
  <si>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</si>
  <si>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</si>
  <si>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</si>
  <si>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</si>
  <si>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</si>
  <si>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</si>
  <si>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</si>
  <si>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</si>
  <si>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</si>
  <si>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</si>
  <si>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</si>
  <si>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</si>
  <si>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</si>
  <si>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</si>
  <si>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</si>
  <si>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</si>
  <si>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</si>
  <si>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</si>
  <si>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</si>
  <si>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</si>
  <si>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</si>
  <si>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</si>
  <si>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</si>
  <si>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</si>
  <si>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</si>
  <si>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</si>
  <si>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</si>
  <si>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</si>
  <si>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</si>
  <si>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</si>
  <si>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</si>
  <si>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</si>
  <si>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</si>
  <si>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</si>
  <si>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</si>
  <si>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</si>
  <si>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</si>
  <si>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</si>
  <si>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</si>
  <si>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</si>
  <si>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</si>
  <si>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</si>
  <si>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</si>
  <si>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</si>
  <si>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</si>
  <si>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</si>
  <si>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</si>
  <si>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</si>
  <si>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</si>
  <si>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</si>
  <si>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</si>
  <si>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</si>
  <si>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</si>
  <si>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</si>
  <si>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</si>
  <si>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</si>
  <si>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</si>
  <si>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</si>
  <si>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</si>
  <si>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</si>
  <si>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</si>
  <si>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</si>
  <si>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</si>
  <si>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</si>
  <si>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</si>
  <si>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</si>
  <si>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</si>
  <si>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</si>
  <si>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</si>
  <si>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</si>
  <si>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</si>
  <si>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</si>
  <si>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</si>
  <si>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</si>
  <si>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</si>
  <si>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</si>
  <si>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</si>
  <si>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</si>
  <si>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</si>
  <si>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</si>
  <si>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</si>
  <si>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</si>
  <si>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</si>
  <si>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</si>
  <si>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</si>
  <si>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</si>
  <si>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</si>
  <si>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</si>
  <si>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</si>
  <si>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</si>
  <si>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</si>
  <si>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</si>
  <si>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</si>
  <si>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</si>
  <si>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</si>
  <si>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</si>
  <si>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</si>
  <si>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</si>
  <si>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</si>
  <si>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</si>
  <si>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</si>
  <si>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</si>
  <si>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</si>
  <si>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</si>
  <si>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</si>
  <si>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</si>
  <si>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</si>
  <si>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</si>
  <si>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</si>
  <si>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</si>
  <si>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</si>
  <si>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</si>
  <si>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</si>
  <si>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</si>
  <si>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</si>
  <si>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</si>
  <si>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</si>
  <si>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</si>
  <si>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</si>
  <si>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</si>
  <si>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</si>
  <si>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</si>
  <si>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</si>
  <si>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</si>
  <si>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</si>
  <si>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</si>
  <si>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</si>
  <si>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</si>
  <si>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</si>
  <si>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</si>
  <si>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</si>
  <si>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</si>
  <si>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</si>
  <si>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</si>
  <si>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</si>
  <si>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</si>
  <si>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</si>
  <si>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</si>
  <si>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</si>
  <si>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</si>
  <si>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</si>
  <si>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</si>
  <si>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</si>
  <si>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</si>
  <si>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</si>
  <si>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</si>
  <si>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</si>
  <si>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</si>
  <si>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</si>
  <si>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</si>
  <si>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</si>
  <si>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</si>
  <si>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</si>
  <si>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</si>
  <si>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</si>
  <si>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</si>
  <si>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</si>
  <si>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</si>
  <si>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</si>
  <si>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</si>
  <si>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</si>
  <si>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</si>
  <si>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</si>
  <si>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</si>
  <si>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</si>
  <si>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</si>
  <si>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</si>
  <si>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</si>
  <si>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</si>
  <si>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</si>
  <si>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</si>
  <si>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</si>
  <si>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</si>
  <si>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</si>
  <si>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</si>
  <si>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</si>
  <si>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</si>
  <si>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</si>
  <si>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</si>
  <si>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</si>
  <si>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</si>
  <si>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</si>
  <si>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</si>
  <si>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</si>
  <si>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</si>
  <si>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</si>
  <si>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</si>
  <si>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</si>
  <si>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</si>
  <si>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</si>
  <si>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</si>
  <si>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</si>
  <si>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</si>
  <si>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</si>
  <si>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</si>
  <si>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</si>
  <si>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</si>
  <si>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</si>
  <si>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</si>
  <si>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</si>
  <si>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</si>
  <si>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</si>
  <si>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</si>
  <si>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</si>
  <si>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</si>
  <si>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</si>
  <si>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</si>
  <si>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</si>
  <si>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</si>
  <si>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</si>
  <si>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</si>
  <si>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</si>
  <si>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</si>
  <si>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</si>
  <si>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</si>
  <si>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</si>
  <si>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</si>
  <si>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</si>
  <si>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</si>
  <si>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</si>
  <si>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</si>
  <si>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</si>
  <si>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</si>
  <si>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</si>
  <si>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</si>
  <si>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</si>
  <si>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</si>
  <si>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</si>
  <si>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</si>
  <si>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</si>
  <si>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</si>
  <si>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</si>
  <si>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</si>
  <si>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</si>
  <si>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</si>
  <si>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</si>
  <si>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</si>
  <si>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</si>
  <si>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</si>
  <si>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</si>
  <si>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</si>
  <si>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</si>
  <si>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</si>
  <si>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</si>
  <si>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</si>
  <si>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</si>
  <si>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</si>
  <si>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</si>
  <si>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</si>
  <si>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</si>
  <si>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</si>
  <si>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</si>
  <si>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</si>
  <si>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</si>
  <si>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</si>
  <si>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</si>
  <si>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</si>
  <si>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</si>
  <si>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</si>
  <si>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</si>
  <si>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</si>
  <si>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</si>
  <si>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</si>
  <si>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</si>
  <si>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</si>
  <si>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</si>
  <si>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</si>
  <si>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</si>
  <si>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</si>
  <si>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</si>
  <si>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</si>
  <si>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</si>
  <si>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</si>
  <si>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</si>
  <si>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</si>
  <si>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</si>
  <si>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</si>
  <si>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</si>
  <si>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</si>
  <si>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</si>
  <si>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</si>
  <si>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</si>
  <si>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</si>
  <si>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</si>
  <si>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</si>
  <si>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</si>
  <si>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</si>
  <si>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</si>
  <si>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</si>
  <si>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</si>
  <si>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</si>
  <si>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</si>
  <si>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</si>
  <si>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</si>
  <si>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</si>
  <si>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</si>
  <si>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</si>
  <si>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</si>
  <si>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</si>
  <si>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</si>
  <si>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</si>
  <si>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</si>
  <si>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</si>
  <si>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</si>
  <si>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</si>
  <si>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</si>
  <si>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</si>
  <si>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</si>
  <si>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</si>
  <si>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</si>
  <si>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</si>
  <si>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</si>
  <si>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</si>
  <si>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</si>
  <si>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</si>
  <si>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</si>
  <si>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</si>
  <si>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</si>
  <si>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</si>
  <si>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</si>
  <si>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</si>
  <si>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</si>
  <si>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</si>
  <si>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</si>
  <si>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</si>
  <si>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</si>
  <si>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</si>
  <si>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</si>
  <si>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</si>
  <si>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</si>
  <si>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</si>
  <si>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</si>
  <si>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</si>
  <si>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</si>
  <si>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</si>
  <si>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</si>
  <si>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</si>
  <si>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</si>
  <si>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</si>
  <si>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</si>
  <si>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</si>
  <si>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</si>
  <si>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</si>
  <si>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</si>
  <si>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</si>
  <si>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</si>
  <si>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</si>
  <si>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</si>
  <si>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</si>
  <si>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</si>
  <si>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</si>
  <si>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</si>
  <si>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</si>
  <si>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</si>
  <si>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</si>
  <si>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</si>
  <si>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</si>
  <si>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</si>
  <si>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</si>
  <si>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</si>
  <si>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</si>
  <si>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</si>
  <si>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</si>
  <si>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</si>
  <si>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</si>
  <si>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</si>
  <si>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</si>
  <si>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</si>
  <si>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</si>
  <si>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</si>
  <si>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</si>
  <si>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</si>
  <si>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</si>
  <si>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</si>
  <si>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</si>
  <si>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</si>
  <si>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</si>
  <si>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</si>
  <si>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</si>
  <si>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</si>
  <si>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</si>
  <si>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</si>
  <si>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</si>
  <si>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</si>
  <si>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</si>
  <si>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</si>
  <si>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</si>
  <si>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</si>
  <si>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</si>
  <si>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</si>
  <si>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</si>
  <si>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</si>
  <si>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</si>
  <si>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</si>
  <si>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</si>
  <si>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</si>
  <si>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</si>
  <si>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</si>
  <si>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</si>
  <si>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</si>
  <si>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</si>
  <si>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</si>
  <si>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</si>
  <si>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</si>
  <si>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</si>
  <si>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</si>
  <si>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</si>
  <si>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</si>
  <si>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</si>
  <si>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</si>
  <si>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</si>
  <si>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</si>
  <si>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</si>
  <si>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</si>
  <si>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</si>
  <si>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</si>
  <si>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</si>
  <si>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</si>
  <si>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</si>
  <si>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</si>
  <si>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</si>
  <si>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</si>
  <si>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</si>
  <si>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</si>
  <si>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</si>
  <si>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</si>
  <si>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</si>
  <si>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</si>
  <si>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</si>
  <si>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</si>
  <si>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</si>
  <si>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</si>
  <si>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</si>
  <si>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</si>
  <si>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</si>
  <si>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</si>
  <si>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</si>
  <si>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</si>
  <si>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</si>
  <si>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</si>
  <si>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</si>
  <si>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</si>
  <si>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</si>
  <si>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</si>
  <si>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</si>
  <si>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</si>
  <si>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</si>
  <si>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</si>
  <si>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</si>
  <si>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</si>
  <si>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</si>
  <si>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</si>
  <si>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</si>
  <si>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</si>
  <si>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</si>
  <si>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</si>
  <si>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</si>
  <si>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</si>
  <si>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</si>
  <si>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</si>
  <si>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</si>
  <si>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</si>
  <si>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</si>
  <si>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</si>
  <si>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</si>
  <si>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</si>
  <si>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</si>
  <si>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</si>
  <si>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</si>
  <si>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</si>
  <si>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</si>
  <si>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</si>
  <si>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</si>
  <si>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</si>
  <si>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</si>
  <si>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</si>
  <si>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</si>
  <si>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</si>
  <si>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</si>
  <si>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</si>
  <si>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</si>
  <si>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</si>
  <si>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</si>
  <si>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</si>
  <si>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</si>
  <si>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</si>
  <si>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</si>
  <si>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</si>
  <si>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</si>
  <si>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</si>
  <si>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</si>
  <si>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</si>
  <si>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</si>
  <si>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</si>
  <si>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</si>
  <si>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</si>
  <si>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</si>
  <si>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</si>
  <si>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</si>
  <si>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</si>
  <si>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</si>
  <si>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</si>
  <si>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</si>
  <si>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</si>
  <si>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</si>
  <si>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</si>
  <si>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</si>
  <si>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</si>
  <si>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</si>
  <si>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</si>
  <si>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</si>
  <si>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</si>
  <si>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</si>
  <si>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</si>
  <si>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</si>
  <si>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</si>
  <si>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</si>
  <si>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</si>
  <si>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</si>
  <si>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</si>
  <si>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</si>
  <si>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</si>
  <si>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</si>
  <si>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</si>
  <si>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</si>
  <si>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</si>
  <si>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</si>
  <si>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</si>
  <si>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</si>
  <si>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</si>
  <si>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</si>
  <si>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</si>
  <si>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</si>
  <si>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</si>
  <si>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</si>
  <si>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</si>
  <si>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</si>
  <si>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</si>
  <si>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</si>
  <si>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</si>
  <si>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</si>
  <si>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</si>
  <si>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</si>
  <si>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</si>
  <si>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</si>
  <si>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</si>
  <si>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</si>
  <si>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</si>
  <si>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</si>
  <si>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</si>
  <si>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</si>
  <si>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</si>
  <si>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</si>
  <si>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</si>
  <si>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</si>
  <si>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</si>
  <si>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</si>
  <si>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</si>
  <si>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</si>
  <si>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</si>
  <si>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</si>
  <si>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</si>
  <si>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</si>
  <si>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</si>
  <si>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</si>
  <si>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</si>
  <si>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</si>
  <si>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</si>
  <si>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</si>
  <si>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</si>
  <si>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</si>
  <si>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</si>
  <si>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</si>
  <si>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</si>
  <si>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</si>
  <si>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</si>
  <si>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</si>
  <si>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</si>
  <si>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</si>
  <si>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</si>
  <si>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</si>
  <si>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</si>
  <si>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</si>
  <si>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</si>
  <si>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</si>
  <si>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</si>
  <si>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</si>
  <si>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</si>
  <si>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</si>
  <si>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</si>
  <si>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</si>
  <si>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</si>
  <si>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</si>
  <si>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</si>
  <si>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</si>
  <si>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</si>
  <si>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</si>
  <si>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</si>
  <si>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</si>
  <si>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</si>
  <si>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</si>
  <si>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</si>
  <si>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</si>
  <si>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</si>
  <si>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</si>
  <si>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</si>
  <si>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</si>
  <si>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</si>
  <si>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</si>
  <si>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</si>
  <si>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</si>
  <si>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</si>
  <si>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</si>
  <si>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</si>
  <si>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</si>
  <si>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</si>
  <si>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</si>
  <si>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</si>
  <si>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</si>
  <si>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</si>
  <si>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</si>
  <si>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</si>
  <si>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</si>
  <si>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</si>
  <si>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</si>
  <si>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</si>
  <si>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</si>
  <si>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</si>
  <si>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</si>
  <si>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</si>
  <si>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</si>
  <si>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</si>
  <si>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</si>
  <si>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</si>
  <si>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</si>
  <si>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</si>
  <si>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</si>
  <si>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</si>
  <si>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</si>
  <si>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</si>
  <si>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</si>
  <si>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</si>
  <si>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</si>
  <si>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</si>
  <si>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</si>
  <si>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</si>
  <si>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</si>
  <si>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</si>
  <si>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</si>
  <si>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</si>
  <si>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</si>
  <si>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</si>
  <si>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</si>
  <si>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</si>
  <si>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</si>
  <si>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</si>
  <si>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</si>
  <si>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</si>
  <si>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</si>
  <si>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</si>
  <si>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</si>
  <si>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</si>
  <si>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</si>
  <si>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</si>
  <si>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</si>
  <si>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</si>
  <si>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</si>
  <si>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</si>
  <si>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</si>
  <si>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</si>
  <si>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</si>
  <si>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</si>
  <si>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</si>
  <si>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</si>
  <si>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</si>
  <si>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</si>
  <si>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</si>
  <si>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</si>
  <si>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</si>
  <si>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</si>
  <si>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</si>
  <si>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</si>
  <si>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</si>
  <si>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</si>
  <si>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</si>
  <si>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</si>
  <si>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</si>
  <si>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</si>
  <si>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</si>
  <si>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</si>
  <si>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</si>
  <si>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</si>
  <si>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</si>
  <si>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</si>
  <si>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</si>
  <si>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</si>
  <si>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</si>
  <si>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</si>
  <si>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</si>
  <si>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</si>
  <si>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</si>
  <si>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</si>
  <si>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</si>
  <si>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</si>
  <si>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</si>
  <si>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</si>
  <si>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</si>
  <si>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</si>
  <si>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</si>
  <si>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</si>
  <si>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</si>
  <si>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</si>
  <si>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</si>
  <si>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</si>
  <si>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</si>
  <si>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</si>
  <si>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</si>
  <si>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</si>
  <si>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</si>
  <si>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</si>
  <si>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</si>
  <si>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</si>
  <si>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</si>
  <si>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</si>
  <si>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</si>
  <si>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</si>
  <si>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</si>
  <si>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</si>
  <si>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</si>
  <si>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</si>
  <si>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</si>
  <si>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</si>
  <si>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</si>
  <si>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</si>
  <si>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</si>
  <si>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</si>
  <si>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</si>
  <si>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</si>
  <si>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</si>
  <si>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</si>
  <si>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</si>
  <si>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</si>
  <si>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</si>
  <si>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</si>
  <si>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</si>
  <si>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</si>
  <si>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</si>
  <si>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</si>
  <si>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</si>
  <si>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</si>
  <si>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</si>
  <si>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</si>
  <si>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</si>
  <si>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</si>
  <si>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</si>
  <si>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</si>
  <si>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</si>
  <si>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</si>
  <si>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</si>
  <si>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</si>
  <si>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</si>
  <si>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</si>
  <si>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</si>
  <si>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</si>
  <si>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</si>
  <si>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</si>
  <si>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</si>
  <si>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</si>
  <si>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</si>
  <si>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</si>
  <si>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</si>
  <si>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</si>
  <si>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</si>
  <si>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</si>
  <si>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</si>
  <si>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</si>
  <si>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</si>
  <si>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</si>
  <si>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</si>
  <si>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</si>
  <si>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</si>
  <si>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</si>
  <si>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</si>
  <si>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</si>
  <si>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</si>
  <si>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</si>
  <si>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</si>
  <si>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</si>
  <si>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</si>
  <si>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</si>
  <si>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</si>
  <si>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</si>
  <si>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</si>
  <si>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</si>
  <si>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</si>
  <si>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</si>
  <si>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</si>
  <si>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</si>
  <si>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</si>
  <si>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</si>
  <si>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</si>
  <si>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</si>
  <si>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</si>
  <si>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</si>
  <si>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</si>
  <si>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</si>
  <si>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</si>
  <si>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</si>
  <si>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</si>
  <si>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</si>
  <si>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</si>
  <si>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</si>
  <si>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</si>
  <si>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</si>
  <si>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</si>
  <si>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</si>
  <si>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</si>
  <si>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</si>
  <si>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</si>
  <si>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</si>
  <si>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</si>
  <si>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</si>
  <si>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</si>
  <si>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</si>
  <si>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</si>
  <si>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</si>
  <si>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</si>
  <si>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</si>
  <si>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</si>
  <si>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</si>
  <si>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</si>
  <si>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</si>
  <si>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</si>
  <si>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</si>
  <si>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</si>
  <si>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</si>
  <si>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</si>
  <si>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</si>
  <si>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</si>
  <si>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</si>
  <si>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</si>
  <si>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</si>
  <si>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</si>
  <si>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</si>
  <si>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</si>
  <si>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</si>
  <si>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</si>
  <si>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</si>
  <si>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</si>
  <si>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</si>
  <si>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</si>
  <si>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</si>
  <si>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</si>
  <si>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</si>
  <si>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</si>
  <si>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</si>
  <si>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</si>
  <si>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</si>
  <si>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</si>
  <si>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</si>
  <si>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</si>
  <si>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</si>
  <si>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</si>
  <si>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</si>
  <si>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</si>
  <si>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</si>
  <si>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</si>
  <si>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</si>
  <si>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</si>
  <si>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</si>
  <si>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</si>
  <si>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</si>
  <si>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</si>
  <si>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</si>
  <si>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</si>
  <si>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</si>
  <si>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</si>
  <si>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</si>
  <si>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</si>
  <si>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</si>
  <si>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</si>
  <si>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</si>
  <si>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</si>
  <si>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</si>
  <si>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</si>
  <si>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</si>
  <si>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</si>
  <si>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</si>
  <si>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</si>
  <si>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</si>
  <si>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</si>
  <si>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</si>
  <si>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</si>
  <si>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</si>
  <si>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</si>
  <si>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</si>
  <si>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</si>
  <si>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</si>
  <si>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</si>
  <si>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</si>
  <si>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</si>
  <si>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</si>
  <si>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</si>
  <si>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</si>
  <si>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</si>
  <si>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</si>
  <si>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</si>
  <si>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</si>
  <si>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</si>
  <si>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</si>
  <si>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</si>
  <si>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</si>
  <si>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</si>
  <si>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</si>
  <si>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</si>
  <si>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</si>
  <si>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</si>
  <si>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</si>
  <si>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</si>
  <si>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</si>
  <si>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</si>
  <si>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</si>
  <si>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</si>
  <si>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</si>
  <si>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</si>
  <si>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</si>
  <si>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</si>
  <si>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</si>
  <si>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</si>
  <si>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</si>
  <si>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</si>
  <si>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</si>
  <si>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</si>
  <si>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</si>
  <si>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</si>
  <si>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</si>
  <si>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</si>
  <si>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</si>
  <si>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</si>
  <si>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</si>
  <si>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</si>
  <si>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</si>
  <si>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</si>
  <si>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</si>
  <si>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</si>
  <si>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</si>
  <si>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</si>
  <si>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</si>
  <si>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</si>
  <si>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</si>
  <si>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</si>
  <si>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</si>
  <si>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</si>
  <si>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</si>
  <si>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</si>
  <si>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</si>
  <si>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</si>
  <si>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</si>
  <si>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</si>
  <si>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</si>
  <si>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</si>
  <si>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</si>
  <si>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</si>
  <si>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</si>
  <si>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</si>
  <si>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</si>
  <si>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</si>
  <si>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</si>
  <si>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</si>
  <si>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</si>
  <si>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</si>
  <si>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</si>
  <si>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</si>
  <si>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</si>
  <si>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</si>
  <si>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</si>
  <si>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</si>
  <si>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</si>
  <si>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</si>
  <si>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</si>
  <si>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</si>
  <si>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</si>
  <si>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</si>
  <si>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</si>
  <si>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</si>
  <si>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</si>
  <si>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</si>
  <si>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</si>
  <si>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</si>
  <si>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</si>
  <si>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</si>
  <si>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</si>
  <si>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</si>
  <si>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</si>
  <si>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</si>
  <si>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</si>
  <si>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</si>
  <si>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</si>
  <si>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</si>
  <si>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</si>
  <si>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</si>
  <si>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</si>
  <si>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</si>
  <si>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</si>
  <si>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</si>
  <si>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</si>
  <si>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</si>
  <si>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</si>
  <si>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</si>
  <si>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</si>
  <si>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</si>
  <si>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</si>
  <si>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</si>
  <si>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</si>
  <si>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</si>
  <si>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</si>
  <si>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</si>
  <si>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</si>
  <si>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</si>
  <si>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</si>
  <si>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</si>
  <si>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</si>
  <si>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</si>
  <si>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</si>
  <si>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</si>
  <si>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</si>
  <si>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</si>
  <si>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</si>
  <si>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</si>
  <si>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</si>
  <si>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</si>
  <si>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</si>
  <si>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</si>
  <si>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</si>
  <si>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</si>
  <si>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</si>
  <si>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</si>
  <si>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</si>
  <si>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</si>
  <si>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</si>
  <si>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</si>
  <si>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</si>
  <si>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</si>
  <si>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</si>
  <si>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</si>
  <si>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</si>
  <si>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</si>
  <si>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</si>
  <si>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</si>
  <si>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</si>
  <si>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</si>
  <si>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</si>
  <si>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</si>
  <si>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</si>
  <si>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</si>
  <si>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</si>
  <si>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</si>
  <si>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</si>
  <si>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</si>
  <si>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</si>
  <si>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</si>
  <si>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</si>
  <si>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</si>
  <si>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</si>
  <si>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</si>
  <si>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</si>
  <si>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</si>
  <si>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</si>
  <si>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</si>
  <si>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</si>
  <si>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</si>
  <si>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</si>
  <si>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</si>
  <si>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</si>
  <si>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</si>
  <si>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</si>
  <si>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</si>
  <si>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</si>
  <si>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</si>
  <si>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</si>
  <si>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</si>
  <si>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</si>
  <si>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</si>
  <si>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</si>
  <si>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</si>
  <si>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</si>
  <si>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</si>
  <si>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</si>
  <si>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</si>
  <si>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</si>
  <si>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</si>
  <si>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</si>
  <si>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</si>
  <si>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</si>
  <si>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</si>
  <si>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</si>
  <si>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</si>
  <si>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</si>
  <si>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</si>
  <si>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</si>
  <si>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</si>
  <si>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</si>
  <si>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</si>
  <si>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</si>
  <si>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</si>
  <si>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</si>
  <si>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</si>
  <si>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</si>
  <si>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</si>
  <si>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</si>
  <si>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</si>
  <si>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</si>
  <si>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</si>
  <si>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</si>
  <si>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</si>
  <si>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</si>
  <si>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</si>
  <si>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</si>
  <si>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</si>
  <si>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</si>
  <si>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</si>
  <si>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</si>
  <si>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</si>
  <si>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</si>
  <si>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</si>
  <si>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</si>
  <si>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</si>
  <si>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</si>
  <si>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</si>
  <si>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</si>
  <si>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</si>
  <si>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</si>
  <si>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</si>
  <si>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</si>
  <si>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</si>
  <si>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</si>
  <si>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</si>
  <si>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</si>
  <si>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</si>
  <si>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</si>
  <si>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</si>
  <si>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</si>
  <si>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</si>
  <si>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</si>
  <si>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</si>
  <si>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</si>
  <si>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</si>
  <si>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</si>
  <si>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</si>
  <si>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</si>
  <si>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</si>
  <si>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</si>
  <si>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</si>
  <si>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</si>
  <si>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</si>
  <si>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</si>
  <si>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</si>
  <si>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</si>
  <si>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</si>
  <si>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</si>
  <si>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</si>
  <si>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</si>
  <si>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</si>
  <si>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</si>
  <si>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</si>
  <si>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</si>
  <si>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</si>
  <si>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</si>
  <si>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</si>
  <si>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</si>
  <si>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</si>
  <si>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</si>
  <si>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</si>
  <si>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</si>
  <si>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</si>
  <si>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</si>
  <si>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</si>
  <si>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</si>
  <si>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</si>
  <si>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</si>
  <si>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</si>
  <si>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</si>
  <si>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</si>
  <si>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</si>
  <si>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</si>
  <si>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</si>
  <si>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</si>
  <si>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</si>
  <si>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</si>
  <si>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</si>
  <si>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</si>
  <si>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</si>
  <si>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</si>
  <si>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</si>
  <si>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</si>
  <si>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</si>
  <si>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</si>
  <si>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</si>
  <si>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</si>
  <si>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</si>
  <si>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</si>
  <si>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</si>
  <si>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</si>
  <si>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</si>
  <si>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</si>
  <si>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</si>
  <si>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</si>
  <si>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</si>
  <si>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</si>
  <si>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</si>
  <si>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</si>
  <si>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</si>
  <si>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</si>
  <si>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</si>
  <si>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</si>
  <si>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</si>
  <si>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</si>
  <si>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</si>
  <si>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</si>
  <si>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</si>
  <si>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</si>
  <si>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</si>
  <si>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</si>
  <si>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</si>
  <si>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</si>
  <si>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</si>
  <si>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</si>
  <si>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</si>
  <si>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</si>
  <si>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</si>
  <si>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</si>
  <si>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</si>
  <si>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</si>
  <si>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</si>
  <si>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</si>
  <si>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</si>
  <si>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</si>
  <si>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</si>
  <si>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</si>
  <si>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</si>
  <si>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</si>
  <si>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</si>
  <si>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</si>
  <si>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</si>
  <si>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</si>
  <si>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</si>
  <si>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</si>
  <si>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</si>
  <si>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</si>
  <si>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</si>
  <si>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</si>
  <si>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</si>
  <si>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</si>
  <si>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</si>
  <si>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</si>
  <si>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</si>
  <si>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</si>
  <si>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</si>
  <si>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</si>
  <si>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</si>
  <si>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</si>
  <si>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</si>
  <si>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</si>
  <si>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</si>
  <si>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</si>
  <si>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</si>
  <si>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</si>
  <si>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</si>
  <si>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</si>
  <si>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</si>
  <si>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</si>
  <si>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</si>
  <si>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</si>
  <si>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</si>
  <si>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</si>
  <si>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</si>
  <si>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</si>
  <si>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</si>
  <si>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</si>
  <si>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</si>
  <si>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</si>
  <si>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</si>
  <si>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</si>
  <si>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</si>
  <si>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</si>
  <si>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</si>
  <si>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</si>
  <si>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</si>
  <si>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</si>
  <si>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</si>
  <si>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</si>
  <si>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</si>
  <si>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</si>
  <si>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</si>
  <si>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</si>
  <si>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</si>
  <si>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</si>
  <si>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</si>
  <si>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</si>
  <si>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</si>
  <si>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</si>
  <si>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</si>
  <si>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</si>
  <si>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</si>
  <si>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</si>
  <si>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</si>
  <si>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</si>
  <si>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</si>
  <si>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</si>
  <si>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</si>
  <si>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</si>
  <si>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</si>
  <si>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</si>
  <si>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</si>
  <si>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</si>
  <si>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</si>
  <si>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</si>
  <si>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</si>
  <si>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</si>
  <si>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</si>
  <si>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</si>
  <si>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</si>
  <si>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</si>
  <si>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</si>
  <si>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</si>
  <si>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</si>
  <si>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</si>
  <si>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</si>
  <si>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</si>
  <si>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</si>
  <si>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</si>
  <si>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</si>
  <si>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</si>
  <si>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</si>
  <si>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</si>
  <si>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</si>
  <si>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</si>
  <si>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</si>
  <si>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</si>
  <si>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</si>
  <si>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</si>
  <si>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</si>
  <si>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</si>
  <si>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</si>
  <si>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</si>
  <si>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</si>
  <si>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</si>
  <si>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</si>
  <si>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</si>
  <si>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</si>
  <si>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</si>
  <si>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</si>
  <si>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</si>
  <si>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</si>
  <si>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</si>
  <si>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</si>
  <si>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</si>
  <si>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</si>
  <si>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</si>
  <si>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</si>
  <si>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</si>
  <si>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</si>
  <si>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</si>
  <si>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</si>
  <si>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</si>
  <si>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</si>
  <si>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</si>
  <si>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</si>
  <si>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</si>
  <si>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</si>
  <si>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</si>
  <si>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</si>
  <si>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</si>
  <si>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</si>
  <si>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</si>
  <si>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</si>
  <si>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</si>
  <si>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</si>
  <si>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</si>
  <si>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</si>
  <si>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</si>
  <si>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</si>
  <si>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</si>
  <si>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</si>
  <si>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</si>
  <si>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</si>
  <si>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</si>
  <si>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</si>
  <si>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</si>
  <si>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</si>
  <si>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</si>
  <si>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</si>
  <si>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</si>
  <si>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</si>
  <si>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</si>
  <si>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</si>
  <si>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</si>
  <si>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</si>
  <si>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</si>
  <si>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</si>
  <si>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</si>
  <si>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</si>
  <si>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</si>
  <si>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</si>
  <si>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</si>
  <si>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</si>
  <si>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</si>
  <si>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</si>
  <si>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</si>
  <si>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</si>
  <si>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</si>
  <si>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</si>
  <si>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</si>
  <si>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</si>
  <si>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</si>
  <si>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</si>
  <si>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</si>
  <si>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</si>
  <si>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</si>
  <si>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</si>
  <si>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</si>
  <si>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</si>
  <si>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</si>
  <si>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</si>
  <si>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</si>
  <si>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</si>
  <si>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</si>
  <si>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</si>
  <si>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</si>
  <si>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</si>
  <si>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</si>
  <si>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</si>
  <si>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</si>
  <si>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</si>
  <si>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</si>
  <si>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</si>
  <si>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</si>
  <si>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</si>
  <si>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</si>
  <si>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</si>
  <si>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</si>
  <si>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</si>
  <si>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</si>
  <si>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</si>
  <si>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</si>
  <si>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</si>
  <si>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</si>
  <si>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</si>
  <si>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</si>
  <si>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</si>
  <si>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</si>
  <si>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</si>
  <si>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</si>
  <si>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</si>
  <si>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</si>
  <si>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</si>
  <si>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</si>
  <si>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</si>
  <si>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</si>
  <si>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</si>
  <si>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</si>
  <si>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</si>
  <si>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</si>
  <si>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</si>
  <si>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</si>
  <si>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</si>
  <si>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</si>
  <si>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</si>
  <si>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</si>
  <si>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</si>
  <si>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</si>
  <si>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</si>
  <si>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</si>
  <si>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</si>
  <si>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</si>
  <si>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</si>
  <si>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</si>
  <si>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</si>
  <si>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</si>
  <si>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</si>
  <si>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</si>
  <si>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</si>
  <si>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</si>
  <si>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</si>
  <si>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</si>
  <si>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</si>
  <si>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</si>
  <si>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</si>
  <si>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</si>
  <si>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</si>
  <si>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</si>
  <si>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</si>
  <si>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</si>
  <si>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</si>
  <si>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</si>
  <si>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</si>
  <si>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</si>
  <si>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</si>
  <si>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</si>
  <si>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</si>
  <si>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</si>
  <si>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</si>
  <si>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</si>
  <si>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</si>
  <si>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</si>
  <si>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</si>
  <si>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</si>
  <si>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</si>
  <si>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</si>
  <si>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</si>
  <si>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</si>
  <si>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</si>
  <si>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</si>
  <si>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</si>
  <si>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</si>
  <si>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</si>
  <si>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</si>
  <si>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</si>
  <si>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</si>
  <si>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</si>
  <si>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</si>
  <si>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</si>
  <si>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</si>
  <si>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</si>
  <si>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</si>
  <si>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</si>
  <si>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</si>
  <si>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</si>
  <si>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</si>
  <si>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</si>
  <si>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</si>
  <si>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</si>
  <si>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</si>
  <si>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</si>
  <si>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</si>
  <si>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</si>
  <si>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</si>
  <si>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</si>
  <si>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</si>
  <si>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</si>
  <si>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</si>
  <si>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</si>
  <si>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</si>
  <si>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</si>
  <si>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</si>
  <si>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</si>
  <si>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</si>
  <si>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</si>
  <si>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</si>
  <si>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</si>
  <si>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</si>
  <si>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</si>
  <si>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</si>
  <si>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</si>
  <si>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</si>
  <si>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</si>
  <si>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</si>
  <si>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</si>
  <si>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</si>
  <si>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</si>
  <si>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</si>
  <si>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</si>
  <si>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</si>
  <si>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</si>
  <si>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</si>
  <si>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</si>
  <si>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</si>
  <si>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</si>
  <si>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</si>
  <si>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</si>
  <si>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</si>
  <si>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</si>
  <si>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</si>
  <si>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</si>
  <si>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</si>
  <si>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</si>
  <si>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</si>
  <si>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</si>
  <si>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</si>
  <si>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</si>
  <si>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</si>
  <si>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</si>
  <si>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</si>
  <si>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</si>
  <si>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</si>
  <si>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</si>
  <si>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</si>
  <si>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</si>
  <si>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</si>
  <si>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</si>
  <si>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</si>
  <si>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</si>
  <si>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</si>
  <si>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</si>
  <si>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</si>
  <si>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</si>
  <si>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</si>
  <si>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</si>
  <si>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</si>
  <si>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</si>
  <si>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</si>
  <si>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</si>
  <si>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</si>
  <si>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</si>
  <si>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</si>
  <si>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</si>
  <si>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</si>
  <si>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</si>
  <si>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</si>
  <si>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</si>
  <si>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</si>
  <si>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</si>
  <si>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</si>
  <si>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</si>
  <si>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</si>
  <si>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</si>
  <si>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</si>
  <si>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</si>
  <si>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</si>
  <si>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</si>
  <si>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</si>
  <si>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</si>
  <si>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</si>
  <si>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</si>
  <si>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</si>
  <si>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</si>
  <si>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</si>
  <si>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</si>
  <si>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</si>
  <si>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</si>
  <si>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</si>
  <si>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</si>
  <si>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</si>
  <si>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</si>
  <si>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</si>
  <si>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</si>
  <si>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</si>
  <si>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</si>
  <si>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</si>
  <si>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</si>
  <si>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</si>
  <si>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</si>
  <si>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</si>
  <si>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</si>
  <si>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</si>
  <si>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</si>
  <si>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</si>
  <si>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</si>
  <si>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</si>
  <si>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</si>
  <si>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</si>
  <si>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</si>
  <si>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</si>
  <si>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</si>
  <si>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</si>
  <si>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</si>
  <si>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</si>
  <si>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</si>
  <si>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</si>
  <si>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</si>
  <si>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</si>
  <si>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</si>
  <si>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</si>
  <si>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</si>
  <si>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</si>
  <si>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</si>
  <si>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</si>
  <si>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</si>
  <si>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</si>
  <si>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</si>
  <si>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</si>
  <si>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</si>
  <si>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</si>
  <si>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</si>
  <si>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</si>
  <si>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</si>
  <si>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</si>
  <si>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</si>
  <si>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</si>
  <si>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</si>
  <si>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</si>
  <si>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</si>
  <si>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</si>
  <si>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</si>
  <si>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</si>
  <si>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</si>
  <si>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</si>
  <si>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</si>
  <si>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</si>
  <si>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</si>
  <si>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</si>
  <si>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</si>
  <si>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</si>
  <si>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</si>
  <si>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</si>
  <si>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</si>
  <si>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</si>
  <si>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</si>
  <si>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</si>
  <si>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</si>
  <si>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</si>
  <si>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</si>
  <si>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</si>
  <si>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</si>
  <si>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</si>
  <si>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</si>
  <si>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</si>
  <si>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</si>
  <si>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</si>
  <si>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</si>
  <si>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</si>
  <si>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</si>
  <si>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</si>
  <si>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</si>
  <si>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</si>
  <si>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</si>
  <si>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</si>
  <si>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</si>
  <si>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</si>
  <si>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</si>
  <si>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</si>
  <si>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</si>
  <si>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</si>
  <si>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</si>
  <si>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</si>
  <si>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</si>
  <si>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</si>
  <si>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</si>
  <si>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</si>
  <si>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</si>
  <si>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</si>
  <si>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</si>
  <si>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</si>
  <si>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</si>
  <si>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</si>
  <si>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</si>
  <si>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</si>
  <si>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</si>
  <si>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</si>
  <si>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</si>
  <si>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</si>
  <si>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</si>
  <si>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</si>
  <si>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</si>
  <si>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</si>
  <si>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</si>
  <si>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</si>
  <si>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</si>
  <si>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</si>
  <si>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</si>
  <si>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</si>
  <si>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</si>
  <si>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</si>
  <si>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</si>
  <si>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</si>
  <si>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</si>
  <si>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</si>
  <si>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</si>
  <si>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</si>
  <si>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</si>
  <si>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</si>
  <si>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</si>
  <si>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</si>
  <si>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</si>
  <si>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</si>
  <si>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</si>
  <si>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</si>
  <si>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</si>
  <si>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</si>
  <si>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</si>
  <si>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</si>
  <si>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</si>
  <si>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</si>
  <si>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</si>
  <si>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</si>
  <si>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</si>
  <si>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</si>
  <si>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</si>
  <si>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</si>
  <si>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</si>
  <si>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</si>
  <si>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</si>
  <si>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</si>
  <si>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</si>
  <si>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</si>
  <si>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</si>
  <si>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</si>
  <si>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</si>
  <si>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</si>
  <si>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</si>
  <si>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</si>
  <si>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</si>
  <si>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</si>
  <si>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</si>
  <si>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</si>
  <si>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</si>
  <si>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</si>
  <si>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</si>
  <si>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</si>
  <si>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</si>
  <si>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</si>
  <si>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</si>
  <si>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</si>
  <si>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</si>
  <si>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</si>
  <si>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</si>
  <si>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</si>
  <si>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</si>
  <si>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</si>
  <si>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</si>
  <si>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</si>
  <si>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</si>
  <si>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</si>
  <si>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</si>
  <si>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</si>
  <si>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</si>
  <si>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</si>
  <si>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</si>
  <si>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</si>
  <si>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</si>
  <si>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</si>
  <si>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</si>
  <si>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</si>
  <si>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</si>
  <si>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</si>
  <si>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</si>
  <si>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</si>
  <si>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</si>
  <si>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</si>
  <si>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</si>
  <si>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</si>
  <si>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</si>
  <si>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</si>
  <si>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</si>
  <si>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</si>
  <si>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</si>
  <si>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</si>
  <si>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</si>
  <si>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</si>
  <si>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</si>
  <si>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</si>
  <si>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</si>
  <si>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</si>
  <si>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</si>
  <si>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</si>
  <si>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</si>
  <si>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</si>
  <si>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</si>
  <si>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</si>
  <si>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</si>
  <si>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</si>
  <si>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</si>
  <si>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</si>
  <si>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</si>
  <si>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</si>
  <si>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</si>
  <si>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</si>
  <si>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</si>
  <si>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</si>
  <si>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</si>
  <si>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</si>
  <si>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</si>
  <si>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</si>
  <si>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</si>
  <si>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</si>
  <si>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</si>
  <si>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</si>
  <si>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</si>
  <si>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</si>
  <si>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</si>
  <si>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</si>
  <si>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</si>
  <si>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</si>
  <si>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</si>
  <si>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</si>
  <si>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</si>
  <si>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</si>
  <si>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</si>
  <si>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</si>
  <si>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</si>
  <si>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</si>
  <si>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</si>
  <si>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</si>
  <si>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</si>
  <si>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</si>
  <si>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</si>
  <si>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</si>
  <si>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</si>
  <si>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</si>
  <si>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</si>
  <si>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</si>
  <si>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</si>
  <si>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</si>
  <si>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</si>
  <si>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</si>
  <si>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</si>
  <si>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</si>
  <si>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</si>
  <si>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</si>
  <si>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</si>
  <si>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</si>
  <si>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</si>
  <si>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</si>
  <si>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</si>
  <si>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</si>
  <si>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</si>
  <si>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</si>
  <si>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</si>
  <si>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</si>
  <si>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</si>
  <si>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</si>
  <si>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</si>
  <si>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</si>
  <si>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</si>
  <si>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</si>
  <si>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</si>
  <si>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</si>
  <si>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</si>
  <si>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</si>
  <si>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</si>
  <si>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</si>
  <si>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</si>
  <si>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</si>
  <si>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</si>
  <si>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</si>
  <si>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</si>
  <si>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</si>
  <si>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</si>
  <si>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</si>
  <si>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</si>
  <si>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</si>
  <si>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</si>
  <si>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</si>
  <si>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</si>
  <si>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</si>
  <si>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</si>
  <si>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</si>
  <si>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</si>
  <si>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</si>
  <si>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</si>
  <si>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</si>
  <si>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</si>
  <si>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</si>
  <si>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</si>
  <si>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</si>
  <si>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</si>
  <si>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</si>
  <si>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</si>
  <si>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</si>
  <si>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</si>
  <si>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</si>
  <si>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</si>
  <si>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</si>
  <si>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</si>
  <si>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</si>
  <si>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</si>
  <si>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</si>
  <si>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</si>
  <si>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</si>
  <si>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</si>
  <si>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</si>
  <si>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</si>
  <si>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</si>
  <si>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</si>
  <si>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</si>
  <si>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</si>
  <si>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</si>
  <si>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</si>
  <si>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</si>
  <si>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</si>
  <si>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</si>
  <si>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</si>
  <si>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</si>
  <si>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</si>
  <si>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</si>
  <si>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</si>
  <si>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</si>
  <si>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</si>
  <si>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</si>
  <si>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</si>
  <si>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</si>
  <si>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</si>
  <si>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</si>
  <si>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</si>
  <si>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</si>
  <si>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</si>
  <si>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</si>
  <si>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</si>
  <si>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</si>
  <si>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</si>
  <si>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</si>
  <si>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</si>
  <si>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</si>
  <si>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</si>
  <si>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</si>
  <si>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</si>
  <si>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</si>
  <si>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</si>
  <si>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</si>
  <si>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</si>
  <si>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</si>
  <si>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</si>
  <si>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</si>
  <si>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</si>
  <si>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</si>
  <si>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</si>
  <si>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</si>
  <si>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</si>
  <si>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</si>
  <si>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</si>
  <si>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</si>
  <si>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</si>
  <si>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</si>
  <si>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</si>
  <si>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</si>
  <si>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</si>
  <si>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</si>
  <si>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</si>
  <si>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</si>
  <si>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</si>
  <si>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</si>
  <si>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</si>
  <si>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</si>
  <si>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</si>
  <si>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</si>
  <si>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</si>
  <si>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</si>
  <si>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</si>
  <si>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</si>
  <si>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</si>
  <si>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</si>
  <si>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</si>
  <si>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</si>
  <si>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</si>
  <si>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</si>
  <si>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</si>
  <si>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</si>
  <si>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</si>
  <si>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</si>
  <si>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</si>
  <si>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</si>
  <si>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</si>
  <si>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</si>
  <si>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</si>
  <si>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</si>
  <si>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</si>
  <si>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</si>
  <si>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</si>
  <si>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</si>
  <si>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</si>
  <si>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</si>
  <si>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</si>
  <si>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</si>
  <si>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</si>
  <si>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</si>
  <si>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</si>
  <si>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</si>
  <si>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</si>
  <si>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</si>
  <si>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</si>
  <si>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</si>
  <si>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</si>
  <si>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</si>
  <si>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</si>
  <si>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</si>
  <si>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</si>
  <si>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</si>
  <si>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</si>
  <si>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</si>
  <si>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</si>
  <si>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</si>
  <si>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</si>
  <si>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</si>
  <si>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</si>
  <si>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</si>
  <si>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</si>
  <si>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</si>
  <si>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</si>
  <si>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</si>
  <si>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</si>
  <si>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</si>
  <si>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</si>
  <si>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</si>
  <si>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</si>
  <si>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</si>
  <si>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</si>
  <si>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</si>
  <si>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</si>
  <si>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</si>
  <si>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</si>
  <si>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</si>
  <si>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</si>
  <si>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</si>
  <si>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</si>
  <si>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</si>
  <si>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</si>
  <si>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</si>
  <si>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</si>
  <si>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</si>
  <si>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</si>
  <si>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</si>
  <si>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</si>
  <si>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</si>
  <si>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</si>
  <si>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</si>
  <si>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</si>
  <si>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</si>
  <si>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</si>
  <si>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</si>
  <si>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</si>
  <si>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</si>
  <si>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</si>
  <si>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</si>
  <si>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</si>
  <si>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</si>
  <si>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</si>
  <si>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</si>
  <si>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</si>
  <si>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</si>
  <si>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</si>
  <si>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</si>
  <si>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</si>
  <si>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</si>
  <si>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</si>
  <si>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</si>
  <si>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</si>
  <si>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</si>
  <si>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</si>
  <si>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</si>
  <si>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</si>
  <si>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</si>
  <si>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</si>
  <si>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</si>
  <si>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</si>
  <si>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</si>
  <si>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</si>
  <si>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</si>
  <si>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</si>
  <si>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</si>
  <si>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</si>
  <si>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</si>
  <si>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</si>
  <si>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</si>
  <si>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</si>
  <si>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</si>
  <si>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</si>
  <si>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</si>
  <si>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</si>
  <si>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</si>
  <si>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</si>
  <si>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</si>
  <si>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</si>
  <si>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</si>
  <si>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</si>
  <si>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</si>
  <si>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</si>
  <si>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</si>
  <si>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</si>
  <si>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</si>
  <si>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</si>
  <si>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</si>
  <si>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</si>
  <si>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</si>
  <si>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</si>
  <si>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</si>
  <si>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</si>
  <si>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</si>
  <si>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</si>
  <si>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</si>
  <si>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</si>
  <si>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</si>
  <si>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</si>
  <si>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</si>
  <si>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</si>
  <si>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</si>
  <si>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</si>
  <si>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</si>
  <si>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</si>
  <si>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</si>
  <si>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</si>
  <si>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</si>
  <si>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</si>
  <si>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</si>
  <si>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</si>
  <si>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</si>
  <si>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</si>
  <si>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</si>
  <si>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</si>
  <si>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</si>
  <si>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</si>
  <si>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</si>
  <si>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</si>
  <si>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</si>
  <si>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</si>
  <si>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</si>
  <si>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</si>
  <si>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</si>
  <si>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</si>
  <si>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</si>
  <si>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</si>
  <si>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</si>
  <si>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</si>
  <si>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</si>
  <si>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</si>
  <si>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</si>
  <si>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</si>
  <si>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</si>
  <si>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</si>
  <si>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</si>
  <si>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</si>
  <si>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</si>
  <si>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</si>
  <si>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</si>
  <si>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</si>
  <si>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</si>
  <si>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</si>
  <si>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</si>
  <si>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</si>
  <si>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</si>
  <si>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</si>
  <si>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</si>
  <si>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</si>
  <si>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</si>
  <si>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</si>
  <si>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</si>
  <si>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</si>
  <si>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</si>
  <si>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</si>
  <si>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</si>
  <si>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</si>
  <si>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</si>
  <si>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</si>
  <si>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</si>
  <si>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</si>
  <si>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</si>
  <si>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</si>
  <si>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</si>
  <si>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</si>
  <si>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</si>
  <si>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</si>
  <si>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</si>
  <si>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</si>
  <si>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</si>
  <si>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</si>
  <si>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</si>
  <si>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</si>
  <si>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</si>
  <si>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</si>
  <si>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</si>
  <si>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</si>
  <si>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</si>
  <si>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</si>
  <si>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</si>
  <si>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</si>
  <si>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</si>
  <si>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</si>
  <si>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</si>
  <si>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</si>
  <si>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</si>
  <si>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</si>
  <si>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</si>
  <si>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</si>
  <si>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</si>
  <si>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</si>
  <si>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</si>
  <si>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</si>
  <si>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</si>
  <si>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</si>
  <si>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</si>
  <si>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</si>
  <si>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</si>
  <si>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</si>
  <si>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</si>
  <si>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</si>
  <si>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</si>
  <si>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</si>
  <si>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</si>
  <si>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</si>
  <si>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</si>
  <si>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</si>
  <si>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</si>
  <si>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</si>
  <si>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</si>
  <si>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</si>
  <si>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</si>
  <si>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</si>
  <si>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</si>
  <si>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</si>
  <si>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</si>
  <si>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</si>
  <si>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</si>
  <si>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</si>
  <si>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</si>
  <si>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</si>
  <si>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</si>
  <si>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</si>
  <si>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</si>
  <si>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</si>
  <si>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</si>
  <si>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</si>
  <si>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</si>
  <si>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</si>
  <si>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</si>
  <si>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</si>
  <si>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</si>
  <si>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</si>
  <si>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</si>
  <si>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</si>
  <si>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</si>
  <si>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</si>
  <si>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</si>
  <si>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</si>
  <si>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</si>
  <si>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</si>
  <si>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</si>
  <si>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</si>
  <si>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</si>
  <si>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</si>
  <si>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</si>
  <si>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</si>
  <si>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</si>
  <si>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</si>
  <si>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</si>
  <si>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</si>
  <si>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</si>
  <si>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</si>
  <si>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</si>
  <si>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</si>
  <si>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</si>
  <si>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</si>
  <si>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</si>
  <si>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</si>
  <si>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</si>
  <si>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</si>
  <si>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</si>
  <si>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</si>
  <si>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</si>
  <si>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</si>
  <si>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</si>
  <si>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</si>
  <si>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</si>
  <si>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</si>
  <si>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</si>
  <si>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</si>
  <si>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</si>
  <si>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</si>
  <si>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</si>
  <si>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</si>
  <si>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</si>
  <si>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</si>
  <si>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</si>
  <si>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</si>
  <si>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</si>
  <si>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</si>
  <si>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</si>
  <si>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</si>
  <si>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</si>
  <si>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</si>
  <si>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</si>
  <si>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</si>
  <si>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</si>
  <si>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</si>
  <si>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</si>
  <si>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</si>
  <si>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</si>
  <si>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</si>
  <si>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</si>
  <si>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</si>
  <si>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</si>
  <si>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</si>
  <si>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</si>
  <si>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</si>
  <si>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</si>
  <si>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</si>
  <si>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</si>
  <si>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</si>
  <si>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</si>
  <si>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</si>
  <si>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</si>
  <si>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</si>
  <si>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</si>
  <si>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</si>
  <si>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</si>
  <si>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</si>
  <si>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</si>
  <si>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</si>
  <si>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</si>
  <si>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</si>
  <si>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</si>
  <si>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</si>
  <si>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</si>
  <si>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</si>
  <si>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</si>
  <si>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</si>
  <si>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</si>
  <si>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</si>
  <si>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</si>
  <si>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</si>
  <si>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</si>
  <si>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</si>
  <si>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</si>
  <si>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</si>
  <si>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</si>
  <si>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</si>
  <si>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</si>
  <si>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</si>
  <si>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</si>
  <si>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</si>
  <si>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</si>
  <si>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</si>
  <si>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</si>
  <si>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</si>
  <si>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</si>
  <si>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</si>
  <si>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</si>
  <si>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</si>
  <si>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</si>
  <si>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</si>
  <si>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</si>
  <si>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</si>
  <si>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</si>
  <si>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</si>
  <si>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</si>
  <si>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</si>
  <si>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</si>
  <si>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</si>
  <si>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</si>
  <si>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</si>
  <si>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</si>
  <si>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</si>
  <si>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</si>
  <si>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</si>
  <si>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</si>
  <si>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</si>
  <si>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</si>
  <si>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</si>
  <si>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</si>
  <si>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</si>
  <si>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</si>
  <si>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</si>
  <si>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</si>
  <si>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</si>
  <si>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</si>
  <si>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</si>
  <si>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</si>
  <si>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</si>
  <si>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</si>
  <si>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</si>
  <si>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</si>
  <si>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</si>
  <si>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</si>
  <si>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</si>
  <si>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</si>
  <si>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</si>
  <si>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</si>
  <si>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</si>
  <si>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</si>
  <si>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</si>
  <si>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</si>
  <si>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</si>
  <si>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</si>
  <si>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</si>
  <si>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</si>
  <si>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</si>
  <si>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</si>
  <si>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</si>
  <si>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</si>
  <si>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</si>
  <si>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</si>
  <si>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</si>
  <si>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</si>
  <si>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</si>
  <si>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</si>
  <si>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</si>
  <si>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</si>
  <si>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</si>
  <si>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</si>
  <si>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</si>
  <si>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</si>
  <si>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</si>
  <si>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</si>
  <si>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</si>
  <si>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</si>
  <si>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</si>
  <si>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</si>
  <si>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</si>
  <si>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</si>
  <si>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</si>
  <si>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</si>
  <si>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</si>
  <si>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</si>
  <si>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</si>
  <si>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</si>
  <si>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</si>
  <si>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</si>
  <si>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</si>
  <si>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</si>
  <si>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</si>
  <si>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</si>
  <si>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</si>
  <si>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</si>
  <si>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</si>
  <si>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</si>
  <si>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</si>
  <si>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</si>
  <si>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</si>
  <si>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</si>
  <si>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</si>
  <si>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</si>
  <si>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</si>
  <si>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</si>
  <si>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</si>
  <si>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</si>
  <si>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</si>
  <si>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</si>
  <si>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</si>
  <si>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</si>
  <si>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</si>
  <si>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</si>
  <si>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</si>
  <si>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</si>
  <si>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</si>
  <si>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</si>
  <si>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</si>
  <si>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</si>
  <si>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</si>
  <si>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</si>
  <si>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</si>
  <si>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</si>
  <si>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</si>
  <si>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</si>
  <si>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</si>
  <si>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</si>
  <si>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</si>
  <si>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</si>
  <si>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</si>
  <si>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</si>
  <si>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</si>
  <si>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</si>
  <si>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</si>
  <si>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</si>
  <si>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</si>
  <si>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</si>
  <si>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</si>
  <si>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</si>
  <si>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</si>
  <si>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</si>
  <si>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</si>
  <si>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</si>
  <si>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</si>
  <si>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</si>
  <si>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</si>
  <si>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</si>
  <si>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</si>
  <si>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</si>
  <si>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</si>
  <si>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</si>
  <si>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</si>
  <si>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</si>
  <si>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</si>
  <si>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</si>
  <si>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</si>
  <si>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</si>
  <si>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</si>
  <si>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</si>
  <si>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</si>
  <si>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</si>
  <si>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</si>
  <si>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</si>
  <si>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</si>
  <si>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</si>
  <si>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</si>
  <si>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</si>
  <si>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</si>
  <si>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</si>
  <si>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</si>
  <si>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</si>
  <si>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</si>
  <si>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</si>
  <si>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</si>
  <si>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</si>
  <si>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</si>
  <si>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</si>
  <si>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</si>
  <si>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</si>
  <si>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</si>
  <si>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</si>
  <si>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</si>
  <si>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</si>
  <si>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</si>
  <si>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</si>
  <si>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</si>
  <si>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</si>
  <si>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</si>
  <si>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</si>
  <si>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</si>
  <si>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</si>
  <si>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</si>
  <si>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</si>
  <si>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</si>
  <si>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</si>
  <si>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</si>
  <si>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</si>
  <si>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</si>
  <si>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</si>
  <si>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</si>
  <si>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</si>
  <si>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</si>
  <si>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</si>
  <si>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</si>
  <si>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</si>
  <si>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</si>
  <si>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</si>
  <si>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</si>
  <si>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</si>
  <si>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</si>
  <si>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</si>
  <si>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</si>
  <si>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</si>
  <si>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</si>
  <si>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</si>
  <si>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</si>
  <si>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</si>
  <si>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</si>
  <si>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</si>
  <si>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</si>
  <si>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</si>
  <si>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</si>
  <si>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</si>
  <si>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</si>
  <si>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</si>
  <si>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</si>
  <si>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</si>
  <si>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</si>
  <si>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</si>
  <si>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</si>
  <si>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</si>
  <si>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</si>
  <si>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</si>
  <si>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</si>
  <si>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</si>
  <si>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</si>
  <si>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</si>
  <si>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</si>
  <si>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</si>
  <si>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</si>
  <si>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</si>
  <si>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</si>
  <si>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</si>
  <si>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</si>
  <si>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</si>
  <si>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</si>
  <si>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</si>
  <si>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</si>
  <si>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</si>
  <si>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</si>
  <si>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</si>
  <si>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</si>
  <si>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</si>
  <si>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</si>
  <si>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</si>
  <si>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</si>
  <si>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</si>
  <si>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</si>
  <si>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</si>
  <si>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</si>
  <si>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</si>
  <si>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</si>
  <si>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</si>
  <si>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</si>
  <si>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</si>
  <si>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</si>
  <si>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</si>
  <si>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</si>
  <si>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</si>
  <si>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</si>
  <si>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</si>
  <si>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</si>
  <si>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</si>
  <si>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</si>
  <si>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</si>
  <si>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</si>
  <si>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</si>
  <si>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</si>
  <si>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</si>
  <si>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</si>
  <si>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</si>
  <si>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</si>
  <si>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</si>
  <si>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</si>
  <si>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</si>
  <si>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</si>
  <si>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</si>
  <si>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</si>
  <si>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</si>
  <si>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</si>
  <si>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</si>
  <si>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</si>
  <si>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</si>
  <si>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</si>
  <si>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</si>
  <si>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</si>
  <si>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</si>
  <si>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</si>
  <si>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</si>
  <si>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</si>
  <si>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</si>
  <si>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</si>
  <si>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</si>
  <si>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</si>
  <si>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</si>
  <si>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</si>
  <si>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</si>
  <si>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</si>
  <si>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</si>
  <si>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</si>
  <si>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</si>
  <si>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</si>
  <si>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</si>
  <si>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</si>
  <si>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</si>
  <si>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</si>
  <si>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</si>
  <si>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</si>
  <si>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</si>
  <si>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</si>
  <si>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</si>
  <si>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</si>
  <si>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</si>
  <si>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</si>
  <si>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</si>
  <si>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</si>
  <si>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</si>
  <si>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</si>
  <si>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</si>
  <si>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</si>
  <si>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</si>
  <si>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</si>
  <si>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</si>
  <si>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</si>
  <si>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</si>
  <si>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</si>
  <si>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</si>
  <si>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</si>
  <si>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</si>
  <si>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</si>
  <si>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</si>
  <si>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</si>
  <si>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</si>
  <si>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</si>
  <si>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</si>
  <si>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</si>
  <si>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</si>
  <si>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</si>
  <si>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</si>
  <si>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</si>
  <si>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</si>
  <si>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</si>
  <si>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</si>
  <si>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</si>
  <si>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</si>
  <si>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</si>
  <si>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</si>
  <si>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</si>
  <si>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</si>
  <si>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</si>
  <si>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</si>
  <si>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</si>
  <si>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</si>
  <si>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</si>
  <si>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</si>
  <si>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</si>
  <si>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</si>
  <si>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</si>
  <si>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</si>
  <si>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</si>
  <si>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</si>
  <si>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</si>
  <si>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</si>
  <si>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</si>
  <si>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</si>
  <si>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</si>
  <si>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</si>
  <si>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</si>
  <si>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</si>
  <si>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</si>
  <si>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</si>
  <si>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</si>
  <si>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</si>
  <si>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</si>
  <si>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</si>
  <si>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</si>
  <si>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</si>
  <si>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</si>
  <si>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</si>
  <si>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</si>
  <si>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</si>
  <si>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</si>
  <si>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</si>
  <si>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</si>
  <si>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</si>
  <si>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</si>
  <si>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</si>
  <si>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</si>
  <si>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</si>
  <si>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</si>
  <si>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</si>
  <si>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</si>
  <si>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</si>
  <si>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</si>
  <si>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</si>
  <si>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</si>
  <si>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</si>
  <si>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</si>
  <si>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</si>
  <si>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</si>
  <si>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</si>
  <si>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</si>
  <si>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</si>
  <si>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</si>
  <si>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</si>
  <si>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</si>
  <si>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</si>
  <si>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</si>
  <si>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</si>
  <si>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</si>
  <si>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</si>
  <si>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</si>
  <si>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</si>
  <si>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</si>
  <si>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</si>
  <si>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</si>
  <si>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</si>
  <si>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</si>
  <si>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</si>
  <si>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</si>
  <si>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</si>
  <si>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</si>
  <si>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</si>
  <si>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</si>
  <si>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</si>
  <si>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</si>
  <si>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</si>
  <si>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</si>
  <si>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</si>
  <si>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</si>
  <si>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</si>
  <si>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</si>
  <si>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</si>
  <si>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</si>
  <si>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</si>
  <si>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</si>
  <si>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</si>
  <si>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</si>
  <si>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</si>
  <si>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</si>
  <si>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</si>
  <si>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</si>
  <si>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</si>
  <si>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</si>
  <si>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</si>
  <si>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</si>
  <si>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</si>
  <si>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</si>
  <si>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</si>
  <si>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</si>
  <si>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</si>
  <si>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</si>
  <si>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</si>
  <si>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</si>
  <si>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</si>
  <si>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</si>
  <si>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</si>
  <si>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</si>
  <si>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</si>
  <si>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</si>
  <si>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</si>
  <si>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</si>
  <si>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</si>
  <si>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</si>
  <si>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</si>
  <si>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</si>
  <si>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</si>
  <si>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</si>
  <si>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</si>
  <si>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</si>
  <si>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</si>
  <si>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</si>
  <si>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</si>
  <si>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</si>
  <si>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</si>
  <si>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</si>
  <si>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</si>
  <si>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</si>
  <si>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</si>
  <si>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</si>
  <si>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</si>
  <si>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</si>
  <si>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</si>
  <si>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</si>
  <si>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</si>
  <si>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</si>
  <si>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</si>
  <si>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</si>
  <si>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</si>
  <si>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</si>
  <si>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</si>
  <si>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</si>
  <si>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</si>
  <si>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</si>
  <si>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</si>
  <si>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</si>
  <si>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</si>
  <si>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</si>
  <si>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</si>
  <si>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</si>
  <si>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</si>
  <si>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</si>
  <si>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</si>
  <si>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</si>
  <si>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</si>
  <si>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</si>
  <si>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</si>
  <si>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</si>
  <si>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</si>
  <si>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</si>
  <si>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</si>
  <si>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</si>
  <si>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</si>
  <si>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</si>
  <si>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</si>
  <si>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</si>
  <si>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</si>
  <si>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</si>
  <si>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</si>
  <si>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</si>
  <si>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</si>
  <si>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</si>
  <si>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</si>
  <si>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</si>
  <si>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</si>
  <si>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</si>
  <si>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</si>
  <si>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</si>
  <si>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</si>
  <si>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</si>
  <si>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</si>
  <si>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</si>
  <si>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</si>
  <si>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</si>
  <si>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</si>
  <si>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</si>
  <si>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</si>
  <si>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</si>
  <si>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</si>
  <si>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</si>
  <si>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</si>
  <si>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</si>
  <si>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</si>
  <si>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</si>
  <si>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</si>
  <si>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</si>
  <si>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</si>
  <si>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</si>
  <si>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</si>
  <si>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</si>
  <si>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</si>
  <si>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</si>
  <si>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</si>
  <si>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</si>
  <si>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</si>
  <si>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</si>
  <si>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</si>
  <si>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</si>
  <si>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</si>
  <si>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</si>
  <si>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</si>
  <si>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</si>
  <si>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</si>
  <si>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</si>
  <si>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</si>
  <si>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</si>
  <si>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</si>
  <si>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</si>
  <si>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</si>
  <si>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</si>
  <si>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</si>
  <si>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</si>
  <si>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</si>
  <si>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</si>
  <si>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</si>
  <si>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</si>
  <si>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</si>
  <si>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</si>
  <si>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</si>
  <si>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</si>
  <si>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</si>
  <si>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</si>
  <si>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</si>
  <si>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</si>
  <si>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</si>
  <si>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</si>
  <si>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</si>
  <si>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</si>
  <si>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</si>
  <si>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</si>
  <si>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</si>
  <si>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</si>
  <si>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</si>
  <si>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</si>
  <si>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</si>
  <si>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</si>
  <si>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</si>
  <si>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</si>
  <si>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</si>
  <si>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</si>
  <si>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</si>
  <si>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</si>
  <si>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</si>
  <si>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</si>
  <si>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</si>
  <si>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</si>
  <si>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</si>
  <si>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</si>
  <si>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</si>
  <si>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</si>
  <si>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</si>
  <si>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</si>
  <si>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</si>
  <si>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</si>
  <si>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</si>
  <si>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</si>
  <si>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</si>
  <si>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</si>
  <si>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</si>
  <si>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</si>
  <si>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</si>
  <si>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</si>
  <si>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</si>
  <si>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</si>
  <si>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</si>
  <si>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</si>
  <si>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</si>
  <si>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</si>
  <si>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</si>
  <si>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</si>
  <si>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</si>
  <si>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</si>
  <si>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</si>
  <si>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</si>
  <si>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</si>
  <si>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</si>
  <si>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</si>
  <si>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</si>
  <si>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</si>
  <si>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</si>
  <si>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</si>
  <si>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</si>
  <si>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</si>
  <si>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</si>
  <si>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</si>
  <si>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</si>
  <si>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</si>
  <si>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</si>
  <si>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</si>
  <si>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</si>
  <si>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</si>
  <si>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</si>
  <si>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</si>
  <si>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</si>
  <si>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</si>
  <si>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</si>
  <si>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</si>
  <si>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</si>
  <si>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</si>
  <si>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</si>
  <si>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</si>
  <si>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</si>
  <si>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</si>
  <si>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</si>
  <si>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</si>
  <si>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</si>
  <si>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</si>
  <si>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</si>
  <si>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</si>
  <si>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</si>
  <si>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</si>
  <si>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</si>
  <si>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</si>
  <si>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</si>
  <si>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</si>
  <si>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</si>
  <si>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</si>
  <si>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</si>
  <si>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</si>
  <si>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</si>
  <si>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</si>
  <si>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</si>
  <si>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</si>
  <si>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</si>
  <si>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</si>
  <si>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</si>
  <si>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</si>
  <si>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</si>
  <si>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</si>
  <si>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</si>
  <si>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</si>
  <si>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</si>
  <si>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</si>
  <si>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</si>
  <si>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</si>
  <si>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</si>
  <si>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</si>
  <si>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</si>
  <si>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</si>
  <si>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</si>
  <si>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</si>
  <si>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</si>
  <si>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</si>
  <si>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</si>
  <si>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</si>
  <si>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</si>
  <si>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</si>
  <si>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</si>
  <si>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</si>
  <si>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</si>
  <si>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</si>
  <si>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</si>
  <si>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</si>
  <si>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</si>
  <si>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</si>
  <si>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</si>
  <si>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</si>
  <si>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</si>
  <si>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</si>
  <si>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</si>
  <si>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</si>
  <si>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</si>
  <si>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</si>
  <si>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</si>
  <si>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</si>
  <si>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</si>
  <si>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</si>
  <si>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</si>
  <si>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</si>
  <si>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</si>
  <si>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</si>
  <si>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</si>
  <si>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</si>
  <si>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</si>
  <si>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</si>
  <si>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</si>
  <si>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</si>
  <si>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</si>
  <si>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</si>
  <si>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</si>
  <si>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</si>
  <si>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</si>
  <si>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</si>
  <si>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</si>
  <si>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</si>
  <si>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</si>
  <si>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</si>
  <si>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</si>
  <si>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</si>
  <si>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</si>
  <si>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</si>
  <si>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</si>
  <si>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</si>
  <si>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</si>
  <si>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</si>
  <si>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</si>
  <si>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</si>
  <si>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</si>
  <si>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</si>
  <si>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</si>
  <si>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</si>
  <si>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</si>
  <si>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</si>
  <si>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</si>
  <si>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</si>
  <si>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</si>
  <si>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</si>
  <si>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</si>
  <si>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</si>
  <si>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</si>
  <si>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</si>
  <si>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</si>
  <si>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</si>
  <si>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</si>
  <si>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</si>
  <si>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</si>
  <si>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</si>
  <si>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</si>
  <si>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</si>
  <si>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</si>
  <si>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</si>
  <si>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</si>
  <si>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</si>
  <si>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</si>
  <si>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</si>
  <si>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</si>
  <si>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</si>
  <si>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</si>
  <si>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</si>
  <si>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</si>
  <si>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</si>
  <si>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</si>
  <si>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</si>
  <si>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</si>
  <si>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</si>
  <si>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</si>
  <si>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</si>
  <si>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</si>
  <si>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</si>
  <si>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</si>
  <si>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</si>
  <si>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</si>
  <si>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</si>
  <si>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</si>
  <si>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</si>
  <si>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</si>
  <si>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</si>
  <si>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</si>
  <si>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</si>
  <si>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</si>
  <si>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</si>
  <si>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</si>
  <si>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</si>
  <si>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</si>
  <si>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</si>
  <si>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</si>
  <si>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</si>
  <si>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</si>
  <si>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</si>
  <si>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</si>
  <si>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</si>
  <si>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</si>
  <si>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</si>
  <si>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</si>
  <si>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</si>
  <si>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</si>
  <si>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</si>
  <si>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</si>
  <si>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</si>
  <si>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</si>
  <si>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</si>
  <si>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</si>
  <si>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</si>
  <si>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</si>
  <si>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</si>
  <si>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</si>
  <si>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</si>
  <si>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</si>
  <si>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</si>
  <si>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</si>
  <si>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</si>
  <si>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</si>
  <si>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</si>
  <si>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</si>
  <si>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</si>
  <si>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</si>
  <si>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</si>
  <si>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</si>
  <si>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</si>
  <si>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</si>
  <si>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</si>
  <si>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</si>
  <si>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</si>
  <si>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</si>
  <si>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</si>
  <si>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</si>
  <si>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</si>
  <si>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</si>
  <si>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</si>
  <si>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</si>
  <si>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</si>
  <si>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</si>
  <si>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</si>
  <si>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</si>
  <si>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</si>
  <si>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</si>
  <si>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</si>
  <si>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</si>
  <si>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</si>
  <si>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</si>
  <si>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</si>
  <si>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</si>
  <si>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</si>
  <si>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</si>
  <si>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</si>
  <si>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</si>
  <si>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</si>
  <si>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</si>
  <si>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</si>
  <si>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</si>
  <si>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</si>
  <si>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</si>
  <si>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</si>
  <si>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</si>
  <si>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</si>
  <si>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</si>
  <si>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</si>
  <si>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</si>
  <si>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</si>
  <si>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</si>
  <si>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</si>
  <si>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</si>
  <si>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</si>
  <si>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</si>
  <si>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</si>
  <si>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</si>
  <si>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</si>
  <si>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</si>
  <si>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</si>
  <si>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</si>
  <si>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</si>
  <si>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</si>
  <si>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</si>
  <si>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</si>
  <si>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</si>
  <si>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</si>
  <si>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</si>
  <si>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</si>
  <si>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</si>
  <si>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</si>
  <si>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</si>
  <si>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</si>
  <si>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</si>
  <si>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</si>
  <si>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</si>
  <si>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</si>
  <si>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</si>
  <si>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</si>
  <si>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</si>
  <si>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</si>
  <si>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</si>
  <si>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</si>
  <si>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</si>
  <si>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</si>
  <si>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</si>
  <si>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</si>
  <si>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</si>
  <si>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</si>
  <si>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</si>
  <si>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</si>
  <si>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</si>
  <si>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</si>
  <si>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</si>
  <si>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</si>
  <si>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</si>
  <si>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</si>
  <si>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</si>
  <si>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</si>
  <si>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</si>
  <si>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</si>
  <si>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</si>
  <si>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</si>
  <si>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</si>
  <si>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</si>
  <si>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</si>
  <si>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</si>
  <si>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</si>
  <si>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</si>
  <si>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</si>
  <si>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</si>
  <si>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</si>
  <si>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</si>
  <si>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</si>
  <si>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</si>
  <si>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</si>
  <si>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</si>
  <si>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</si>
  <si>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</si>
  <si>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</si>
  <si>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</si>
  <si>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</si>
  <si>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</si>
  <si>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</si>
  <si>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</si>
  <si>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</si>
  <si>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</si>
  <si>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</si>
  <si>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</si>
  <si>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</si>
  <si>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</si>
  <si>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</si>
  <si>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</si>
  <si>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</si>
  <si>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</si>
  <si>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</si>
  <si>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</si>
  <si>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</si>
  <si>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</si>
  <si>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</si>
  <si>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</si>
  <si>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</si>
  <si>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</si>
  <si>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</si>
  <si>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</si>
  <si>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</si>
  <si>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</si>
  <si>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</si>
  <si>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</si>
  <si>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</si>
  <si>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</si>
  <si>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</si>
  <si>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</si>
  <si>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</si>
  <si>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</si>
  <si>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</si>
  <si>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</si>
  <si>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</si>
  <si>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</si>
  <si>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</si>
  <si>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</si>
  <si>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</si>
  <si>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</si>
  <si>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</si>
  <si>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</si>
  <si>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</si>
  <si>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</si>
  <si>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</si>
  <si>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</si>
  <si>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</si>
  <si>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</si>
  <si>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</si>
  <si>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</si>
  <si>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</si>
  <si>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</si>
  <si>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</si>
  <si>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</si>
  <si>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</si>
  <si>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</si>
  <si>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</si>
  <si>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</si>
  <si>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</si>
  <si>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</si>
  <si>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</si>
  <si>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</si>
  <si>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</si>
  <si>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</si>
  <si>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</si>
  <si>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</si>
  <si>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</si>
  <si>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</si>
  <si>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</si>
  <si>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</si>
  <si>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</si>
  <si>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</si>
  <si>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</si>
  <si>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</si>
  <si>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</si>
  <si>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</si>
  <si>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</si>
  <si>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</si>
  <si>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</si>
  <si>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</si>
  <si>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</si>
  <si>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</si>
  <si>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</si>
  <si>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</si>
  <si>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</si>
  <si>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</si>
  <si>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</si>
  <si>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</si>
  <si>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</si>
  <si>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</si>
  <si>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</si>
  <si>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</si>
  <si>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</si>
  <si>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</si>
  <si>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</si>
  <si>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</si>
  <si>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</si>
  <si>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</si>
  <si>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</si>
  <si>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</si>
  <si>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</si>
  <si>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</si>
  <si>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</si>
  <si>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</si>
  <si>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</si>
  <si>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</si>
  <si>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</si>
  <si>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</si>
  <si>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</si>
  <si>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</si>
  <si>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</si>
  <si>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</si>
  <si>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</si>
  <si>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</si>
  <si>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</si>
  <si>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</si>
  <si>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</si>
  <si>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</si>
  <si>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</si>
  <si>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</si>
  <si>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</si>
  <si>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</si>
  <si>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</si>
  <si>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</si>
  <si>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</si>
  <si>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</si>
  <si>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</si>
  <si>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</si>
  <si>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</si>
  <si>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</si>
  <si>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</si>
  <si>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</si>
  <si>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</si>
  <si>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</si>
  <si>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</si>
  <si>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</si>
  <si>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</si>
  <si>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</si>
  <si>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</si>
  <si>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</si>
  <si>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</si>
  <si>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</si>
  <si>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</si>
  <si>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</si>
  <si>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</si>
  <si>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</si>
  <si>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</si>
  <si>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</si>
  <si>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</si>
  <si>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</si>
  <si>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</si>
  <si>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</si>
  <si>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</si>
  <si>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</si>
  <si>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</si>
  <si>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</si>
  <si>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</si>
  <si>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</si>
  <si>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</si>
  <si>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</si>
  <si>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</si>
  <si>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</si>
  <si>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</si>
  <si>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</si>
  <si>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</si>
  <si>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</si>
  <si>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</si>
  <si>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</si>
  <si>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</si>
  <si>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</si>
  <si>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</si>
  <si>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</si>
  <si>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</si>
  <si>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</si>
  <si>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</si>
  <si>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</si>
  <si>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</si>
  <si>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</si>
  <si>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</si>
  <si>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</si>
  <si>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</si>
  <si>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</si>
  <si>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</si>
  <si>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</si>
  <si>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</si>
  <si>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</si>
  <si>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</si>
  <si>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</si>
  <si>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</si>
  <si>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</si>
  <si>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</si>
  <si>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</si>
  <si>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</si>
  <si>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</si>
  <si>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</si>
  <si>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</si>
  <si>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</si>
  <si>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</si>
  <si>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</si>
  <si>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</si>
  <si>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</si>
  <si>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</si>
  <si>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</si>
  <si>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</si>
  <si>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</si>
  <si>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</si>
  <si>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</si>
  <si>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</si>
  <si>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</si>
  <si>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</si>
  <si>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</si>
  <si>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</si>
  <si>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</si>
  <si>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</si>
  <si>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</si>
  <si>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</si>
  <si>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</si>
  <si>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</si>
  <si>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</si>
  <si>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</si>
  <si>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</si>
  <si>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</si>
  <si>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</si>
  <si>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</si>
  <si>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</si>
  <si>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</si>
  <si>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</si>
  <si>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</si>
  <si>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</si>
  <si>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</si>
  <si>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</si>
  <si>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</si>
  <si>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</si>
  <si>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</si>
  <si>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</si>
  <si>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</si>
  <si>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</si>
  <si>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</si>
  <si>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</si>
  <si>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</si>
  <si>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</si>
  <si>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</si>
  <si>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</si>
  <si>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</si>
  <si>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</si>
  <si>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</si>
  <si>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</si>
  <si>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</si>
  <si>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</si>
  <si>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</si>
  <si>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</si>
  <si>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</si>
  <si>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</si>
  <si>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</si>
  <si>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</si>
  <si>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</si>
  <si>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</si>
  <si>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</si>
  <si>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</si>
  <si>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</si>
  <si>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</si>
  <si>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</si>
  <si>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</si>
  <si>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</si>
  <si>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</si>
  <si>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</si>
  <si>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</si>
  <si>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</si>
  <si>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</si>
  <si>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</si>
  <si>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</si>
  <si>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</si>
  <si>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</si>
  <si>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</si>
  <si>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</si>
  <si>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</si>
  <si>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</si>
  <si>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</si>
  <si>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</si>
  <si>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</si>
  <si>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</si>
  <si>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</si>
  <si>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</si>
  <si>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</si>
  <si>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</si>
  <si>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</si>
  <si>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</si>
  <si>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</si>
  <si>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</si>
  <si>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</si>
  <si>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</si>
  <si>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</si>
  <si>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</si>
  <si>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</si>
  <si>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</si>
  <si>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</si>
  <si>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</si>
  <si>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</si>
  <si>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</si>
  <si>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</si>
  <si>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</si>
  <si>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</si>
  <si>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</si>
  <si>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</si>
  <si>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</si>
  <si>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</si>
  <si>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</si>
  <si>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</si>
  <si>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</si>
  <si>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</si>
  <si>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</si>
  <si>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</si>
  <si>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</si>
  <si>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</si>
  <si>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</si>
  <si>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</si>
  <si>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</si>
  <si>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</si>
  <si>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</si>
  <si>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</si>
  <si>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</si>
  <si>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</si>
  <si>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</si>
  <si>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</si>
  <si>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</si>
  <si>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</si>
  <si>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</si>
  <si>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</si>
  <si>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</si>
  <si>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</si>
  <si>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</si>
  <si>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</si>
  <si>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</si>
  <si>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</si>
  <si>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</si>
  <si>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</si>
  <si>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</si>
  <si>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</si>
  <si>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</si>
  <si>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</si>
  <si>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</si>
  <si>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</si>
  <si>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</si>
  <si>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</si>
  <si>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</si>
  <si>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</si>
  <si>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</si>
  <si>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</si>
  <si>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</si>
  <si>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</si>
  <si>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</si>
  <si>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</si>
  <si>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</si>
  <si>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</si>
  <si>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</si>
  <si>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</si>
  <si>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</si>
  <si>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</si>
  <si>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</si>
  <si>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</si>
  <si>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</si>
  <si>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</si>
  <si>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</si>
  <si>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</si>
  <si>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</si>
  <si>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</si>
  <si>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</si>
  <si>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</si>
  <si>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</si>
  <si>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</si>
  <si>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</si>
  <si>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</si>
  <si>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</si>
  <si>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</si>
  <si>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</si>
  <si>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</si>
  <si>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</si>
  <si>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</si>
  <si>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</si>
  <si>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</si>
  <si>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</si>
  <si>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</si>
  <si>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</si>
  <si>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</si>
  <si>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</si>
  <si>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</si>
  <si>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</si>
  <si>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</si>
  <si>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</si>
  <si>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</si>
  <si>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</si>
  <si>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</si>
  <si>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</si>
  <si>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</si>
  <si>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</si>
  <si>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</si>
  <si>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</si>
  <si>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</si>
  <si>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</si>
  <si>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</si>
  <si>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</si>
  <si>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</si>
  <si>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</si>
  <si>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</si>
  <si>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</si>
  <si>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</si>
  <si>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</si>
  <si>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</si>
  <si>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</si>
  <si>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</si>
  <si>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</si>
  <si>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</si>
  <si>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</si>
  <si>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</si>
  <si>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</si>
  <si>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</si>
  <si>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</si>
  <si>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</si>
  <si>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</si>
  <si>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</si>
  <si>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</si>
  <si>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</si>
  <si>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</si>
  <si>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</si>
  <si>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</si>
  <si>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</si>
  <si>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</si>
  <si>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</si>
  <si>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</si>
  <si>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</si>
  <si>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</si>
  <si>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</si>
  <si>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</si>
  <si>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</si>
  <si>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</si>
  <si>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</si>
  <si>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</si>
  <si>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</si>
  <si>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</si>
  <si>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</si>
  <si>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</si>
  <si>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</si>
  <si>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</si>
  <si>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</si>
  <si>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</si>
  <si>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</si>
  <si>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</si>
  <si>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</si>
  <si>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</si>
  <si>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</si>
  <si>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</si>
  <si>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</si>
  <si>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</si>
  <si>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</si>
  <si>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</si>
  <si>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</si>
  <si>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</si>
  <si>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</si>
  <si>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</si>
  <si>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</si>
  <si>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</si>
  <si>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</si>
  <si>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</si>
  <si>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</si>
  <si>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</si>
  <si>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</si>
  <si>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</si>
  <si>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</si>
  <si>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</si>
  <si>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</si>
  <si>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</si>
  <si>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</si>
  <si>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</si>
  <si>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</si>
  <si>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</si>
  <si>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</si>
  <si>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</si>
  <si>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</si>
  <si>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</si>
  <si>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</si>
  <si>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</si>
  <si>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</si>
  <si>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</si>
  <si>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</si>
  <si>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</si>
  <si>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</si>
  <si>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</si>
  <si>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</si>
  <si>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</si>
  <si>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</si>
  <si>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</si>
  <si>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</si>
  <si>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</si>
  <si>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</si>
  <si>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</si>
  <si>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</si>
  <si>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</si>
  <si>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</si>
  <si>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</si>
  <si>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</si>
  <si>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</si>
  <si>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</si>
  <si>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</si>
  <si>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</si>
  <si>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</si>
  <si>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</si>
  <si>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</si>
  <si>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</si>
  <si>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</si>
  <si>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</si>
  <si>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</si>
  <si>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</si>
  <si>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</si>
  <si>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</si>
  <si>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</si>
  <si>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</si>
  <si>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</si>
  <si>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</si>
  <si>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</si>
  <si>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</si>
  <si>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</si>
  <si>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</si>
  <si>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</si>
  <si>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</si>
  <si>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</si>
  <si>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</si>
  <si>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</si>
  <si>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</si>
  <si>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</si>
  <si>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</si>
  <si>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</si>
  <si>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</si>
  <si>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</si>
  <si>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</si>
  <si>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</si>
  <si>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</si>
  <si>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</si>
  <si>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</si>
  <si>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</si>
  <si>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</si>
  <si>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</si>
  <si>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</si>
  <si>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</si>
  <si>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</si>
  <si>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</si>
  <si>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</si>
  <si>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</si>
  <si>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</si>
  <si>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</si>
  <si>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</si>
  <si>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</si>
  <si>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</si>
  <si>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</si>
  <si>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</si>
  <si>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</si>
  <si>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</si>
  <si>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</si>
  <si>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</si>
  <si>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</si>
  <si>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</si>
  <si>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</si>
  <si>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</si>
  <si>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</si>
  <si>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</si>
  <si>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</si>
  <si>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</si>
  <si>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</si>
  <si>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</si>
  <si>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</si>
  <si>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</si>
  <si>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</si>
  <si>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</si>
  <si>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</si>
  <si>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</si>
  <si>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</si>
  <si>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</si>
  <si>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</si>
  <si>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</si>
  <si>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</si>
  <si>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</si>
  <si>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</si>
  <si>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</si>
  <si>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</si>
  <si>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</si>
  <si>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</si>
  <si>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</si>
  <si>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</si>
  <si>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</si>
  <si>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</si>
  <si>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</si>
  <si>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</si>
  <si>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</si>
  <si>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</si>
  <si>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</si>
  <si>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</si>
  <si>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</si>
  <si>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</si>
  <si>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</si>
  <si>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</si>
  <si>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</si>
  <si>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</si>
  <si>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</si>
  <si>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</si>
  <si>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</si>
  <si>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</si>
  <si>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</si>
  <si>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</si>
  <si>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</si>
  <si>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</si>
  <si>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</si>
  <si>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</si>
  <si>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</si>
  <si>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</si>
  <si>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</si>
  <si>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</si>
  <si>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</si>
  <si>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</si>
  <si>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</si>
  <si>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</si>
  <si>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</si>
  <si>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</si>
  <si>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</si>
  <si>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</si>
  <si>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</si>
  <si>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</si>
  <si>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</si>
  <si>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</si>
  <si>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</si>
  <si>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</si>
  <si>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</si>
  <si>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</si>
  <si>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</si>
  <si>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</si>
  <si>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</si>
  <si>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</si>
  <si>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</si>
  <si>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</si>
  <si>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</si>
  <si>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</si>
  <si>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</si>
  <si>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</si>
  <si>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</si>
  <si>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</si>
  <si>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</si>
  <si>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</si>
  <si>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</si>
  <si>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</si>
  <si>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</si>
  <si>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</si>
  <si>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</si>
  <si>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</si>
  <si>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</si>
  <si>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</si>
  <si>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</si>
  <si>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</si>
  <si>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</si>
  <si>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</si>
  <si>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</si>
  <si>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</si>
  <si>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</si>
  <si>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</si>
  <si>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</si>
  <si>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</si>
  <si>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</si>
  <si>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</si>
  <si>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</si>
  <si>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</si>
  <si>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</si>
  <si>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</si>
  <si>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</si>
  <si>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</si>
  <si>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</si>
  <si>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</si>
  <si>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</si>
  <si>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</si>
  <si>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</si>
  <si>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</si>
  <si>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</si>
  <si>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</si>
  <si>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</si>
  <si>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</si>
  <si>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</si>
  <si>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</si>
  <si>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</si>
  <si>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</si>
  <si>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</si>
  <si>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</si>
  <si>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</si>
  <si>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</si>
  <si>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</si>
  <si>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</si>
  <si>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</si>
  <si>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</si>
  <si>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</si>
  <si>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</si>
  <si>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</si>
  <si>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</si>
  <si>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</si>
  <si>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</si>
  <si>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</si>
  <si>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</si>
  <si>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</si>
  <si>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</si>
  <si>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</si>
  <si>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</si>
  <si>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</si>
  <si>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</si>
  <si>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</si>
  <si>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</si>
  <si>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</si>
  <si>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</si>
  <si>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</si>
  <si>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</si>
  <si>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</si>
  <si>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</si>
  <si>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</si>
  <si>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</si>
  <si>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</si>
  <si>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</si>
  <si>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</si>
  <si>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</si>
  <si>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</si>
  <si>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</si>
  <si>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</si>
  <si>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</si>
  <si>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</si>
  <si>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</si>
  <si>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</si>
  <si>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</si>
  <si>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</si>
  <si>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</si>
  <si>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</si>
  <si>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</si>
  <si>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</si>
  <si>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</si>
  <si>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</si>
  <si>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</si>
  <si>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</si>
  <si>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</si>
  <si>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</si>
  <si>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</si>
  <si>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</si>
  <si>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</si>
  <si>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</si>
  <si>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</si>
  <si>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</si>
  <si>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</si>
  <si>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</si>
  <si>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</si>
  <si>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</si>
  <si>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</si>
  <si>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</si>
  <si>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</si>
  <si>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</si>
  <si>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</si>
  <si>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</si>
  <si>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</si>
  <si>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</si>
  <si>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</si>
  <si>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</si>
  <si>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</si>
  <si>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</si>
  <si>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</si>
  <si>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</si>
  <si>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</si>
  <si>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</si>
  <si>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</si>
  <si>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</si>
  <si>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</si>
  <si>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</si>
  <si>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</si>
  <si>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</si>
  <si>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</si>
  <si>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</si>
  <si>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</si>
  <si>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</si>
  <si>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</si>
  <si>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</si>
  <si>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</si>
  <si>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</si>
  <si>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</si>
  <si>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</si>
  <si>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</si>
  <si>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</si>
  <si>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</si>
  <si>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</si>
  <si>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</si>
  <si>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</si>
  <si>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</si>
  <si>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</si>
  <si>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</si>
  <si>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</si>
  <si>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</si>
  <si>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</si>
  <si>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</si>
  <si>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</si>
  <si>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</si>
  <si>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</si>
  <si>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</si>
  <si>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</si>
  <si>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</si>
  <si>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</si>
  <si>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</si>
  <si>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</si>
  <si>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</si>
  <si>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</si>
  <si>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</si>
  <si>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</si>
  <si>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</si>
  <si>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</si>
  <si>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</si>
  <si>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</si>
  <si>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</si>
  <si>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</si>
  <si>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</si>
  <si>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</si>
  <si>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</si>
  <si>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</si>
  <si>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</si>
  <si>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</si>
  <si>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</si>
  <si>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</si>
  <si>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</si>
  <si>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</si>
  <si>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</si>
  <si>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</si>
  <si>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</si>
  <si>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</si>
  <si>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</si>
  <si>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</si>
  <si>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</si>
  <si>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</si>
  <si>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</si>
  <si>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</si>
  <si>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</si>
  <si>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</si>
  <si>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</si>
  <si>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</si>
  <si>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</si>
  <si>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</si>
  <si>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</si>
  <si>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</si>
  <si>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</si>
  <si>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</si>
  <si>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</si>
  <si>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</si>
  <si>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</si>
  <si>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</si>
  <si>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</si>
  <si>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</si>
  <si>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</si>
  <si>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</si>
  <si>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</si>
  <si>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</si>
  <si>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</si>
  <si>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</si>
  <si>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</si>
  <si>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</si>
  <si>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</si>
  <si>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</si>
  <si>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</si>
  <si>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</si>
  <si>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</si>
  <si>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</si>
  <si>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</si>
  <si>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</si>
  <si>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</si>
  <si>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</si>
  <si>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</si>
  <si>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</si>
  <si>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</si>
  <si>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</si>
  <si>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</si>
  <si>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</si>
  <si>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</si>
  <si>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</si>
  <si>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</si>
  <si>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</si>
  <si>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</si>
  <si>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</si>
  <si>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</si>
  <si>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</si>
  <si>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</si>
  <si>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</si>
  <si>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</si>
  <si>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</si>
  <si>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</si>
  <si>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</si>
  <si>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</si>
  <si>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</si>
  <si>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</si>
  <si>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</si>
  <si>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</si>
  <si>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</si>
  <si>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</si>
  <si>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</si>
  <si>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</si>
  <si>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</si>
  <si>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</si>
  <si>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</si>
  <si>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</si>
  <si>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</si>
  <si>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</si>
  <si>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</si>
  <si>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</si>
  <si>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</si>
  <si>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</si>
  <si>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</si>
  <si>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</si>
  <si>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</si>
  <si>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</si>
  <si>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</si>
  <si>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</si>
  <si>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</si>
  <si>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</si>
  <si>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</si>
  <si>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</si>
  <si>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</si>
  <si>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</si>
  <si>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</si>
  <si>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</si>
  <si>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</si>
  <si>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</si>
  <si>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</si>
  <si>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</si>
  <si>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</si>
  <si>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</si>
  <si>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</si>
  <si>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</si>
  <si>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</si>
  <si>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</si>
  <si>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</si>
  <si>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</si>
  <si>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</si>
  <si>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</si>
  <si>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</si>
  <si>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</si>
  <si>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</si>
  <si>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</si>
  <si>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</si>
  <si>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</si>
  <si>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</si>
  <si>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</si>
  <si>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</si>
  <si>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</si>
  <si>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</si>
  <si>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</si>
  <si>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</si>
  <si>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</si>
  <si>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</si>
  <si>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</si>
  <si>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</si>
  <si>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</si>
  <si>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</si>
  <si>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</si>
  <si>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</si>
  <si>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</si>
  <si>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</si>
  <si>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</si>
  <si>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</si>
  <si>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</si>
  <si>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</si>
  <si>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</si>
  <si>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</si>
  <si>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</si>
  <si>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</si>
  <si>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</si>
  <si>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</si>
  <si>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</si>
  <si>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</si>
  <si>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</si>
  <si>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</si>
  <si>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</si>
  <si>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</si>
  <si>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</si>
  <si>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</si>
  <si>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</si>
  <si>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</si>
  <si>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</si>
  <si>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</si>
  <si>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</si>
  <si>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</si>
  <si>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</si>
  <si>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</si>
  <si>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</si>
  <si>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</si>
  <si>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</si>
  <si>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</si>
  <si>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</si>
  <si>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</si>
  <si>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</si>
  <si>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</si>
  <si>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</si>
  <si>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</si>
  <si>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</si>
  <si>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</si>
  <si>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</si>
  <si>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</si>
  <si>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</si>
  <si>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</si>
  <si>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</si>
  <si>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</si>
  <si>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</si>
  <si>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</si>
  <si>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</si>
  <si>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</si>
  <si>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</si>
  <si>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</si>
  <si>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</si>
  <si>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</si>
  <si>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</si>
  <si>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</si>
  <si>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</si>
  <si>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</si>
  <si>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</si>
  <si>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</si>
  <si>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</si>
  <si>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</si>
  <si>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</si>
  <si>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</si>
  <si>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</si>
  <si>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</si>
  <si>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</si>
  <si>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</si>
  <si>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</si>
  <si>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</si>
  <si>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</si>
  <si>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</si>
  <si>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</si>
  <si>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</si>
  <si>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</si>
  <si>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</si>
  <si>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</si>
  <si>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</si>
  <si>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</si>
  <si>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</si>
  <si>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</si>
  <si>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</si>
  <si>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</si>
  <si>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</si>
  <si>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</si>
  <si>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</si>
  <si>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</si>
  <si>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</si>
  <si>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</si>
  <si>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</si>
  <si>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</si>
  <si>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</si>
  <si>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</si>
  <si>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</si>
  <si>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</si>
  <si>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</si>
  <si>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</si>
  <si>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</si>
  <si>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</si>
  <si>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</si>
  <si>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</si>
  <si>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</si>
  <si>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</si>
  <si>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</si>
  <si>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</si>
  <si>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</si>
  <si>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</si>
  <si>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</si>
  <si>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</si>
  <si>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</si>
  <si>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</si>
  <si>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</si>
  <si>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</si>
  <si>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</si>
  <si>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</si>
  <si>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</si>
  <si>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</si>
  <si>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</si>
  <si>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</si>
  <si>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</si>
  <si>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</si>
  <si>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</si>
  <si>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</si>
  <si>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</si>
  <si>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</si>
  <si>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</si>
  <si>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</si>
  <si>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</si>
  <si>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</si>
  <si>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</si>
  <si>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</si>
  <si>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</si>
  <si>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</si>
  <si>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</si>
  <si>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</si>
  <si>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</si>
  <si>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</si>
  <si>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</si>
  <si>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</si>
  <si>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</si>
  <si>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</si>
  <si>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</si>
  <si>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</si>
  <si>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</si>
  <si>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</si>
  <si>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</si>
  <si>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</si>
  <si>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</si>
  <si>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</si>
  <si>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</si>
  <si>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</si>
  <si>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</si>
  <si>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</si>
  <si>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</si>
  <si>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</si>
  <si>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</si>
  <si>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</si>
  <si>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</si>
  <si>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</si>
  <si>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</si>
  <si>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</si>
  <si>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</si>
  <si>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</si>
  <si>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</si>
  <si>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</si>
  <si>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</si>
  <si>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</si>
  <si>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</si>
  <si>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</si>
  <si>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</si>
  <si>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</si>
  <si>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</si>
  <si>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</si>
  <si>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</si>
  <si>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</si>
  <si>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</si>
  <si>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</si>
  <si>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</si>
  <si>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</si>
  <si>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</si>
  <si>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</si>
  <si>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</si>
  <si>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</si>
  <si>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</si>
  <si>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</si>
  <si>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</si>
  <si>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</si>
  <si>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</si>
  <si>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</si>
  <si>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</si>
  <si>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</si>
  <si>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</si>
  <si>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</si>
  <si>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</si>
  <si>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</si>
  <si>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</si>
  <si>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</si>
  <si>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</si>
  <si>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</si>
  <si>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</si>
  <si>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</si>
  <si>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</si>
  <si>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</si>
  <si>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</si>
  <si>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</si>
  <si>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</si>
  <si>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</si>
  <si>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</si>
  <si>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</si>
  <si>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</si>
  <si>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</si>
  <si>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</si>
  <si>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</si>
  <si>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</si>
  <si>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</si>
  <si>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</si>
  <si>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</si>
  <si>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</si>
  <si>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</si>
  <si>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</si>
  <si>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</si>
  <si>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</si>
  <si>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</si>
  <si>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</si>
  <si>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</si>
  <si>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</si>
  <si>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</si>
  <si>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</si>
  <si>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</si>
  <si>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</si>
  <si>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</si>
  <si>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</si>
  <si>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</si>
  <si>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</si>
  <si>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</si>
  <si>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</si>
  <si>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</si>
  <si>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</si>
  <si>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</si>
  <si>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</si>
  <si>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</si>
  <si>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</si>
  <si>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</si>
  <si>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</si>
  <si>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</si>
  <si>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</si>
  <si>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</si>
  <si>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</si>
  <si>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</si>
  <si>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</si>
  <si>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</si>
  <si>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</si>
  <si>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</si>
  <si>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</si>
  <si>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</si>
  <si>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</si>
  <si>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</si>
  <si>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</si>
  <si>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</si>
  <si>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</si>
  <si>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</si>
  <si>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</si>
  <si>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</si>
  <si>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</si>
  <si>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</si>
  <si>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</si>
  <si>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</si>
  <si>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</si>
  <si>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</si>
  <si>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</si>
  <si>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</si>
  <si>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</si>
  <si>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</si>
  <si>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</si>
  <si>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</si>
  <si>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</si>
  <si>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</si>
  <si>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</si>
  <si>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</si>
  <si>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</si>
  <si>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</si>
  <si>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</si>
  <si>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</si>
  <si>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</si>
  <si>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</si>
  <si>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</si>
  <si>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</si>
  <si>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</si>
  <si>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</si>
  <si>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</si>
  <si>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</si>
  <si>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</si>
  <si>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</si>
  <si>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</si>
  <si>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</si>
  <si>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</si>
  <si>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</si>
  <si>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</si>
  <si>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</si>
  <si>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</si>
  <si>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</si>
  <si>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</si>
  <si>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</si>
  <si>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</si>
  <si>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</si>
  <si>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</si>
  <si>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</si>
  <si>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</si>
  <si>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</si>
  <si>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</si>
  <si>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</si>
  <si>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</si>
  <si>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</si>
  <si>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</si>
  <si>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</si>
  <si>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</si>
  <si>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</si>
  <si>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</si>
  <si>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</si>
  <si>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</si>
  <si>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</si>
  <si>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</si>
  <si>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</si>
  <si>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</si>
  <si>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</si>
  <si>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</si>
  <si>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</si>
  <si>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</si>
  <si>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</si>
  <si>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</si>
  <si>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</si>
  <si>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</si>
  <si>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</si>
  <si>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</si>
  <si>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</si>
  <si>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</si>
  <si>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</si>
  <si>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</si>
  <si>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</si>
  <si>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</si>
  <si>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</si>
  <si>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</si>
  <si>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</si>
  <si>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</si>
  <si>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</si>
  <si>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</si>
  <si>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</si>
  <si>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</si>
  <si>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</si>
  <si>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</si>
  <si>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</si>
  <si>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</si>
  <si>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</si>
  <si>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</si>
  <si>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</si>
  <si>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</si>
  <si>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</si>
  <si>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</si>
  <si>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</si>
  <si>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</si>
  <si>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</si>
  <si>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</si>
  <si>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</si>
  <si>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</si>
  <si>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</si>
  <si>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</si>
  <si>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</si>
  <si>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</si>
  <si>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</si>
  <si>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</si>
  <si>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</si>
  <si>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</si>
  <si>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</si>
  <si>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</si>
  <si>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</si>
  <si>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</si>
  <si>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</si>
  <si>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</si>
  <si>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</si>
  <si>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</si>
  <si>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</si>
  <si>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</si>
  <si>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</si>
  <si>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</si>
  <si>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</si>
  <si>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</si>
  <si>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</si>
  <si>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</si>
  <si>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</si>
  <si>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</si>
  <si>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</si>
  <si>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</si>
  <si>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</si>
  <si>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</si>
  <si>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</si>
  <si>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</si>
  <si>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</si>
  <si>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</si>
  <si>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</si>
  <si>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</si>
  <si>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</si>
  <si>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</si>
  <si>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</si>
  <si>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</si>
  <si>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</si>
  <si>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</si>
  <si>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</si>
  <si>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</si>
  <si>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</si>
  <si>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</si>
  <si>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</si>
  <si>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</si>
  <si>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</si>
  <si>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</si>
  <si>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</si>
  <si>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</si>
  <si>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</si>
  <si>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</si>
  <si>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</si>
  <si>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</si>
  <si>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</si>
  <si>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</si>
  <si>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</si>
  <si>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</si>
  <si>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</si>
  <si>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</si>
  <si>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</si>
  <si>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</si>
  <si>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</si>
  <si>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</si>
  <si>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</si>
  <si>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</si>
  <si>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</si>
  <si>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</si>
  <si>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</si>
  <si>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</si>
  <si>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</si>
  <si>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</si>
  <si>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</si>
  <si>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</si>
  <si>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</si>
  <si>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</si>
  <si>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</si>
  <si>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</si>
  <si>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</si>
  <si>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</si>
  <si>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</si>
  <si>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</si>
  <si>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</si>
  <si>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</si>
  <si>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</si>
  <si>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</si>
  <si>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</si>
  <si>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</si>
  <si>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</si>
  <si>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</si>
  <si>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</si>
  <si>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</si>
  <si>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</si>
  <si>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</si>
  <si>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</si>
  <si>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</si>
  <si>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</si>
  <si>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</si>
  <si>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</si>
  <si>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</si>
  <si>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</si>
  <si>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</si>
  <si>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</si>
  <si>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</si>
  <si>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</si>
  <si>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</si>
  <si>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</si>
  <si>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</si>
  <si>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</si>
  <si>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</si>
  <si>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</si>
  <si>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</si>
  <si>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</si>
  <si>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</si>
  <si>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</si>
  <si>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</si>
  <si>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</si>
  <si>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</si>
  <si>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</si>
  <si>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</si>
  <si>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</si>
  <si>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</si>
  <si>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</si>
  <si>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</si>
  <si>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</si>
  <si>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</si>
  <si>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</si>
  <si>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</si>
  <si>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</si>
  <si>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</si>
  <si>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</si>
  <si>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</si>
  <si>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</si>
  <si>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</si>
  <si>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</si>
  <si>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</si>
  <si>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</si>
  <si>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</si>
  <si>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</si>
  <si>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</si>
  <si>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</si>
  <si>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</si>
  <si>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</si>
  <si>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</si>
  <si>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</si>
  <si>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</si>
  <si>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</si>
  <si>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</si>
  <si>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</si>
  <si>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</si>
  <si>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</si>
  <si>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</si>
  <si>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</si>
  <si>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</si>
  <si>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</si>
  <si>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</si>
  <si>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</si>
  <si>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</si>
  <si>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</si>
  <si>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</si>
  <si>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</si>
  <si>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</si>
  <si>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</si>
  <si>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</si>
  <si>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</si>
  <si>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</si>
  <si>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</si>
  <si>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</si>
  <si>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</si>
  <si>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</si>
  <si>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</si>
  <si>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</si>
  <si>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</si>
  <si>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</si>
  <si>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</si>
  <si>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</si>
  <si>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</si>
  <si>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</si>
  <si>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</si>
  <si>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</si>
  <si>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</si>
  <si>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</si>
  <si>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</si>
  <si>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</si>
  <si>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</si>
  <si>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</si>
  <si>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</si>
  <si>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</si>
  <si>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</si>
  <si>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</si>
  <si>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</si>
  <si>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</si>
  <si>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</si>
  <si>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</si>
  <si>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</si>
  <si>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</si>
  <si>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</si>
  <si>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</si>
  <si>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</si>
  <si>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</si>
  <si>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</si>
  <si>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</si>
  <si>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</si>
  <si>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</si>
  <si>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</si>
  <si>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</si>
  <si>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</si>
  <si>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</si>
  <si>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</si>
  <si>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</si>
  <si>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</si>
  <si>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</si>
  <si>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</si>
  <si>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</si>
  <si>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</si>
  <si>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</si>
  <si>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</si>
  <si>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</si>
  <si>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</si>
  <si>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</si>
  <si>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</si>
  <si>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</si>
  <si>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</si>
  <si>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</si>
  <si>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</si>
  <si>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</si>
  <si>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</si>
  <si>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</si>
  <si>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</si>
  <si>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</si>
  <si>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</si>
  <si>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</si>
  <si>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</si>
  <si>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</si>
  <si>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</si>
  <si>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</si>
  <si>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</si>
  <si>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</si>
  <si>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</si>
  <si>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</si>
  <si>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</si>
  <si>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</si>
  <si>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</si>
  <si>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</si>
  <si>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</si>
  <si>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</si>
  <si>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</si>
  <si>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</si>
  <si>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</si>
  <si>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</si>
  <si>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</si>
  <si>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</si>
  <si>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</si>
  <si>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</si>
  <si>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</si>
  <si>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</si>
  <si>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</si>
  <si>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</si>
  <si>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</si>
  <si>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</si>
  <si>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</si>
  <si>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</si>
  <si>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</si>
  <si>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</si>
  <si>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</si>
  <si>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</si>
  <si>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</si>
  <si>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</si>
  <si>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</si>
  <si>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</si>
  <si>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</si>
  <si>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</si>
  <si>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</si>
  <si>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</si>
  <si>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</si>
  <si>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</si>
  <si>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</si>
  <si>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</si>
  <si>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</si>
  <si>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</si>
  <si>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</si>
  <si>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</si>
  <si>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</si>
  <si>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</si>
  <si>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</si>
  <si>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</si>
  <si>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</si>
  <si>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</si>
  <si>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</si>
  <si>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</si>
  <si>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</si>
  <si>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</si>
  <si>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</si>
  <si>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</si>
  <si>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</si>
  <si>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</si>
  <si>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</si>
  <si>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</si>
  <si>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</si>
  <si>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</si>
  <si>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</si>
  <si>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</si>
  <si>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</si>
  <si>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</si>
  <si>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</si>
  <si>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</si>
  <si>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</si>
  <si>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</si>
  <si>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</si>
  <si>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</si>
  <si>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</si>
  <si>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</si>
  <si>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</si>
  <si>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</si>
  <si>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</si>
  <si>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</si>
  <si>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</si>
  <si>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</si>
  <si>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</si>
  <si>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</si>
  <si>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</si>
  <si>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</si>
  <si>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</si>
  <si>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</si>
  <si>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</si>
  <si>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</si>
  <si>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</si>
  <si>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</si>
  <si>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</si>
  <si>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</si>
  <si>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</si>
  <si>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</si>
  <si>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</si>
  <si>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</si>
  <si>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</si>
  <si>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</si>
  <si>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</si>
  <si>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</si>
  <si>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</si>
  <si>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</si>
  <si>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</si>
  <si>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</si>
  <si>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</si>
  <si>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</si>
  <si>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</si>
  <si>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</si>
  <si>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</si>
  <si>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</si>
  <si>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</si>
  <si>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</si>
  <si>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</si>
  <si>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</si>
  <si>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</si>
  <si>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</si>
  <si>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</si>
  <si>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</si>
  <si>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</si>
  <si>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</si>
  <si>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</si>
  <si>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</si>
  <si>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</si>
  <si>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</si>
  <si>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</si>
  <si>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</si>
  <si>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</si>
  <si>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</si>
  <si>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</si>
  <si>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</si>
  <si>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</si>
  <si>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</si>
  <si>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</si>
  <si>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</si>
  <si>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</si>
  <si>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</si>
  <si>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</si>
  <si>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</si>
  <si>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</si>
  <si>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</si>
  <si>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</si>
  <si>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</si>
  <si>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</si>
  <si>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</si>
  <si>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</si>
  <si>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</si>
  <si>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</si>
  <si>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</si>
  <si>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</si>
  <si>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</si>
  <si>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</si>
  <si>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</si>
  <si>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</si>
  <si>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</si>
  <si>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</si>
  <si>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</si>
  <si>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</si>
  <si>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</si>
  <si>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</si>
  <si>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</si>
  <si>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</si>
  <si>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</si>
  <si>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</si>
  <si>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</si>
  <si>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</si>
  <si>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</si>
  <si>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</si>
  <si>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</si>
  <si>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</si>
  <si>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</si>
  <si>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</si>
  <si>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</si>
  <si>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</si>
  <si>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</si>
  <si>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</si>
  <si>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</si>
  <si>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</si>
  <si>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</si>
  <si>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</si>
  <si>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</si>
  <si>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</si>
  <si>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</si>
  <si>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</si>
  <si>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</si>
  <si>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</si>
  <si>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</si>
  <si>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</si>
  <si>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</si>
  <si>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</si>
  <si>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</si>
  <si>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</si>
  <si>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</si>
  <si>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</si>
  <si>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</si>
  <si>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</si>
  <si>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</si>
  <si>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</si>
  <si>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</si>
  <si>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</si>
  <si>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</si>
  <si>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</si>
  <si>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</si>
  <si>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</si>
  <si>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</si>
  <si>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</si>
  <si>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</si>
  <si>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</si>
  <si>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</si>
  <si>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</si>
  <si>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</si>
  <si>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</si>
  <si>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</si>
  <si>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</si>
  <si>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</si>
  <si>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</si>
  <si>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</si>
  <si>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</si>
  <si>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</si>
  <si>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</si>
  <si>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</si>
  <si>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</si>
  <si>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</si>
  <si>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</si>
  <si>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</si>
  <si>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</si>
  <si>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</si>
  <si>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</si>
  <si>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</si>
  <si>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</si>
  <si>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</si>
  <si>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</si>
  <si>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</si>
  <si>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</si>
  <si>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</si>
  <si>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</si>
  <si>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</si>
  <si>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</si>
  <si>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</si>
  <si>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</si>
  <si>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</si>
  <si>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</si>
  <si>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</si>
  <si>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</si>
  <si>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</si>
  <si>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</si>
  <si>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</si>
  <si>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</si>
  <si>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</si>
  <si>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</si>
  <si>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</si>
  <si>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freelancer_ID</t>
  </si>
  <si>
    <t>name</t>
  </si>
  <si>
    <t>gender</t>
  </si>
  <si>
    <t>age</t>
  </si>
  <si>
    <t>country</t>
  </si>
  <si>
    <t>language</t>
  </si>
  <si>
    <t>primary_skill</t>
  </si>
  <si>
    <t>years_of_experience</t>
  </si>
  <si>
    <t>hourly_rate (USD)</t>
  </si>
  <si>
    <t>rating</t>
  </si>
  <si>
    <t>is_active</t>
  </si>
  <si>
    <t>client_satisfaction</t>
  </si>
  <si>
    <t>False</t>
  </si>
  <si>
    <t/>
  </si>
  <si>
    <t>True</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</si>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</sst>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0.749992370372631"/>
        <bgColor indexed="64"/>
      </patternFill>
    </fill>
  </fills>
  <borders count="1">
    <border>
      <left/>
      <right/>
      <top/>
      <bottom/>
      <diagonal/>
    </border>
  </borders>
  <cellStyleXfs count="1">
    <xf numFmtId="0" fontId="0" fillId="0" borderId="0"/>
  </cellStyleXfs>
  <cellXfs count="13">
    <xf numFmtId="0" fontId="0" fillId="0" borderId="0" xfId="0"/>
    <xf numFmtId="9" fontId="0" fillId="0" borderId="0" xfId="0" applyNumberFormat="1"/>
    <xf numFmtId="0" fontId="0" fillId="0" borderId="0" xfId="0" applyAlignment="1">
      <alignment horizontal="center"/>
    </xf>
    <xf numFmtId="9" fontId="0" fillId="0" borderId="0" xfId="0" applyNumberFormat="1" applyAlignment="1">
      <alignment horizontal="center"/>
    </xf>
    <xf numFmtId="2" fontId="0" fillId="0" borderId="0" xfId="0" applyNumberFormat="1"/>
    <xf numFmtId="0" fontId="0" fillId="0" borderId="0" xfId="0" pivotButton="1"/>
    <xf numFmtId="0" fontId="0" fillId="0" borderId="0" xfId="0" applyAlignment="1">
      <alignment horizontal="left"/>
    </xf>
    <xf numFmtId="0" fontId="2" fillId="0" borderId="0" xfId="0" applyFont="1"/>
    <xf numFmtId="10" fontId="0" fillId="0" borderId="0" xfId="0" applyNumberFormat="1"/>
    <xf numFmtId="164" fontId="0" fillId="0" borderId="0" xfId="0" applyNumberFormat="1"/>
    <xf numFmtId="0" fontId="1" fillId="2" borderId="0" xfId="0" applyFont="1" applyFill="1"/>
    <xf numFmtId="1" fontId="0" fillId="0" borderId="0" xfId="0" applyNumberFormat="1" applyAlignment="1">
      <alignment horizontal="center"/>
    </xf>
    <xf numFmtId="1" fontId="0" fillId="0" borderId="0" xfId="0" applyNumberFormat="1"/>
  </cellXfs>
  <cellStyles count="1">
    <cellStyle name="Normal" xfId="0" builtinId="0"/>
  </cellStyles>
  <dxfs count="15">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2" formatCode="0.00"/>
    </dxf>
    <dxf>
      <numFmt numFmtId="2" formatCode="0.00"/>
    </dxf>
    <dxf>
      <numFmt numFmtId="164" formatCode="0.0%"/>
    </dxf>
    <dxf>
      <numFmt numFmtId="13"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ANALYSE USING EXCEL.xlsx]PIVOT!PivotTable1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05529069424455"/>
          <c:y val="0.16655115471150345"/>
          <c:w val="0.82108282042696334"/>
          <c:h val="0.70297975081908992"/>
        </c:manualLayout>
      </c:layout>
      <c:barChart>
        <c:barDir val="col"/>
        <c:grouping val="clustered"/>
        <c:varyColors val="0"/>
        <c:ser>
          <c:idx val="0"/>
          <c:order val="0"/>
          <c:tx>
            <c:strRef>
              <c:f>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PIVOT!$B$4:$B$14</c:f>
              <c:numCache>
                <c:formatCode>0.00</c:formatCode>
                <c:ptCount val="10"/>
                <c:pt idx="0">
                  <c:v>2.9636363636363638</c:v>
                </c:pt>
                <c:pt idx="1">
                  <c:v>2.9374999999999996</c:v>
                </c:pt>
                <c:pt idx="2">
                  <c:v>3.2</c:v>
                </c:pt>
                <c:pt idx="3">
                  <c:v>1.9833333333333334</c:v>
                </c:pt>
                <c:pt idx="4">
                  <c:v>3.04</c:v>
                </c:pt>
                <c:pt idx="5">
                  <c:v>2.9125000000000001</c:v>
                </c:pt>
                <c:pt idx="6">
                  <c:v>1.8692307692307693</c:v>
                </c:pt>
                <c:pt idx="7">
                  <c:v>2.4571428571428569</c:v>
                </c:pt>
                <c:pt idx="8">
                  <c:v>1.9600000000000002</c:v>
                </c:pt>
                <c:pt idx="9">
                  <c:v>3.6250000000000004</c:v>
                </c:pt>
              </c:numCache>
            </c:numRef>
          </c:val>
          <c:extLst>
            <c:ext xmlns:c16="http://schemas.microsoft.com/office/drawing/2014/chart" uri="{C3380CC4-5D6E-409C-BE32-E72D297353CC}">
              <c16:uniqueId val="{00000000-7B5B-4695-95E3-10290913C2E9}"/>
            </c:ext>
          </c:extLst>
        </c:ser>
        <c:dLbls>
          <c:dLblPos val="outEnd"/>
          <c:showLegendKey val="0"/>
          <c:showVal val="1"/>
          <c:showCatName val="0"/>
          <c:showSerName val="0"/>
          <c:showPercent val="0"/>
          <c:showBubbleSize val="0"/>
        </c:dLbls>
        <c:gapWidth val="100"/>
        <c:overlap val="-24"/>
        <c:axId val="1140176031"/>
        <c:axId val="1146107407"/>
      </c:barChart>
      <c:catAx>
        <c:axId val="1140176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107407"/>
        <c:crosses val="autoZero"/>
        <c:auto val="1"/>
        <c:lblAlgn val="ctr"/>
        <c:lblOffset val="100"/>
        <c:noMultiLvlLbl val="0"/>
      </c:catAx>
      <c:valAx>
        <c:axId val="1146107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76031"/>
        <c:crosses val="autoZero"/>
        <c:crossBetween val="between"/>
      </c:valAx>
      <c:spPr>
        <a:noFill/>
        <a:ln>
          <a:noFill/>
        </a:ln>
        <a:effectLst/>
      </c:spPr>
    </c:plotArea>
    <c:legend>
      <c:legendPos val="r"/>
      <c:layout>
        <c:manualLayout>
          <c:xMode val="edge"/>
          <c:yMode val="edge"/>
          <c:x val="0.84864585646954782"/>
          <c:y val="7.9964552435601396E-2"/>
          <c:w val="0.15135414353045218"/>
          <c:h val="5.12170627899191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ANALYSE USING EXCEL.xlsx]PIVOT!PivotTable2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Years</a:t>
            </a:r>
            <a:r>
              <a:rPr lang="en-US" baseline="0"/>
              <a:t> of Experience</a:t>
            </a:r>
          </a:p>
        </c:rich>
      </c:tx>
      <c:layout>
        <c:manualLayout>
          <c:xMode val="edge"/>
          <c:yMode val="edge"/>
          <c:x val="0.20978678156395028"/>
          <c:y val="0.1865649769294530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chemeClr val="bg1">
                  <a:lumMod val="9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418641328459744"/>
          <c:y val="0.3205001372703089"/>
          <c:w val="0.68600826274416549"/>
          <c:h val="0.38555111662296104"/>
        </c:manualLayout>
      </c:layout>
      <c:pieChart>
        <c:varyColors val="1"/>
        <c:ser>
          <c:idx val="0"/>
          <c:order val="0"/>
          <c:tx>
            <c:strRef>
              <c:f>PIVOT!$E$3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ED1E-4348-9FD3-5848BD0D62C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solidFill>
                  <a:schemeClr val="bg1">
                    <a:lumMod val="9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PIVOT!$D$4:$D$9</c:f>
              <c:strCache>
                <c:ptCount val="5"/>
                <c:pt idx="0">
                  <c:v>0-5</c:v>
                </c:pt>
                <c:pt idx="1">
                  <c:v>6-10</c:v>
                </c:pt>
                <c:pt idx="2">
                  <c:v>11-15</c:v>
                </c:pt>
                <c:pt idx="3">
                  <c:v>21+</c:v>
                </c:pt>
                <c:pt idx="4">
                  <c:v>16-20</c:v>
                </c:pt>
              </c:strCache>
            </c:strRef>
          </c:cat>
          <c:val>
            <c:numRef>
              <c:f>PIVOT!$E$4:$E$9</c:f>
              <c:numCache>
                <c:formatCode>0%</c:formatCode>
                <c:ptCount val="5"/>
                <c:pt idx="0">
                  <c:v>0.3146067415730337</c:v>
                </c:pt>
                <c:pt idx="1">
                  <c:v>0.21348314606741572</c:v>
                </c:pt>
                <c:pt idx="2">
                  <c:v>0.20224719101123595</c:v>
                </c:pt>
                <c:pt idx="3">
                  <c:v>0.16853932584269662</c:v>
                </c:pt>
                <c:pt idx="4">
                  <c:v>0.10112359550561797</c:v>
                </c:pt>
              </c:numCache>
            </c:numRef>
          </c:val>
          <c:extLst>
            <c:ext xmlns:c16="http://schemas.microsoft.com/office/drawing/2014/chart" uri="{C3380CC4-5D6E-409C-BE32-E72D297353CC}">
              <c16:uniqueId val="{00000000-32D8-4A75-AED8-7460899BBB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092488279535103"/>
          <c:y val="0.7217352941691888"/>
          <c:w val="0.2213777715799749"/>
          <c:h val="0.254525025556959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ANALYSE USING EXCEL.xlsx]PIVOT!PivotTable3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Hourly</a:t>
            </a:r>
            <a:r>
              <a:rPr lang="en-IN" baseline="0"/>
              <a:t> Rate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PIVOT!$G$4:$G$17</c:f>
              <c:strCache>
                <c:ptCount val="13"/>
                <c:pt idx="0">
                  <c:v>100</c:v>
                </c:pt>
                <c:pt idx="1">
                  <c:v>75</c:v>
                </c:pt>
                <c:pt idx="2">
                  <c:v>40.00</c:v>
                </c:pt>
                <c:pt idx="3">
                  <c:v>30</c:v>
                </c:pt>
                <c:pt idx="4">
                  <c:v>(blank)</c:v>
                </c:pt>
                <c:pt idx="5">
                  <c:v>100.00</c:v>
                </c:pt>
                <c:pt idx="6">
                  <c:v>75.00</c:v>
                </c:pt>
                <c:pt idx="7">
                  <c:v>20</c:v>
                </c:pt>
                <c:pt idx="8">
                  <c:v>20.00</c:v>
                </c:pt>
                <c:pt idx="9">
                  <c:v>30.00</c:v>
                </c:pt>
                <c:pt idx="10">
                  <c:v>40</c:v>
                </c:pt>
                <c:pt idx="11">
                  <c:v>50</c:v>
                </c:pt>
                <c:pt idx="12">
                  <c:v>50.00</c:v>
                </c:pt>
              </c:strCache>
            </c:strRef>
          </c:cat>
          <c:val>
            <c:numRef>
              <c:f>PIVOT!$H$4:$H$17</c:f>
              <c:numCache>
                <c:formatCode>0.0%</c:formatCode>
                <c:ptCount val="13"/>
                <c:pt idx="0">
                  <c:v>7.8651685393258425E-2</c:v>
                </c:pt>
                <c:pt idx="1">
                  <c:v>7.8651685393258425E-2</c:v>
                </c:pt>
                <c:pt idx="2">
                  <c:v>0.11235955056179775</c:v>
                </c:pt>
                <c:pt idx="3">
                  <c:v>8.98876404494382E-2</c:v>
                </c:pt>
                <c:pt idx="4">
                  <c:v>5.6179775280898875E-2</c:v>
                </c:pt>
                <c:pt idx="5">
                  <c:v>3.3707865168539325E-2</c:v>
                </c:pt>
                <c:pt idx="6">
                  <c:v>7.8651685393258425E-2</c:v>
                </c:pt>
                <c:pt idx="7">
                  <c:v>0.10112359550561797</c:v>
                </c:pt>
                <c:pt idx="8">
                  <c:v>6.741573033707865E-2</c:v>
                </c:pt>
                <c:pt idx="9">
                  <c:v>0.12359550561797752</c:v>
                </c:pt>
                <c:pt idx="10">
                  <c:v>6.741573033707865E-2</c:v>
                </c:pt>
                <c:pt idx="11">
                  <c:v>4.49438202247191E-2</c:v>
                </c:pt>
                <c:pt idx="12">
                  <c:v>6.741573033707865E-2</c:v>
                </c:pt>
              </c:numCache>
            </c:numRef>
          </c:val>
          <c:extLst>
            <c:ext xmlns:c16="http://schemas.microsoft.com/office/drawing/2014/chart" uri="{C3380CC4-5D6E-409C-BE32-E72D297353CC}">
              <c16:uniqueId val="{00000002-AAC8-4EF1-B4BC-9348052166E1}"/>
            </c:ext>
          </c:extLst>
        </c:ser>
        <c:dLbls>
          <c:showLegendKey val="0"/>
          <c:showVal val="0"/>
          <c:showCatName val="0"/>
          <c:showSerName val="0"/>
          <c:showPercent val="0"/>
          <c:showBubbleSize val="0"/>
        </c:dLbls>
        <c:axId val="1134804703"/>
        <c:axId val="1157873455"/>
      </c:areaChart>
      <c:catAx>
        <c:axId val="1134804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73455"/>
        <c:crosses val="autoZero"/>
        <c:auto val="1"/>
        <c:lblAlgn val="ctr"/>
        <c:lblOffset val="100"/>
        <c:noMultiLvlLbl val="0"/>
      </c:catAx>
      <c:valAx>
        <c:axId val="115787345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804703"/>
        <c:crosses val="autoZero"/>
        <c:crossBetween val="midCat"/>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ANALYSE USING EXCEL.xlsx]PIVOT!PivotTable5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a:t>
            </a:r>
            <a:r>
              <a:rPr lang="en-US" baseline="0"/>
              <a:t> By Launguage</a:t>
            </a:r>
            <a:endParaRPr lang="en-US"/>
          </a:p>
        </c:rich>
      </c:tx>
      <c:layout>
        <c:manualLayout>
          <c:xMode val="edge"/>
          <c:yMode val="edge"/>
          <c:x val="0.42803019258328123"/>
          <c:y val="6.28154418495284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33863253235189"/>
          <c:y val="0.19898344796311696"/>
          <c:w val="0.4157689778172311"/>
          <c:h val="0.67773620873537721"/>
        </c:manualLayout>
      </c:layout>
      <c:barChart>
        <c:barDir val="bar"/>
        <c:grouping val="clustered"/>
        <c:varyColors val="0"/>
        <c:ser>
          <c:idx val="0"/>
          <c:order val="0"/>
          <c:tx>
            <c:strRef>
              <c:f>PIVOT!$N$3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PIVOT!$M$4:$M$20</c:f>
              <c:strCache>
                <c:ptCount val="16"/>
                <c:pt idx="0">
                  <c:v>Afrikaans</c:v>
                </c:pt>
                <c:pt idx="1">
                  <c:v>Arabic</c:v>
                </c:pt>
                <c:pt idx="2">
                  <c:v>Dutch</c:v>
                </c:pt>
                <c:pt idx="3">
                  <c:v>English</c:v>
                </c:pt>
                <c:pt idx="4">
                  <c:v>French</c:v>
                </c:pt>
                <c:pt idx="5">
                  <c:v>German</c:v>
                </c:pt>
                <c:pt idx="6">
                  <c:v>Hindi</c:v>
                </c:pt>
                <c:pt idx="7">
                  <c:v>Indonesian</c:v>
                </c:pt>
                <c:pt idx="8">
                  <c:v>Italian</c:v>
                </c:pt>
                <c:pt idx="9">
                  <c:v>Japanese</c:v>
                </c:pt>
                <c:pt idx="10">
                  <c:v>Korean</c:v>
                </c:pt>
                <c:pt idx="11">
                  <c:v>Mandarin</c:v>
                </c:pt>
                <c:pt idx="12">
                  <c:v>Portuguese</c:v>
                </c:pt>
                <c:pt idx="13">
                  <c:v>Russian</c:v>
                </c:pt>
                <c:pt idx="14">
                  <c:v>Spanish</c:v>
                </c:pt>
                <c:pt idx="15">
                  <c:v>Turkish</c:v>
                </c:pt>
              </c:strCache>
            </c:strRef>
          </c:cat>
          <c:val>
            <c:numRef>
              <c:f>PIVOT!$N$4:$N$20</c:f>
              <c:numCache>
                <c:formatCode>0.00</c:formatCode>
                <c:ptCount val="16"/>
                <c:pt idx="0">
                  <c:v>3</c:v>
                </c:pt>
                <c:pt idx="1">
                  <c:v>3</c:v>
                </c:pt>
                <c:pt idx="2">
                  <c:v>5</c:v>
                </c:pt>
                <c:pt idx="3">
                  <c:v>19</c:v>
                </c:pt>
                <c:pt idx="4">
                  <c:v>5</c:v>
                </c:pt>
                <c:pt idx="5">
                  <c:v>3</c:v>
                </c:pt>
                <c:pt idx="6">
                  <c:v>4</c:v>
                </c:pt>
                <c:pt idx="7">
                  <c:v>3</c:v>
                </c:pt>
                <c:pt idx="8">
                  <c:v>2</c:v>
                </c:pt>
                <c:pt idx="9">
                  <c:v>4</c:v>
                </c:pt>
                <c:pt idx="10">
                  <c:v>7</c:v>
                </c:pt>
                <c:pt idx="11">
                  <c:v>4</c:v>
                </c:pt>
                <c:pt idx="12">
                  <c:v>5</c:v>
                </c:pt>
                <c:pt idx="13">
                  <c:v>6</c:v>
                </c:pt>
                <c:pt idx="14">
                  <c:v>13</c:v>
                </c:pt>
                <c:pt idx="15">
                  <c:v>3</c:v>
                </c:pt>
              </c:numCache>
            </c:numRef>
          </c:val>
          <c:extLst>
            <c:ext xmlns:c16="http://schemas.microsoft.com/office/drawing/2014/chart" uri="{C3380CC4-5D6E-409C-BE32-E72D297353CC}">
              <c16:uniqueId val="{00000000-6D0D-4549-BA80-6AF5A8A278ED}"/>
            </c:ext>
          </c:extLst>
        </c:ser>
        <c:dLbls>
          <c:dLblPos val="outEnd"/>
          <c:showLegendKey val="0"/>
          <c:showVal val="1"/>
          <c:showCatName val="0"/>
          <c:showSerName val="0"/>
          <c:showPercent val="0"/>
          <c:showBubbleSize val="0"/>
        </c:dLbls>
        <c:gapWidth val="115"/>
        <c:overlap val="-20"/>
        <c:axId val="1134804703"/>
        <c:axId val="1157873455"/>
      </c:barChart>
      <c:catAx>
        <c:axId val="11348047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73455"/>
        <c:crosses val="autoZero"/>
        <c:auto val="1"/>
        <c:lblAlgn val="ctr"/>
        <c:lblOffset val="100"/>
        <c:noMultiLvlLbl val="0"/>
      </c:catAx>
      <c:valAx>
        <c:axId val="11578734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80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ANALYSE USING EXCEL.xlsx]PIVOT!PivotTable4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a:t>
            </a:r>
            <a:r>
              <a:rPr lang="en-US" baseline="0"/>
              <a:t>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7277594859068"/>
          <c:y val="0.24947161148744801"/>
          <c:w val="0.81628835230817165"/>
          <c:h val="0.35455410943962645"/>
        </c:manualLayout>
      </c:layout>
      <c:lineChart>
        <c:grouping val="standard"/>
        <c:varyColors val="0"/>
        <c:ser>
          <c:idx val="0"/>
          <c:order val="0"/>
          <c:tx>
            <c:strRef>
              <c:f>PIVOT!$K$3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PIVOT!$J$4:$J$25</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United Kingdom</c:v>
                </c:pt>
                <c:pt idx="20">
                  <c:v>United States</c:v>
                </c:pt>
              </c:strCache>
            </c:strRef>
          </c:cat>
          <c:val>
            <c:numRef>
              <c:f>PIVOT!$K$4:$K$25</c:f>
              <c:numCache>
                <c:formatCode>0.00</c:formatCode>
                <c:ptCount val="21"/>
                <c:pt idx="0">
                  <c:v>4</c:v>
                </c:pt>
                <c:pt idx="1">
                  <c:v>8</c:v>
                </c:pt>
                <c:pt idx="2">
                  <c:v>5</c:v>
                </c:pt>
                <c:pt idx="3">
                  <c:v>4</c:v>
                </c:pt>
                <c:pt idx="4">
                  <c:v>4</c:v>
                </c:pt>
                <c:pt idx="5">
                  <c:v>3</c:v>
                </c:pt>
                <c:pt idx="6">
                  <c:v>5</c:v>
                </c:pt>
                <c:pt idx="7">
                  <c:v>3</c:v>
                </c:pt>
                <c:pt idx="8">
                  <c:v>4</c:v>
                </c:pt>
                <c:pt idx="9">
                  <c:v>3</c:v>
                </c:pt>
                <c:pt idx="10">
                  <c:v>2</c:v>
                </c:pt>
                <c:pt idx="11">
                  <c:v>4</c:v>
                </c:pt>
                <c:pt idx="12">
                  <c:v>5</c:v>
                </c:pt>
                <c:pt idx="13">
                  <c:v>5</c:v>
                </c:pt>
                <c:pt idx="14">
                  <c:v>6</c:v>
                </c:pt>
                <c:pt idx="15">
                  <c:v>3</c:v>
                </c:pt>
                <c:pt idx="16">
                  <c:v>7</c:v>
                </c:pt>
                <c:pt idx="17">
                  <c:v>4</c:v>
                </c:pt>
                <c:pt idx="18">
                  <c:v>3</c:v>
                </c:pt>
                <c:pt idx="19">
                  <c:v>2</c:v>
                </c:pt>
                <c:pt idx="20">
                  <c:v>5</c:v>
                </c:pt>
              </c:numCache>
            </c:numRef>
          </c:val>
          <c:smooth val="0"/>
          <c:extLst>
            <c:ext xmlns:c16="http://schemas.microsoft.com/office/drawing/2014/chart" uri="{C3380CC4-5D6E-409C-BE32-E72D297353CC}">
              <c16:uniqueId val="{00000000-DB2B-452D-9CA1-ABED849E896C}"/>
            </c:ext>
          </c:extLst>
        </c:ser>
        <c:dLbls>
          <c:dLblPos val="t"/>
          <c:showLegendKey val="0"/>
          <c:showVal val="1"/>
          <c:showCatName val="0"/>
          <c:showSerName val="0"/>
          <c:showPercent val="0"/>
          <c:showBubbleSize val="0"/>
        </c:dLbls>
        <c:marker val="1"/>
        <c:smooth val="0"/>
        <c:axId val="1190597407"/>
        <c:axId val="1152942303"/>
      </c:lineChart>
      <c:catAx>
        <c:axId val="1190597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42303"/>
        <c:crosses val="autoZero"/>
        <c:auto val="1"/>
        <c:lblAlgn val="ctr"/>
        <c:lblOffset val="100"/>
        <c:noMultiLvlLbl val="0"/>
      </c:catAx>
      <c:valAx>
        <c:axId val="11529423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597407"/>
        <c:crosses val="autoZero"/>
        <c:crossBetween val="between"/>
      </c:valAx>
      <c:spPr>
        <a:noFill/>
        <a:ln>
          <a:noFill/>
        </a:ln>
        <a:effectLst/>
      </c:spPr>
    </c:plotArea>
    <c:legend>
      <c:legendPos val="r"/>
      <c:layout>
        <c:manualLayout>
          <c:xMode val="edge"/>
          <c:yMode val="edge"/>
          <c:x val="0.80984241971145587"/>
          <c:y val="3.8816872026685954E-2"/>
          <c:w val="0.16219560466120997"/>
          <c:h val="0.145059079831089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479779</xdr:colOff>
      <xdr:row>1</xdr:row>
      <xdr:rowOff>39077</xdr:rowOff>
    </xdr:from>
    <xdr:to>
      <xdr:col>19</xdr:col>
      <xdr:colOff>244231</xdr:colOff>
      <xdr:row>28</xdr:row>
      <xdr:rowOff>78154</xdr:rowOff>
    </xdr:to>
    <xdr:graphicFrame macro="">
      <xdr:nvGraphicFramePr>
        <xdr:cNvPr id="2" name="Chart 1">
          <a:extLst>
            <a:ext uri="{FF2B5EF4-FFF2-40B4-BE49-F238E27FC236}">
              <a16:creationId xmlns:a16="http://schemas.microsoft.com/office/drawing/2014/main" id="{DC0053FA-2128-41FA-BB6A-30D34FC0C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514351</xdr:colOff>
      <xdr:row>1</xdr:row>
      <xdr:rowOff>28575</xdr:rowOff>
    </xdr:from>
    <xdr:to>
      <xdr:col>25</xdr:col>
      <xdr:colOff>298831</xdr:colOff>
      <xdr:row>28</xdr:row>
      <xdr:rowOff>77305</xdr:rowOff>
    </xdr:to>
    <xdr:graphicFrame macro="">
      <xdr:nvGraphicFramePr>
        <xdr:cNvPr id="3" name="Chart 2">
          <a:extLst>
            <a:ext uri="{FF2B5EF4-FFF2-40B4-BE49-F238E27FC236}">
              <a16:creationId xmlns:a16="http://schemas.microsoft.com/office/drawing/2014/main" id="{F7181E8D-3491-47CF-B589-F9911C1F4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1</xdr:row>
      <xdr:rowOff>59642</xdr:rowOff>
    </xdr:from>
    <xdr:to>
      <xdr:col>13</xdr:col>
      <xdr:colOff>254000</xdr:colOff>
      <xdr:row>12</xdr:row>
      <xdr:rowOff>84667</xdr:rowOff>
    </xdr:to>
    <xdr:graphicFrame macro="">
      <xdr:nvGraphicFramePr>
        <xdr:cNvPr id="4" name="Chart 3">
          <a:extLst>
            <a:ext uri="{FF2B5EF4-FFF2-40B4-BE49-F238E27FC236}">
              <a16:creationId xmlns:a16="http://schemas.microsoft.com/office/drawing/2014/main" id="{ECC5AAAB-47B7-46E8-808F-72540D0D2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174790</xdr:colOff>
      <xdr:row>13</xdr:row>
      <xdr:rowOff>97270</xdr:rowOff>
    </xdr:from>
    <xdr:to>
      <xdr:col>6</xdr:col>
      <xdr:colOff>244592</xdr:colOff>
      <xdr:row>28</xdr:row>
      <xdr:rowOff>117230</xdr:rowOff>
    </xdr:to>
    <xdr:graphicFrame macro="">
      <xdr:nvGraphicFramePr>
        <xdr:cNvPr id="5" name="Chart 4">
          <a:extLst>
            <a:ext uri="{FF2B5EF4-FFF2-40B4-BE49-F238E27FC236}">
              <a16:creationId xmlns:a16="http://schemas.microsoft.com/office/drawing/2014/main" id="{25ADA599-DC43-446F-8C71-A0CBF6916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420078</xdr:colOff>
      <xdr:row>13</xdr:row>
      <xdr:rowOff>83819</xdr:rowOff>
    </xdr:from>
    <xdr:to>
      <xdr:col>13</xdr:col>
      <xdr:colOff>267926</xdr:colOff>
      <xdr:row>28</xdr:row>
      <xdr:rowOff>68384</xdr:rowOff>
    </xdr:to>
    <xdr:graphicFrame macro="">
      <xdr:nvGraphicFramePr>
        <xdr:cNvPr id="6" name="Chart 5">
          <a:extLst>
            <a:ext uri="{FF2B5EF4-FFF2-40B4-BE49-F238E27FC236}">
              <a16:creationId xmlns:a16="http://schemas.microsoft.com/office/drawing/2014/main" id="{361878F5-1CCD-403A-8E14-6CF261958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194074</xdr:colOff>
      <xdr:row>1</xdr:row>
      <xdr:rowOff>106681</xdr:rowOff>
    </xdr:from>
    <xdr:to>
      <xdr:col>3</xdr:col>
      <xdr:colOff>163594</xdr:colOff>
      <xdr:row>12</xdr:row>
      <xdr:rowOff>91441</xdr:rowOff>
    </xdr:to>
    <mc:AlternateContent xmlns:mc="http://schemas.openxmlformats.org/markup-compatibility/2006" xmlns:a14="http://schemas.microsoft.com/office/drawing/2010/main">
      <mc:Choice Requires="a14">
        <xdr:graphicFrame macro="">
          <xdr:nvGraphicFramePr>
            <xdr:cNvPr id="7" name="Primary_Skill">
              <a:extLst>
                <a:ext uri="{FF2B5EF4-FFF2-40B4-BE49-F238E27FC236}">
                  <a16:creationId xmlns:a16="http://schemas.microsoft.com/office/drawing/2014/main" id="{C493A8FD-48EB-A37F-2C22-CA570647C687}"/>
                </a:ext>
              </a:extLst>
            </xdr:cNvPr>
            <xdr:cNvGraphicFramePr/>
          </xdr:nvGraphicFramePr>
          <xdr:xfrm>
            <a:off x="0" y="0"/>
            <a:ext cx="0" cy="0"/>
          </xdr:xfrm>
          <a:graphic>
            <a:graphicData uri="http://schemas.microsoft.com/office/drawing/2010/slicer">
              <sle:slicer xmlns:sle="http://schemas.microsoft.com/office/drawing/2010/slicer" name="Primary_Skill"/>
            </a:graphicData>
          </a:graphic>
        </xdr:graphicFrame>
      </mc:Choice>
      <mc:Fallback xmlns="">
        <xdr:sp macro="" textlink="">
          <xdr:nvSpPr>
            <xdr:cNvPr id="0" name=""/>
            <xdr:cNvSpPr>
              <a:spLocks noTextEdit="1"/>
            </xdr:cNvSpPr>
          </xdr:nvSpPr>
          <xdr:spPr>
            <a:xfrm>
              <a:off x="194074" y="292296"/>
              <a:ext cx="1786597" cy="2026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323144</xdr:colOff>
      <xdr:row>1</xdr:row>
      <xdr:rowOff>97273</xdr:rowOff>
    </xdr:from>
    <xdr:to>
      <xdr:col>6</xdr:col>
      <xdr:colOff>225778</xdr:colOff>
      <xdr:row>12</xdr:row>
      <xdr:rowOff>97273</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16271073-2A9A-318A-5F82-52496487476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140221" y="282888"/>
              <a:ext cx="1719711" cy="2041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20.667799074072" backgroundQuery="1" createdVersion="8" refreshedVersion="8" minRefreshableVersion="3" recordCount="0" supportSubquery="1" supportAdvancedDrill="1" xr:uid="{1DA6BC6C-A49B-4C46-83DE-AE42CF594185}">
  <cacheSource type="external" connectionId="6"/>
  <cacheFields count="4">
    <cacheField name="[Measures].[Count of Freelancer_ID]" caption="Count of Freelancer_ID" numFmtId="0" hierarchy="20" level="32767"/>
    <cacheField name="[Range].[Experience].[Experience]" caption="Experience" numFmtId="0" hierarchy="10" level="1">
      <sharedItems count="5">
        <s v="0-5"/>
        <s v="11-15"/>
        <s v="16-20"/>
        <s v="21+"/>
        <s v="6-10"/>
      </sharedItems>
    </cacheField>
    <cacheField name="[Range].[Primary_Skill].[Primary_Skill]" caption="Primary_Skill" numFmtId="0" hierarchy="8" level="1">
      <sharedItems containsSemiMixedTypes="0" containsNonDate="0" containsString="0"/>
    </cacheField>
    <cacheField name="[Range].[Status].[Status]" caption="Status" numFmtId="0" hierarchy="15" level="1">
      <sharedItems containsSemiMixedTypes="0" containsNonDate="0" containsString="0"/>
    </cacheField>
  </cacheFields>
  <cacheHierarchies count="25">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fieldsUsage count="2">
        <fieldUsage x="-1"/>
        <fieldUsage x="2"/>
      </fieldsUsage>
    </cacheHierarchy>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caption="Experience" attribute="1" defaultMemberUniqueName="[Range].[Experience].[All]" allUniqueName="[Range].[Experience].[All]" dimensionUniqueName="[Range]" displayFolder="" count="2" memberValueDatatype="130" unbalanced="0">
      <fieldsUsage count="2">
        <fieldUsage x="-1"/>
        <fieldUsage x="1"/>
      </fieldsUsage>
    </cacheHierarchy>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 caption="Hourly_Rate" attribute="1" defaultMemberUniqueName="[Range].[Hourly_Rate].[All]" allUniqueName="[Range].[Hourly_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atistisfaction]" caption="Customer_Satistisfaction" attribute="1" defaultMemberUniqueName="[Range].[Customer_Satistisfaction].[All]" allUniqueName="[Range].[Customer_Satis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3"/>
        </ext>
      </extLst>
    </cacheHierarchy>
    <cacheHierarchy uniqueName="[Measures].[Sum of Customer_Satistisfaction]" caption="Sum of Customer_Satis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ustomer_Satistisfaction]" caption="Average of Customer_Satistisfaction" measure="1" displayFolder="" measureGroup="Rang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20.667800347219" backgroundQuery="1" createdVersion="8" refreshedVersion="8" minRefreshableVersion="3" recordCount="0" supportSubquery="1" supportAdvancedDrill="1" xr:uid="{5DC46D08-709F-404F-AEC5-2880DF58ADF0}">
  <cacheSource type="external" connectionId="6"/>
  <cacheFields count="4">
    <cacheField name="[Measures].[Count of Freelancer_ID]" caption="Count of Freelancer_ID" numFmtId="0" hierarchy="20" level="32767"/>
    <cacheField name="[Range].[Hourly_Rate].[Hourly_Rate]" caption="Hourly_Rate" numFmtId="0" hierarchy="12" level="1">
      <sharedItems containsBlank="1" count="13">
        <m/>
        <s v="100"/>
        <s v="100.00"/>
        <s v="20"/>
        <s v="20.00"/>
        <s v="30"/>
        <s v="30.00"/>
        <s v="40"/>
        <s v="40.00"/>
        <s v="50"/>
        <s v="50.00"/>
        <s v="75"/>
        <s v="75.00"/>
      </sharedItems>
    </cacheField>
    <cacheField name="[Range].[Primary_Skill].[Primary_Skill]" caption="Primary_Skill" numFmtId="0" hierarchy="8" level="1">
      <sharedItems containsSemiMixedTypes="0" containsNonDate="0" containsString="0"/>
    </cacheField>
    <cacheField name="[Range].[Status].[Status]" caption="Status" numFmtId="0" hierarchy="15" level="1">
      <sharedItems containsSemiMixedTypes="0" containsNonDate="0" containsString="0"/>
    </cacheField>
  </cacheFields>
  <cacheHierarchies count="25">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fieldsUsage count="2">
        <fieldUsage x="-1"/>
        <fieldUsage x="2"/>
      </fieldsUsage>
    </cacheHierarchy>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 caption="Hourly_Rate" attribute="1" defaultMemberUniqueName="[Range].[Hourly_Rate].[All]" allUniqueName="[Range].[Hourly_Rate].[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atistisfaction]" caption="Customer_Satistisfaction" attribute="1" defaultMemberUniqueName="[Range].[Customer_Satistisfaction].[All]" allUniqueName="[Range].[Customer_Satis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3"/>
        </ext>
      </extLst>
    </cacheHierarchy>
    <cacheHierarchy uniqueName="[Measures].[Sum of Customer_Satistisfaction]" caption="Sum of Customer_Satis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ustomer_Satistisfaction]" caption="Average of Customer_Satistisfaction" measure="1" displayFolder="" measureGroup="Rang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20.667801504627" backgroundQuery="1" createdVersion="8" refreshedVersion="8" minRefreshableVersion="3" recordCount="0" supportSubquery="1" supportAdvancedDrill="1" xr:uid="{349F3151-63A7-4A02-8B52-7FEF0549836E}">
  <cacheSource type="external" connectionId="6"/>
  <cacheFields count="4">
    <cacheField name="[Measures].[Count of Freelancer_ID]" caption="Count of Freelancer_ID" numFmtId="0" hierarchy="20" level="32767"/>
    <cacheField name="[Range].[Country].[Country]" caption="Country" numFmtId="0" hierarchy="6" level="1">
      <sharedItems count="21">
        <s v="Argentina"/>
        <s v="Australia"/>
        <s v="Brazil"/>
        <s v="Canada"/>
        <s v="China"/>
        <s v="Egypt"/>
        <s v="France"/>
        <s v="Germany"/>
        <s v="India"/>
        <s v="Indonesia"/>
        <s v="Italy"/>
        <s v="Japan"/>
        <s v="Mexico"/>
        <s v="Netherlands"/>
        <s v="Russia"/>
        <s v="South Africa"/>
        <s v="South Korea"/>
        <s v="Spain"/>
        <s v="Turkey"/>
        <s v="United Kingdom"/>
        <s v="United States"/>
      </sharedItems>
    </cacheField>
    <cacheField name="[Range].[Primary_Skill].[Primary_Skill]" caption="Primary_Skill" numFmtId="0" hierarchy="8" level="1">
      <sharedItems containsSemiMixedTypes="0" containsNonDate="0" containsString="0"/>
    </cacheField>
    <cacheField name="[Range].[Status].[Status]" caption="Status" numFmtId="0" hierarchy="15" level="1">
      <sharedItems containsSemiMixedTypes="0" containsNonDate="0" containsString="0"/>
    </cacheField>
  </cacheFields>
  <cacheHierarchies count="25">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fieldsUsage count="2">
        <fieldUsage x="-1"/>
        <fieldUsage x="2"/>
      </fieldsUsage>
    </cacheHierarchy>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 caption="Hourly_Rate" attribute="1" defaultMemberUniqueName="[Range].[Hourly_Rate].[All]" allUniqueName="[Range].[Hourly_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atistisfaction]" caption="Customer_Satistisfaction" attribute="1" defaultMemberUniqueName="[Range].[Customer_Satistisfaction].[All]" allUniqueName="[Range].[Customer_Satis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3"/>
        </ext>
      </extLst>
    </cacheHierarchy>
    <cacheHierarchy uniqueName="[Measures].[Sum of Customer_Satistisfaction]" caption="Sum of Customer_Satis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ustomer_Satistisfaction]" caption="Average of Customer_Satistisfaction" measure="1" displayFolder="" measureGroup="Rang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20.667802777774" backgroundQuery="1" createdVersion="8" refreshedVersion="8" minRefreshableVersion="3" recordCount="0" supportSubquery="1" supportAdvancedDrill="1" xr:uid="{450A8436-766E-44AF-8B7F-CD470A53F022}">
  <cacheSource type="external" connectionId="6"/>
  <cacheFields count="4">
    <cacheField name="[Measures].[Count of Freelancer_ID]" caption="Count of Freelancer_ID" numFmtId="0" hierarchy="20"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Primary_Skill].[Primary_Skill]" caption="Primary_Skill" numFmtId="0" hierarchy="8" level="1">
      <sharedItems containsSemiMixedTypes="0" containsNonDate="0" containsString="0"/>
    </cacheField>
    <cacheField name="[Range].[Status].[Status]" caption="Status" numFmtId="0" hierarchy="15" level="1">
      <sharedItems containsSemiMixedTypes="0" containsNonDate="0" containsString="0"/>
    </cacheField>
  </cacheFields>
  <cacheHierarchies count="25">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1"/>
      </fieldsUsage>
    </cacheHierarchy>
    <cacheHierarchy uniqueName="[Range].[Primary_Skill]" caption="Primary_Skill" attribute="1" defaultMemberUniqueName="[Range].[Primary_Skill].[All]" allUniqueName="[Range].[Primary_Skill].[All]" dimensionUniqueName="[Range]" displayFolder="" count="2" memberValueDatatype="130" unbalanced="0">
      <fieldsUsage count="2">
        <fieldUsage x="-1"/>
        <fieldUsage x="2"/>
      </fieldsUsage>
    </cacheHierarchy>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 caption="Hourly_Rate" attribute="1" defaultMemberUniqueName="[Range].[Hourly_Rate].[All]" allUniqueName="[Range].[Hourly_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atistisfaction]" caption="Customer_Satistisfaction" attribute="1" defaultMemberUniqueName="[Range].[Customer_Satistisfaction].[All]" allUniqueName="[Range].[Customer_Satis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3"/>
        </ext>
      </extLst>
    </cacheHierarchy>
    <cacheHierarchy uniqueName="[Measures].[Sum of Customer_Satistisfaction]" caption="Sum of Customer_Satis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ustomer_Satistisfaction]" caption="Average of Customer_Satistisfaction" measure="1" displayFolder="" measureGroup="Rang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20.667804513891" backgroundQuery="1" createdVersion="8" refreshedVersion="8" minRefreshableVersion="3" recordCount="0" supportSubquery="1" supportAdvancedDrill="1" xr:uid="{3DE91098-0F4E-4D3A-A361-DF6602591BD6}">
  <cacheSource type="external" connectionId="6"/>
  <cacheFields count="3">
    <cacheField name="[Measures].[Average of Rating]" caption="Average of Rating" numFmtId="0" hierarchy="22" level="32767"/>
    <cacheField name="[Range].[Primary_Skill].[Primary_Skill]" caption="Primary_Skill" numFmtId="0" hierarchy="8" level="1">
      <sharedItems count="10">
        <s v="AI"/>
        <s v="Blockchain Development"/>
        <s v="Cybersecurity"/>
        <s v="Data Analysis"/>
        <s v="DevOps"/>
        <s v="Graphic Design"/>
        <s v="Machine Learning"/>
        <s v="Mobile Apps"/>
        <s v="UI/UX Design"/>
        <s v="Web Development"/>
      </sharedItems>
    </cacheField>
    <cacheField name="[Range].[Status].[Status]" caption="Status" numFmtId="0" hierarchy="15" level="1">
      <sharedItems containsSemiMixedTypes="0" containsNonDate="0" containsString="0"/>
    </cacheField>
  </cacheFields>
  <cacheHierarchies count="25">
    <cacheHierarchy uniqueName="[Range].[Freelancer_ID]" caption="Freelancer_ID" attribute="1" defaultMemberUniqueName="[Range].[Freelancer_ID].[All]" allUniqueName="[Range].[Freelancer_ID].[All]" dimensionUniqueName="[Range]" displayFolder="" count="2" memberValueDatatype="130" unbalanced="0"/>
    <cacheHierarchy uniqueName="[Range].[Name_Raw]" caption="Name_Raw" attribute="1" defaultMemberUniqueName="[Range].[Name_Raw].[All]" allUniqueName="[Range].[Name_Raw].[All]" dimensionUniqueName="[Range]" displayFolder="" count="2" memberValueDatatype="130" unbalanced="0"/>
    <cacheHierarchy uniqueName="[Range].[Full_Name]" caption="Full_Name" attribute="1" defaultMemberUniqueName="[Range].[Full_Name].[All]" allUniqueName="[Range].[Full_Name].[All]" dimensionUniqueName="[Range]" displayFolder="" count="2" memberValueDatatype="130" unbalanced="0"/>
    <cacheHierarchy uniqueName="[Range].[Gender_Raw]" caption="Gender_Raw" attribute="1" defaultMemberUniqueName="[Range].[Gender_Raw].[All]" allUniqueName="[Range].[Gender_Raw].[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cacheHierarchy uniqueName="[Range].[Primary_Skill]" caption="Primary_Skill" attribute="1" defaultMemberUniqueName="[Range].[Primary_Skill].[All]" allUniqueName="[Range].[Primary_Skill].[All]" dimensionUniqueName="[Range]" displayFolder="" count="2" memberValueDatatype="130" unbalanced="0">
      <fieldsUsage count="2">
        <fieldUsage x="-1"/>
        <fieldUsage x="1"/>
      </fieldsUsage>
    </cacheHierarchy>
    <cacheHierarchy uniqueName="[Range].[Years_Of_Experience]" caption="Years_Of_Experience" attribute="1" defaultMemberUniqueName="[Range].[Years_Of_Experience].[All]" allUniqueName="[Range].[Years_Of_Experience].[All]" dimensionUniqueName="[Range]" displayFolder="" count="2" memberValueDatatype="20" unbalanced="0"/>
    <cacheHierarchy uniqueName="[Range].[Experience]" caption="Experience" attribute="1" defaultMemberUniqueName="[Range].[Experience].[All]" allUniqueName="[Range].[Experience].[All]" dimensionUniqueName="[Range]" displayFolder="" count="2" memberValueDatatype="130" unbalanced="0"/>
    <cacheHierarchy uniqueName="[Range].[Hourly_Rate (USD)_Raw]" caption="Hourly_Rate (USD)_Raw" attribute="1" defaultMemberUniqueName="[Range].[Hourly_Rate (USD)_Raw].[All]" allUniqueName="[Range].[Hourly_Rate (USD)_Raw].[All]" dimensionUniqueName="[Range]" displayFolder="" count="2" memberValueDatatype="130" unbalanced="0"/>
    <cacheHierarchy uniqueName="[Range].[Hourly_Rate]" caption="Hourly_Rate" attribute="1" defaultMemberUniqueName="[Range].[Hourly_Rate].[All]" allUniqueName="[Range].[Hourly_Rate].[All]" dimensionUniqueName="[Range]" displayFolder="" count="2" memberValueDatatype="130" unbalanced="0"/>
    <cacheHierarchy uniqueName="[Range].[Rating]" caption="Rating" attribute="1" defaultMemberUniqueName="[Range].[Rating].[All]" allUniqueName="[Range].[Rating].[All]" dimensionUniqueName="[Range]" displayFolder="" count="2" memberValueDatatype="5" unbalanced="0"/>
    <cacheHierarchy uniqueName="[Range].[Is_Active_Raw]" caption="Is_Active_Raw" attribute="1" defaultMemberUniqueName="[Range].[Is_Active_Raw].[All]" allUniqueName="[Range].[Is_Active_Raw].[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2" memberValueDatatype="5" unbalanced="0"/>
    <cacheHierarchy uniqueName="[Range].[Customer_Satistisfaction]" caption="Customer_Satistisfaction" attribute="1" defaultMemberUniqueName="[Range].[Customer_Satistisfaction].[All]" allUniqueName="[Range].[Customer_Satistisfaction].[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Customer_Satistisfaction]" caption="Sum of Customer_Satis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ustomer_Satistisfaction]" caption="Average of Customer_Satistisfaction" measure="1" displayFolder="" measureGroup="Rang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20.65510462963" backgroundQuery="1" createdVersion="3" refreshedVersion="8" minRefreshableVersion="3" recordCount="0" supportSubquery="1" supportAdvancedDrill="1" xr:uid="{45221D02-32B9-41FE-BB33-B26FCFC7CA08}">
  <cacheSource type="external" connectionId="6">
    <extLst>
      <ext xmlns:x14="http://schemas.microsoft.com/office/spreadsheetml/2009/9/main" uri="{F057638F-6D5F-4e77-A914-E7F072B9BCA8}">
        <x14:sourceConnection name="ThisWorkbookDataModel"/>
      </ext>
    </extLst>
  </cacheSource>
  <cacheFields count="0"/>
  <cacheHierarchies count="25">
    <cacheHierarchy uniqueName="[Range].[Freelancer_ID]" caption="Freelancer_ID" attribute="1" defaultMemberUniqueName="[Range].[Freelancer_ID].[All]" allUniqueName="[Range].[Freelancer_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Hourly_Rate (USD)_Raw]" caption="Hourly_Rate (USD)_Raw" attribute="1" defaultMemberUniqueName="[Range].[Hourly_Rate (USD)_Raw].[All]" allUniqueName="[Range].[Hourly_Rate (USD)_Raw].[All]" dimensionUniqueName="[Range]" displayFolder="" count="0" memberValueDatatype="130" unbalanced="0"/>
    <cacheHierarchy uniqueName="[Range].[Hourly_Rate]" caption="Hourly_Rate" attribute="1" defaultMemberUniqueName="[Range].[Hourly_Rate].[All]" allUniqueName="[Range].[Hourly_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_Raw]" caption="Is_Active_Raw" attribute="1" defaultMemberUniqueName="[Range].[Is_Active_Raw].[All]" allUniqueName="[Range].[Is_Active_Raw].[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_Satistisfaction]" caption="Customer_Satistisfaction" attribute="1" defaultMemberUniqueName="[Range].[Customer_Satistisfaction].[All]" allUniqueName="[Range].[Customer_Satis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3"/>
        </ext>
      </extLst>
    </cacheHierarchy>
    <cacheHierarchy uniqueName="[Measures].[Sum of Customer_Satistisfaction]" caption="Sum of Customer_Satis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ustomer_Satistisfaction]" caption="Average of Customer_Satistisfaction" measure="1" displayFolder="" measureGroup="Rang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291783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36D8F-DF23-4418-AED6-4CFA9DEFECA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20" firstHeaderRow="1" firstDataRow="1" firstDataCol="1"/>
  <pivotFields count="4">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Count of Freelancer_ID" fld="0" subtotal="count" baseField="0" baseItem="0"/>
  </dataFields>
  <formats count="1">
    <format dxfId="1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_Satistisfactio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C54746-1457-46DE-9429-F0547433007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25" firstHeaderRow="1" firstDataRow="1" firstDataCol="1"/>
  <pivotFields count="4">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Freelancer_ID" fld="0" subtotal="count" baseField="0" baseItem="0"/>
  </dataFields>
  <formats count="1">
    <format dxfId="1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_Satistisfaction"/>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73F980-2B01-4360-A393-F715468F184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H17" firstHeaderRow="1" firstDataRow="1" firstDataCol="1"/>
  <pivotFields count="4">
    <pivotField dataField="1" subtotalTop="0" showAll="0" defaultSubtotal="0"/>
    <pivotField axis="axisRow" allDrilled="1" subtotalTop="0" showAll="0" defaultSubtotal="0" defaultAttributeDrillState="1">
      <items count="13">
        <item x="1"/>
        <item x="11"/>
        <item x="8"/>
        <item x="5"/>
        <item x="0"/>
        <item x="2"/>
        <item x="12"/>
        <item x="3"/>
        <item x="4"/>
        <item x="6"/>
        <item x="7"/>
        <item x="9"/>
        <item x="1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Count of Freelancer_ID" fld="0" subtotal="count" showDataAs="percentOfTotal" baseField="0" baseItem="0" numFmtId="10"/>
  </dataFields>
  <formats count="1">
    <format dxfId="12">
      <pivotArea collapsedLevelsAreSubtotals="1" fieldPosition="0">
        <references count="1">
          <reference field="1" count="0"/>
        </references>
      </pivotArea>
    </format>
  </formats>
  <chartFormats count="1">
    <chartFormat chart="3"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F40213-F819-4723-B23F-679CE48F8C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9" firstHeaderRow="1" firstDataRow="1" firstDataCol="1"/>
  <pivotFields count="4">
    <pivotField dataField="1" subtotalTop="0" showAll="0" defaultSubtotal="0"/>
    <pivotField axis="axisRow" allDrilled="1" subtotalTop="0" showAll="0" defaultSubtotal="0" defaultAttributeDrillState="1">
      <items count="5">
        <item x="0"/>
        <item x="4"/>
        <item x="1"/>
        <item x="3"/>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Freelancer_ID" fld="0" subtotal="count" showDataAs="percentOfTotal" baseField="1" baseItem="0" numFmtId="10"/>
  </dataFields>
  <formats count="1">
    <format dxfId="13">
      <pivotArea collapsedLevelsAreSubtotals="1" fieldPosition="0">
        <references count="1">
          <reference field="1" count="0"/>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3"/>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FC0544-71CE-48FC-B6FB-9761DE430AE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Average of Rating" fld="0" subtotal="average" baseField="0" baseItem="0"/>
  </dataFields>
  <formats count="1">
    <format dxfId="14">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Status].&amp;"/>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1E20C80-7886-43AA-B95F-E4D0CF10C05F}" autoFormatId="16" applyNumberFormats="0" applyBorderFormats="0" applyFontFormats="0" applyPatternFormats="0" applyAlignmentFormats="0" applyWidthHeightFormats="0">
  <queryTableRefresh nextId="19">
    <queryTableFields count="18">
      <queryTableField id="1" name="Range[Freelancer_ID]" tableColumnId="1"/>
      <queryTableField id="2" name="Range[Name_Raw]" tableColumnId="2"/>
      <queryTableField id="3" name="Range[Full_Name]" tableColumnId="3"/>
      <queryTableField id="4" name="Range[Gender_Raw]" tableColumnId="4"/>
      <queryTableField id="5" name="Range[Gender]" tableColumnId="5"/>
      <queryTableField id="6" name="Range[Age]" tableColumnId="6"/>
      <queryTableField id="7" name="Range[Country]" tableColumnId="7"/>
      <queryTableField id="8" name="Range[Language]" tableColumnId="8"/>
      <queryTableField id="9" name="Range[Primary_Skill]" tableColumnId="9"/>
      <queryTableField id="10" name="Range[Years_Of_Experience]" tableColumnId="10"/>
      <queryTableField id="11" name="Range[Experience]" tableColumnId="11"/>
      <queryTableField id="12" name="Range[Hourly_Rate (USD)_Raw]" tableColumnId="12"/>
      <queryTableField id="13" name="Range[Hourly_Rate]" tableColumnId="13"/>
      <queryTableField id="14" name="Range[Rating]" tableColumnId="14"/>
      <queryTableField id="15" name="Range[Is_Active_Raw]" tableColumnId="15"/>
      <queryTableField id="16" name="Range[Status]" tableColumnId="16"/>
      <queryTableField id="17" name="Range[Client_Satisfaction]" tableColumnId="17"/>
      <queryTableField id="18" name="Range[Customer_Satistisfaction]" tableColumnId="18"/>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88111BD-459F-4CAB-A51A-7F34B4FC3E7B}" autoFormatId="16" applyNumberFormats="0" applyBorderFormats="0" applyFontFormats="0" applyPatternFormats="0" applyAlignmentFormats="0" applyWidthHeightFormats="0">
  <queryTableRefresh nextId="19">
    <queryTableFields count="18">
      <queryTableField id="1" name="Range[Freelancer_ID]" tableColumnId="1"/>
      <queryTableField id="2" name="Range[Name_Raw]" tableColumnId="2"/>
      <queryTableField id="3" name="Range[Full_Name]" tableColumnId="3"/>
      <queryTableField id="4" name="Range[Gender_Raw]" tableColumnId="4"/>
      <queryTableField id="5" name="Range[Gender]" tableColumnId="5"/>
      <queryTableField id="6" name="Range[Age]" tableColumnId="6"/>
      <queryTableField id="7" name="Range[Country]" tableColumnId="7"/>
      <queryTableField id="8" name="Range[Language]" tableColumnId="8"/>
      <queryTableField id="9" name="Range[Primary_Skill]" tableColumnId="9"/>
      <queryTableField id="10" name="Range[Years_Of_Experience]" tableColumnId="10"/>
      <queryTableField id="11" name="Range[Experience]" tableColumnId="11"/>
      <queryTableField id="12" name="Range[Hourly_Rate (USD)_Raw]" tableColumnId="12"/>
      <queryTableField id="13" name="Range[Hourly_Rate]" tableColumnId="13"/>
      <queryTableField id="14" name="Range[Rating]" tableColumnId="14"/>
      <queryTableField id="15" name="Range[Is_Active_Raw]" tableColumnId="15"/>
      <queryTableField id="16" name="Range[Status]" tableColumnId="16"/>
      <queryTableField id="17" name="Range[Client_Satisfaction]" tableColumnId="17"/>
      <queryTableField id="18" name="Range[Customer_Satistisfaction]" tableColumnId="18"/>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7937AB6-271F-40D3-91B3-5D6542648B57}" autoFormatId="16" applyNumberFormats="0" applyBorderFormats="0" applyFontFormats="0" applyPatternFormats="0" applyAlignmentFormats="0" applyWidthHeightFormats="0">
  <queryTableRefresh nextId="19">
    <queryTableFields count="18">
      <queryTableField id="1" name="Range[Freelancer_ID]" tableColumnId="1"/>
      <queryTableField id="2" name="Range[Name_Raw]" tableColumnId="2"/>
      <queryTableField id="3" name="Range[Full_Name]" tableColumnId="3"/>
      <queryTableField id="4" name="Range[Gender_Raw]" tableColumnId="4"/>
      <queryTableField id="5" name="Range[Gender]" tableColumnId="5"/>
      <queryTableField id="6" name="Range[Age]" tableColumnId="6"/>
      <queryTableField id="7" name="Range[Country]" tableColumnId="7"/>
      <queryTableField id="8" name="Range[Language]" tableColumnId="8"/>
      <queryTableField id="9" name="Range[Primary_Skill]" tableColumnId="9"/>
      <queryTableField id="10" name="Range[Years_Of_Experience]" tableColumnId="10"/>
      <queryTableField id="11" name="Range[Experience]" tableColumnId="11"/>
      <queryTableField id="12" name="Range[Hourly_Rate (USD)_Raw]" tableColumnId="12"/>
      <queryTableField id="13" name="Range[Hourly_Rate]" tableColumnId="13"/>
      <queryTableField id="14" name="Range[Rating]" tableColumnId="14"/>
      <queryTableField id="15" name="Range[Is_Active_Raw]" tableColumnId="15"/>
      <queryTableField id="16" name="Range[Status]" tableColumnId="16"/>
      <queryTableField id="17" name="Range[Client_Satisfaction]" tableColumnId="17"/>
      <queryTableField id="18" name="Range[Customer_Satistisfaction]" tableColumnId="18"/>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F6A63BA8-1406-4B89-A6B2-95D8648246A9}" autoFormatId="16" applyNumberFormats="0" applyBorderFormats="0" applyFontFormats="0" applyPatternFormats="0" applyAlignmentFormats="0" applyWidthHeightFormats="0">
  <queryTableRefresh nextId="19">
    <queryTableFields count="18">
      <queryTableField id="1" name="Range[Freelancer_ID]" tableColumnId="1"/>
      <queryTableField id="2" name="Range[Name_Raw]" tableColumnId="2"/>
      <queryTableField id="3" name="Range[Full_Name]" tableColumnId="3"/>
      <queryTableField id="4" name="Range[Gender_Raw]" tableColumnId="4"/>
      <queryTableField id="5" name="Range[Gender]" tableColumnId="5"/>
      <queryTableField id="6" name="Range[Age]" tableColumnId="6"/>
      <queryTableField id="7" name="Range[Country]" tableColumnId="7"/>
      <queryTableField id="8" name="Range[Language]" tableColumnId="8"/>
      <queryTableField id="9" name="Range[Primary_Skill]" tableColumnId="9"/>
      <queryTableField id="10" name="Range[Years_Of_Experience]" tableColumnId="10"/>
      <queryTableField id="11" name="Range[Experience]" tableColumnId="11"/>
      <queryTableField id="12" name="Range[Hourly_Rate (USD)_Raw]" tableColumnId="12"/>
      <queryTableField id="13" name="Range[Hourly_Rate]" tableColumnId="13"/>
      <queryTableField id="14" name="Range[Rating]" tableColumnId="14"/>
      <queryTableField id="15" name="Range[Is_Active_Raw]" tableColumnId="15"/>
      <queryTableField id="16" name="Range[Status]" tableColumnId="16"/>
      <queryTableField id="17" name="Range[Client_Satisfaction]" tableColumnId="17"/>
      <queryTableField id="18" name="Range[Customer_Satistisfaction]" tableColumnId="18"/>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70EE64DC-D853-464E-9337-0632FFF19EDD}" autoFormatId="16" applyNumberFormats="0" applyBorderFormats="0" applyFontFormats="0" applyPatternFormats="0" applyAlignmentFormats="0" applyWidthHeightFormats="0">
  <queryTableRefresh nextId="13">
    <queryTableFields count="12">
      <queryTableField id="1" name="freelancer_ID" tableColumnId="1"/>
      <queryTableField id="2" name="name" tableColumnId="2"/>
      <queryTableField id="3" name="gender" tableColumnId="3"/>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0" name="rating" tableColumnId="10"/>
      <queryTableField id="11" name="is_active" tableColumnId="11"/>
      <queryTableField id="12" name="client_satisfactio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E92907BE-9DBC-4999-B0C9-8EBD056583DF}" sourceName="[Range].[Primary_Skill]">
  <pivotTables>
    <pivotTable tabId="2" name="PivotTable1"/>
    <pivotTable tabId="2" name="PivotTable2"/>
    <pivotTable tabId="2" name="PivotTable3"/>
    <pivotTable tabId="2" name="PivotTable4"/>
    <pivotTable tabId="2" name="PivotTable5"/>
  </pivotTables>
  <data>
    <olap pivotCacheId="129178361">
      <levels count="2">
        <level uniqueName="[Range].[Primary_Skill].[(All)]" sourceCaption="(All)" count="0"/>
        <level uniqueName="[Range].[Primary_Skill].[Primary_Skill]" sourceCaption="Primary_Skill" count="11">
          <ranges>
            <range startItem="0">
              <i n="[Range].[Primary_Skill].&amp;[AI]" c="AI"/>
              <i n="[Range].[Primary_Skill].&amp;[Blockchain Development]" c="Blockchain Development"/>
              <i n="[Range].[Primary_Skill].&amp;[Cybersecurity]" c="Cybersecurity"/>
              <i n="[Range].[Primary_Skill].&amp;[Data Analysis]" c="Data Analysis"/>
              <i n="[Range].[Primary_Skill].&amp;[DevOps]" c="DevOps"/>
              <i n="[Range].[Primary_Skill].&amp;[Graphic Design]" c="Graphic Design"/>
              <i n="[Range].[Primary_Skill].&amp;[Machine Learning]" c="Machine Learning"/>
              <i n="[Range].[Primary_Skill].&amp;[Mobile Apps]" c="Mobile Apps"/>
              <i n="[Range].[Primary_Skill].&amp;[UI/UX Design]" c="UI/UX Design"/>
              <i n="[Range].[Primary_Skill].&amp;[Web Development]" c="Web Development"/>
              <i n="[Range].[Primary_Skill].&amp;" c="(blank)" nd="1"/>
            </range>
          </ranges>
        </level>
      </levels>
      <selections count="1">
        <selection n="[Range].[Primary_Skil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D3AF013-51BC-418C-BCAC-CD8C5010886B}" sourceName="[Range].[Status]">
  <pivotTables>
    <pivotTable tabId="2" name="PivotTable1"/>
    <pivotTable tabId="2" name="PivotTable2"/>
    <pivotTable tabId="2" name="PivotTable3"/>
    <pivotTable tabId="2" name="PivotTable4"/>
    <pivotTable tabId="2" name="PivotTable5"/>
  </pivotTables>
  <data>
    <olap pivotCacheId="129178361">
      <levels count="2">
        <level uniqueName="[Range].[Status].[(All)]" sourceCaption="(All)" count="0"/>
        <level uniqueName="[Range].[Status].[Status]" sourceCaption="Status" count="3">
          <ranges>
            <range startItem="0">
              <i n="[Range].[Status].&amp;" c="(blank)"/>
              <i n="[Range].[Status].&amp;[Active]" c="Active"/>
              <i n="[Range].[Status].&amp;[Not_Active]" c="Not_Active"/>
            </range>
          </ranges>
        </level>
      </levels>
      <selections count="1">
        <selection n="[Range].[Status].&amp;"/>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Skill" xr10:uid="{9AA85950-AE21-4F76-957C-ACF5B4D18C12}" cache="Slicer_Primary_Skill" caption="Primary_Skill" level="1" rowHeight="247650"/>
  <slicer name="Status" xr10:uid="{D2CA5D17-D294-45C2-9FFE-0DF903869EB2}" cache="Slicer_Status" caption="Status"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DB3BB2-5CD2-4DAE-9346-43694992191E}" name="Table_ExternalData_1" displayName="Table_ExternalData_1" ref="A3:R1003" tableType="queryTable" totalsRowShown="0">
  <autoFilter ref="A3:R1003" xr:uid="{7CDB3BB2-5CD2-4DAE-9346-43694992191E}"/>
  <tableColumns count="18">
    <tableColumn id="1" xr3:uid="{E96AE695-11CE-48D9-A356-CC36D7CF3AEA}" uniqueName="1" name="Range[Freelancer_ID]" queryTableFieldId="1"/>
    <tableColumn id="2" xr3:uid="{19861ABF-6ED5-4AE6-8908-A4B72BF129B6}" uniqueName="2" name="Range[Name_Raw]" queryTableFieldId="2"/>
    <tableColumn id="3" xr3:uid="{F11B61B7-A105-4D44-9FA5-0FD51737C82B}" uniqueName="3" name="Range[Full_Name]" queryTableFieldId="3"/>
    <tableColumn id="4" xr3:uid="{5A4E40B0-45BC-4681-B0FB-628CD72843A1}" uniqueName="4" name="Range[Gender_Raw]" queryTableFieldId="4"/>
    <tableColumn id="5" xr3:uid="{5907A48F-2BF7-4C62-A2E1-32B73155CF39}" uniqueName="5" name="Range[Gender]" queryTableFieldId="5"/>
    <tableColumn id="6" xr3:uid="{8E217B9C-0195-4D1B-AEA0-AD864863351F}" uniqueName="6" name="Range[Age]" queryTableFieldId="6"/>
    <tableColumn id="7" xr3:uid="{3888FFC2-14CF-460E-91B8-C40CD38BB0C0}" uniqueName="7" name="Range[Country]" queryTableFieldId="7"/>
    <tableColumn id="8" xr3:uid="{A5EEE03B-3AFE-40F0-B89E-EE5AF0160358}" uniqueName="8" name="Range[Language]" queryTableFieldId="8"/>
    <tableColumn id="9" xr3:uid="{231ED43F-9F66-4568-829D-5977C62EB341}" uniqueName="9" name="Range[Primary_Skill]" queryTableFieldId="9"/>
    <tableColumn id="10" xr3:uid="{9FBAAA28-C161-4B43-9AF6-E37F5163874F}" uniqueName="10" name="Range[Years_Of_Experience]" queryTableFieldId="10"/>
    <tableColumn id="11" xr3:uid="{11E289AC-9C84-4C7F-8D0B-C01C7F8A28B2}" uniqueName="11" name="Range[Experience]" queryTableFieldId="11"/>
    <tableColumn id="12" xr3:uid="{B557EA98-0B91-49B8-AD02-9939AC1A4295}" uniqueName="12" name="Range[Hourly_Rate (USD)_Raw]" queryTableFieldId="12"/>
    <tableColumn id="13" xr3:uid="{668818D5-0220-4175-9E6E-542985EE9A3A}" uniqueName="13" name="Range[Hourly_Rate]" queryTableFieldId="13"/>
    <tableColumn id="14" xr3:uid="{65C1FA3C-C0E2-4015-91DC-F0349E5190C5}" uniqueName="14" name="Range[Rating]" queryTableFieldId="14"/>
    <tableColumn id="15" xr3:uid="{F68C362A-451D-4EA7-AF38-AC2A8742D5DB}" uniqueName="15" name="Range[Is_Active_Raw]" queryTableFieldId="15"/>
    <tableColumn id="16" xr3:uid="{6F79AB8E-CF52-4B70-AD80-902DBB42CCE9}" uniqueName="16" name="Range[Status]" queryTableFieldId="16"/>
    <tableColumn id="17" xr3:uid="{0B0E69E0-0748-4F3A-A212-5E713FD4680B}" uniqueName="17" name="Range[Client_Satisfaction]" queryTableFieldId="17"/>
    <tableColumn id="18" xr3:uid="{16D97A2C-9921-4F09-9DD3-883E95FDB60F}" uniqueName="18" name="Range[Customer_Satistisfaction]" queryTableField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E47638-64D0-4230-8F68-BC286A8D8DD1}" name="Table_ExternalData_13" displayName="Table_ExternalData_13" ref="A3:R80" tableType="queryTable" totalsRowShown="0">
  <autoFilter ref="A3:R80" xr:uid="{CAE47638-64D0-4230-8F68-BC286A8D8DD1}"/>
  <tableColumns count="18">
    <tableColumn id="1" xr3:uid="{DFD2089B-D2FB-4631-BA30-D3ADA97654D2}" uniqueName="1" name="Range[Freelancer_ID]" queryTableFieldId="1"/>
    <tableColumn id="2" xr3:uid="{CDA68140-CE6C-4A26-AA48-124A3D9AD6CB}" uniqueName="2" name="Range[Name_Raw]" queryTableFieldId="2"/>
    <tableColumn id="3" xr3:uid="{F3F4FAB1-6D8D-4E02-9D43-24C473608935}" uniqueName="3" name="Range[Full_Name]" queryTableFieldId="3"/>
    <tableColumn id="4" xr3:uid="{BA766174-9529-48AF-8AF0-74724407A3DA}" uniqueName="4" name="Range[Gender_Raw]" queryTableFieldId="4"/>
    <tableColumn id="5" xr3:uid="{2B78586C-0AF2-41F5-A7E6-DEB1339A878E}" uniqueName="5" name="Range[Gender]" queryTableFieldId="5"/>
    <tableColumn id="6" xr3:uid="{8F2F077A-F1B9-43C4-B18F-3F959F9139C3}" uniqueName="6" name="Range[Age]" queryTableFieldId="6"/>
    <tableColumn id="7" xr3:uid="{EE60B580-5788-463A-89F8-DD8B42D16FB2}" uniqueName="7" name="Range[Country]" queryTableFieldId="7"/>
    <tableColumn id="8" xr3:uid="{AEF2126C-90BB-4CF0-8291-135A8241667E}" uniqueName="8" name="Range[Language]" queryTableFieldId="8"/>
    <tableColumn id="9" xr3:uid="{646775E8-B4F8-4CC1-AAA4-04B12CFEB0B8}" uniqueName="9" name="Range[Primary_Skill]" queryTableFieldId="9"/>
    <tableColumn id="10" xr3:uid="{17846593-9E7D-4FB4-BEA6-82E89274A3E0}" uniqueName="10" name="Range[Years_Of_Experience]" queryTableFieldId="10"/>
    <tableColumn id="11" xr3:uid="{D81F4AC4-B6EE-4B73-B40D-81FE184476F7}" uniqueName="11" name="Range[Experience]" queryTableFieldId="11"/>
    <tableColumn id="12" xr3:uid="{0D06EF8A-59B6-4126-8614-1525ECECF7CE}" uniqueName="12" name="Range[Hourly_Rate (USD)_Raw]" queryTableFieldId="12"/>
    <tableColumn id="13" xr3:uid="{381BEFD2-6136-411C-92EE-FA1522BC6D8B}" uniqueName="13" name="Range[Hourly_Rate]" queryTableFieldId="13"/>
    <tableColumn id="14" xr3:uid="{0F08F6FF-A1C7-4831-8B5D-1010422A8550}" uniqueName="14" name="Range[Rating]" queryTableFieldId="14"/>
    <tableColumn id="15" xr3:uid="{449E43DC-6F0B-4024-9BBC-997C2AD6B716}" uniqueName="15" name="Range[Is_Active_Raw]" queryTableFieldId="15"/>
    <tableColumn id="16" xr3:uid="{8F5DB36A-F3F1-4B70-8F35-8A76815484FA}" uniqueName="16" name="Range[Status]" queryTableFieldId="16"/>
    <tableColumn id="17" xr3:uid="{5FF78A5F-8DB4-4A15-B0F6-D65B78861CA1}" uniqueName="17" name="Range[Client_Satisfaction]" queryTableFieldId="17"/>
    <tableColumn id="18" xr3:uid="{2EF7CA13-A5D4-451B-8F9D-028806983EEC}" uniqueName="18" name="Range[Customer_Satistisfaction]" queryTableField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434D0C-F13B-459D-AA74-0782BE3365D1}" name="Table_ExternalData_14" displayName="Table_ExternalData_14" ref="A3:R108" tableType="queryTable" totalsRowShown="0">
  <autoFilter ref="A3:R108" xr:uid="{04434D0C-F13B-459D-AA74-0782BE3365D1}"/>
  <tableColumns count="18">
    <tableColumn id="1" xr3:uid="{18636C8A-49A8-4761-82D9-6E562FFD547F}" uniqueName="1" name="Range[Freelancer_ID]" queryTableFieldId="1"/>
    <tableColumn id="2" xr3:uid="{C4D65A48-62B7-4BA7-A85F-B324D6983B8F}" uniqueName="2" name="Range[Name_Raw]" queryTableFieldId="2"/>
    <tableColumn id="3" xr3:uid="{76FFF1D6-EE28-45DE-9057-D323701BA039}" uniqueName="3" name="Range[Full_Name]" queryTableFieldId="3"/>
    <tableColumn id="4" xr3:uid="{C69888B7-F46F-4E4C-A1B9-574411EB3693}" uniqueName="4" name="Range[Gender_Raw]" queryTableFieldId="4"/>
    <tableColumn id="5" xr3:uid="{A494A96A-1015-4C92-B2D3-7D37029874EB}" uniqueName="5" name="Range[Gender]" queryTableFieldId="5"/>
    <tableColumn id="6" xr3:uid="{17EAA433-209F-4D47-A579-63DC79DEDDD7}" uniqueName="6" name="Range[Age]" queryTableFieldId="6"/>
    <tableColumn id="7" xr3:uid="{F058B8C0-D350-427B-9C71-9B69950E4941}" uniqueName="7" name="Range[Country]" queryTableFieldId="7"/>
    <tableColumn id="8" xr3:uid="{D15A3BBE-931D-4B83-BBA4-BCE9B99AC604}" uniqueName="8" name="Range[Language]" queryTableFieldId="8"/>
    <tableColumn id="9" xr3:uid="{4350DC9F-A0B6-4C0F-816A-C93DE8176A9B}" uniqueName="9" name="Range[Primary_Skill]" queryTableFieldId="9"/>
    <tableColumn id="10" xr3:uid="{E7651BFC-1C80-4E61-9EDC-8950C2919038}" uniqueName="10" name="Range[Years_Of_Experience]" queryTableFieldId="10"/>
    <tableColumn id="11" xr3:uid="{2BC46CFC-FC4B-4FE1-991A-B6233270B8BB}" uniqueName="11" name="Range[Experience]" queryTableFieldId="11"/>
    <tableColumn id="12" xr3:uid="{C9E1CBEE-A65D-4FBD-9FCA-32C47555ACC9}" uniqueName="12" name="Range[Hourly_Rate (USD)_Raw]" queryTableFieldId="12"/>
    <tableColumn id="13" xr3:uid="{3BF5E878-C25F-4EA3-BB7F-A5992D6D7F3D}" uniqueName="13" name="Range[Hourly_Rate]" queryTableFieldId="13"/>
    <tableColumn id="14" xr3:uid="{A9837937-A34C-417E-A683-574BB9967720}" uniqueName="14" name="Range[Rating]" queryTableFieldId="14"/>
    <tableColumn id="15" xr3:uid="{DA56ED30-42EF-454C-BB15-499EF85CFCF9}" uniqueName="15" name="Range[Is_Active_Raw]" queryTableFieldId="15"/>
    <tableColumn id="16" xr3:uid="{1E4A67DD-5653-47CB-98CF-4F7B8D68CEA4}" uniqueName="16" name="Range[Status]" queryTableFieldId="16"/>
    <tableColumn id="17" xr3:uid="{D9363441-0F87-4470-AA97-514E07817273}" uniqueName="17" name="Range[Client_Satisfaction]" queryTableFieldId="17"/>
    <tableColumn id="18" xr3:uid="{2D18B03F-3A8A-49FE-9168-1F852FE478C4}" uniqueName="18" name="Range[Customer_Satistisfaction]" queryTableField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F94847-8D24-40B7-BBAF-5BE68EE64E97}" name="Table_ExternalData_15" displayName="Table_ExternalData_15" ref="A3:R47" tableType="queryTable" totalsRowShown="0">
  <autoFilter ref="A3:R47" xr:uid="{E1F94847-8D24-40B7-BBAF-5BE68EE64E97}"/>
  <tableColumns count="18">
    <tableColumn id="1" xr3:uid="{7BCEBBEE-278F-4D1D-ACB9-5FE2E44CAE02}" uniqueName="1" name="Range[Freelancer_ID]" queryTableFieldId="1"/>
    <tableColumn id="2" xr3:uid="{92951F80-2AE8-47CD-BFA2-5163EAE04776}" uniqueName="2" name="Range[Name_Raw]" queryTableFieldId="2"/>
    <tableColumn id="3" xr3:uid="{6C317C5D-3F93-435A-8F90-089B73420362}" uniqueName="3" name="Range[Full_Name]" queryTableFieldId="3"/>
    <tableColumn id="4" xr3:uid="{F65510A8-554A-4FE9-8BC0-13EBD59E4337}" uniqueName="4" name="Range[Gender_Raw]" queryTableFieldId="4"/>
    <tableColumn id="5" xr3:uid="{C2AE5B54-1F66-4FEB-B5C4-3E337FEAC3E6}" uniqueName="5" name="Range[Gender]" queryTableFieldId="5"/>
    <tableColumn id="6" xr3:uid="{179CD0F6-E248-4CA1-8F40-A6B5EB7D4E2F}" uniqueName="6" name="Range[Age]" queryTableFieldId="6"/>
    <tableColumn id="7" xr3:uid="{436BD4FB-D566-4C17-BAB9-50B4D7338A08}" uniqueName="7" name="Range[Country]" queryTableFieldId="7"/>
    <tableColumn id="8" xr3:uid="{19C1158A-AF5B-40BE-A8AC-1BE9217A70E1}" uniqueName="8" name="Range[Language]" queryTableFieldId="8"/>
    <tableColumn id="9" xr3:uid="{C80073AA-D8CF-444D-B03C-AA57FDCE0EF8}" uniqueName="9" name="Range[Primary_Skill]" queryTableFieldId="9"/>
    <tableColumn id="10" xr3:uid="{A5762CE0-E8DE-46B8-852E-C90F899CD4ED}" uniqueName="10" name="Range[Years_Of_Experience]" queryTableFieldId="10"/>
    <tableColumn id="11" xr3:uid="{54F532F2-C457-45BA-9654-53C508E3350C}" uniqueName="11" name="Range[Experience]" queryTableFieldId="11"/>
    <tableColumn id="12" xr3:uid="{BCA1E223-6FB2-471B-BD0D-37475AA39793}" uniqueName="12" name="Range[Hourly_Rate (USD)_Raw]" queryTableFieldId="12"/>
    <tableColumn id="13" xr3:uid="{123F788E-F352-411F-A5A5-3C0D784DA630}" uniqueName="13" name="Range[Hourly_Rate]" queryTableFieldId="13"/>
    <tableColumn id="14" xr3:uid="{CCFDBC1A-27D4-4C56-A9EA-1B6EFC15A49E}" uniqueName="14" name="Range[Rating]" queryTableFieldId="14"/>
    <tableColumn id="15" xr3:uid="{5B24159F-9961-449D-A57D-1F37E20FFD12}" uniqueName="15" name="Range[Is_Active_Raw]" queryTableFieldId="15"/>
    <tableColumn id="16" xr3:uid="{1164B1B1-6016-4FD6-AFD8-52F38199F23C}" uniqueName="16" name="Range[Status]" queryTableFieldId="16"/>
    <tableColumn id="17" xr3:uid="{E46ACDC4-8BFC-413F-84D7-1D8C913DAE66}" uniqueName="17" name="Range[Client_Satisfaction]" queryTableFieldId="17"/>
    <tableColumn id="18" xr3:uid="{D6440498-08A5-4AA0-BE17-DBCF679F938F}" uniqueName="18" name="Range[Customer_Satistisfaction]" queryTableFieldId="1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3112CE-5976-4557-8F14-A0A2A51155A0}" name="Table5" displayName="Table5" ref="A1:XFC1048576" totalsRowShown="0">
  <autoFilter ref="A1:XFC1048576" xr:uid="{653112CE-5976-4557-8F14-A0A2A51155A0}"/>
  <tableColumns count="16383">
    <tableColumn id="1" xr3:uid="{09C54872-5600-46B1-A13C-19AC1AB8C482}" name="Freelancer_ID"/>
    <tableColumn id="2" xr3:uid="{35E7B5A3-5483-417E-8026-FBA32C17AD36}" name="Name_Raw"/>
    <tableColumn id="3" xr3:uid="{C5801CDF-14A8-4D38-A4D2-2FD53C2FEF10}" name="Full_Name"/>
    <tableColumn id="4" xr3:uid="{0B9F7F7B-FCF2-48FC-B5EA-C7D8511DE48A}" name="Gender_Raw"/>
    <tableColumn id="5" xr3:uid="{A0DDBCC2-C44D-4008-B1EC-D4E245E3B14A}" name="Gender"/>
    <tableColumn id="6" xr3:uid="{33FC2B1E-DFCD-44D3-8CF2-DA3D18C86751}" name="Age"/>
    <tableColumn id="7" xr3:uid="{BFAFA836-1D04-44DD-86EC-94AAFC0CD1FC}" name="Country"/>
    <tableColumn id="8" xr3:uid="{57CEF98F-BE20-411F-B8F2-AA48CA046042}" name="Language"/>
    <tableColumn id="9" xr3:uid="{6A272082-4EC5-4B7D-9FF7-1A0142FC1A80}" name="Primary_Skill"/>
    <tableColumn id="10" xr3:uid="{88F86F05-A225-4AD4-86CA-2611705A96C5}" name="Years_Of_Experience"/>
    <tableColumn id="11" xr3:uid="{5B60F608-9D26-44CE-9EB7-99C23DA07C39}" name="Experience"/>
    <tableColumn id="12" xr3:uid="{F66FD917-A5D6-4F7C-9F73-0E9B8B00D913}" name="Hourly_Rate (USD)_Raw"/>
    <tableColumn id="13" xr3:uid="{D2AA9528-3BDC-422A-A15F-8E73734B52C5}" name="Hourly_Rate" dataDxfId="9"/>
    <tableColumn id="14" xr3:uid="{7F078840-6C82-466E-96F4-0FF500211B0A}" name="Rating"/>
    <tableColumn id="15" xr3:uid="{9A8CA051-E6A1-45E0-9BF1-F534E3063892}" name="Is_Active_Raw"/>
    <tableColumn id="16" xr3:uid="{0DA1B10E-BDE5-45A0-B87F-77D25B601DA1}" name="Status"/>
    <tableColumn id="17" xr3:uid="{5B86BDF2-457D-464C-AE2B-414DFB9EED9F}" name="Client_Satisfaction"/>
    <tableColumn id="19" xr3:uid="{20561E80-4F9C-443E-8225-0B1A5E2873EC}" name="Column1"/>
    <tableColumn id="20" xr3:uid="{2508889C-F069-496E-AAE7-B36221711DCF}" name="Column2"/>
    <tableColumn id="21" xr3:uid="{2476AB3E-A7D6-4FC1-A5E3-02E80199FFA9}" name="Column3"/>
    <tableColumn id="22" xr3:uid="{A891FF37-E104-4BFE-AE46-1CCD1644C939}" name="Column4"/>
    <tableColumn id="23" xr3:uid="{1E83CAF8-D6A9-4CC1-A894-712F82BCF724}" name="Column5"/>
    <tableColumn id="24" xr3:uid="{F82791B9-D420-4A6B-A26A-792BB0DE5864}" name="Column6"/>
    <tableColumn id="25" xr3:uid="{BAE9FB8C-21A0-4A1F-BFAA-A526068FAF83}" name="Column7"/>
    <tableColumn id="26" xr3:uid="{BEC2A9CC-25D7-4EE2-81F1-76B2B36EB477}" name="Column8"/>
    <tableColumn id="27" xr3:uid="{245F8C34-FEBA-449D-8130-7FD8B34CC08C}" name="Column9"/>
    <tableColumn id="28" xr3:uid="{AC4CE940-8810-412E-84A0-5C1C9DED0118}" name="Column10"/>
    <tableColumn id="29" xr3:uid="{6BB4C6BB-45E9-4D74-BE47-9935FE66584D}" name="Column11"/>
    <tableColumn id="30" xr3:uid="{872D0901-F085-490D-8457-120AA1483B6B}" name="Column12"/>
    <tableColumn id="31" xr3:uid="{08868D49-5F23-4875-AE72-457D8350871D}" name="Column13"/>
    <tableColumn id="32" xr3:uid="{8D395957-D649-4E0D-BE7F-DDF1BDFDECC9}" name="Column14"/>
    <tableColumn id="33" xr3:uid="{6F851C62-279F-4459-9670-F9C9F795CAB6}" name="Column15"/>
    <tableColumn id="34" xr3:uid="{0C610493-2CA5-464B-8849-9B027260F2DF}" name="Column16"/>
    <tableColumn id="35" xr3:uid="{FE80C671-4386-4535-B2B5-4FE9B84C6F82}" name="Column17"/>
    <tableColumn id="36" xr3:uid="{56EF7B45-E753-413A-9029-B7EAAA8E620E}" name="Column18"/>
    <tableColumn id="37" xr3:uid="{32905367-E377-4D07-938B-76DC65417D72}" name="Column19"/>
    <tableColumn id="38" xr3:uid="{3D9B8630-3402-45B2-A7CA-4AF57DE82918}" name="Column20"/>
    <tableColumn id="39" xr3:uid="{FA6C1A1E-38B7-4E46-AA30-6FC6689D26F6}" name="Column21"/>
    <tableColumn id="40" xr3:uid="{EDBE58BE-2143-4524-AA14-295812D0895E}" name="Column22"/>
    <tableColumn id="41" xr3:uid="{C8095B15-C11E-43D1-A7D9-339D33905ED0}" name="Column23"/>
    <tableColumn id="42" xr3:uid="{F16EA77A-54E8-4CC4-9FCC-E381CEF4A569}" name="Column24"/>
    <tableColumn id="43" xr3:uid="{36910BA0-EC4D-4F0E-B210-5FD8C1842B19}" name="Column25"/>
    <tableColumn id="44" xr3:uid="{4B1CE151-8D83-4D9F-8823-83EA81E9CA6F}" name="Column26"/>
    <tableColumn id="45" xr3:uid="{668524F0-109D-4CDD-B662-04F9BDC5C863}" name="Column27"/>
    <tableColumn id="46" xr3:uid="{CA7BC51A-57D3-4E84-8055-73EDD0C6D01A}" name="Column28"/>
    <tableColumn id="47" xr3:uid="{A810212E-EA08-4628-9EA6-1EC2E0703FE6}" name="Column29"/>
    <tableColumn id="48" xr3:uid="{E66401AF-60EC-41DB-96C4-2E77FD6AC4B7}" name="Column30"/>
    <tableColumn id="49" xr3:uid="{EA188852-1D64-4076-8EFF-EA1477B93C09}" name="Column31"/>
    <tableColumn id="50" xr3:uid="{FF751669-47CA-4A40-B197-4000E39B3EC3}" name="Column32"/>
    <tableColumn id="51" xr3:uid="{59E45343-7A5F-40C8-85EC-D8D5BEC53DBB}" name="Column33"/>
    <tableColumn id="52" xr3:uid="{7386F8B8-728C-40CB-98F7-A514D85C11C1}" name="Column34"/>
    <tableColumn id="53" xr3:uid="{3431C894-1AF3-4DEF-8296-41BE5D42EE23}" name="Column35"/>
    <tableColumn id="54" xr3:uid="{EA90B587-9F04-4E91-B1B5-2D79F67E729C}" name="Column36"/>
    <tableColumn id="55" xr3:uid="{96D8A1BE-97B9-4CB1-9B0B-46C15D669CB2}" name="Column37"/>
    <tableColumn id="56" xr3:uid="{3A187116-8D6A-48A8-8C20-2FB16BE142E5}" name="Column38"/>
    <tableColumn id="57" xr3:uid="{6C2D6590-691F-46D7-9E8B-F12EA656AD74}" name="Column39"/>
    <tableColumn id="58" xr3:uid="{CFE3F64C-7426-49C1-ABF7-88B7E2059C7D}" name="Column40"/>
    <tableColumn id="59" xr3:uid="{F8105A3F-FF4E-405E-8C9F-6AB318216C16}" name="Column41"/>
    <tableColumn id="60" xr3:uid="{F110DA6A-F9FE-4A6B-A36C-77B8C95EE3F5}" name="Column42"/>
    <tableColumn id="61" xr3:uid="{077A66C2-DCA4-48A4-92F2-2619CC957166}" name="Column43"/>
    <tableColumn id="62" xr3:uid="{4DD17E4B-9AD1-4C5C-9DE7-2F48D61A7904}" name="Column44"/>
    <tableColumn id="63" xr3:uid="{9AB781CD-8EDE-4375-B8B2-885481A1D5D8}" name="Column45"/>
    <tableColumn id="64" xr3:uid="{08645B6F-DDC4-4B2E-B373-DAA01F445159}" name="Column46"/>
    <tableColumn id="65" xr3:uid="{C6A1D288-3EE1-4E27-B290-3955F0057420}" name="Column47"/>
    <tableColumn id="66" xr3:uid="{143D0BD9-093E-43E8-992C-EC3152692DDB}" name="Column48"/>
    <tableColumn id="67" xr3:uid="{B6916018-8870-46D4-BA99-568B437DD6EC}" name="Column49"/>
    <tableColumn id="68" xr3:uid="{1C77BB0E-3991-4B04-B309-01A7D0E1FBD6}" name="Column50"/>
    <tableColumn id="69" xr3:uid="{906FD994-8E15-4BF9-8663-D6FFA51A6FBD}" name="Column51"/>
    <tableColumn id="70" xr3:uid="{C38938C7-4C41-4314-8B8D-FC8C378E9880}" name="Column52"/>
    <tableColumn id="71" xr3:uid="{2859ADC3-0EAA-4C82-9CA8-772E936FFCD2}" name="Column53"/>
    <tableColumn id="72" xr3:uid="{71D09407-06C8-4D8E-8B83-588B603B08AD}" name="Column54"/>
    <tableColumn id="73" xr3:uid="{AAEF02E6-1D70-48D3-9098-81C32D19D75C}" name="Column55"/>
    <tableColumn id="74" xr3:uid="{5F54176B-72D4-4BD1-9957-6B90BCEBFDD1}" name="Column56"/>
    <tableColumn id="75" xr3:uid="{364F5E9D-6A7D-449C-9533-33A66BF62960}" name="Column57"/>
    <tableColumn id="76" xr3:uid="{697F744F-2C19-453B-86FF-85C07521AD9C}" name="Column58"/>
    <tableColumn id="77" xr3:uid="{CE88CC41-F8E5-4296-BE0B-21C194587F55}" name="Column59"/>
    <tableColumn id="78" xr3:uid="{8D22EC1F-E432-4B27-8FEA-E09F01764907}" name="Column60"/>
    <tableColumn id="79" xr3:uid="{AF3B4574-8119-4933-8441-ED538BC1B097}" name="Column61"/>
    <tableColumn id="80" xr3:uid="{2DF9BF82-5B7E-4C71-92E8-304FAA097054}" name="Column62"/>
    <tableColumn id="81" xr3:uid="{BF983120-4B74-4870-9720-929A13E8F804}" name="Column63"/>
    <tableColumn id="82" xr3:uid="{6C8273CC-FCA0-4276-B056-82AD2105894B}" name="Column64"/>
    <tableColumn id="83" xr3:uid="{B35645E1-A24D-4E91-80F8-2ECD8801AD44}" name="Column65"/>
    <tableColumn id="84" xr3:uid="{54091A45-A08E-4C0C-9B4E-242B7D6C6FB3}" name="Column66"/>
    <tableColumn id="85" xr3:uid="{3F7B1B90-C20A-4B7C-A221-6EC9590AFAC1}" name="Column67"/>
    <tableColumn id="86" xr3:uid="{1D956724-EE68-4E82-AFF8-E66E69BC955F}" name="Column68"/>
    <tableColumn id="87" xr3:uid="{4B9D6D92-C82E-4953-8C59-798851713811}" name="Column69"/>
    <tableColumn id="88" xr3:uid="{6D064B43-CAFD-462A-8CD3-AFC0D4D88807}" name="Column70"/>
    <tableColumn id="89" xr3:uid="{4B6339A9-6DAE-4362-AB0A-A848B9D9585C}" name="Column71"/>
    <tableColumn id="90" xr3:uid="{A1FE036A-F314-4DF9-898F-8F6C784EDEC8}" name="Column72"/>
    <tableColumn id="91" xr3:uid="{C17C5B59-E2F4-4D1B-BFFC-7F586B00B06A}" name="Column73"/>
    <tableColumn id="92" xr3:uid="{C7B1430E-E2C8-40D4-ACBF-5D21D6486A95}" name="Column74"/>
    <tableColumn id="93" xr3:uid="{D8BC2F5A-A5BE-4D70-BF64-16FF16297550}" name="Column75"/>
    <tableColumn id="94" xr3:uid="{E2AE839B-DE42-4D28-B889-ABD96D6F8FEA}" name="Column76"/>
    <tableColumn id="95" xr3:uid="{23B6C117-884E-4B59-BEE7-DDB934E657B8}" name="Column77"/>
    <tableColumn id="96" xr3:uid="{F6CA4344-9A5B-4CA0-BB6B-96284CF98F3B}" name="Column78"/>
    <tableColumn id="97" xr3:uid="{C0858ABF-21E2-40B4-98A2-94BBE376B04C}" name="Column79"/>
    <tableColumn id="98" xr3:uid="{C050F65E-04DB-4039-8EC0-A6B79BC347A0}" name="Column80"/>
    <tableColumn id="99" xr3:uid="{231FDE14-DDE9-41B3-A8CE-1434CBF25051}" name="Column81"/>
    <tableColumn id="100" xr3:uid="{B86BB143-0DD1-4303-9954-CED05C59BC7D}" name="Column82"/>
    <tableColumn id="101" xr3:uid="{4C1D6913-9D13-4521-AFFD-C786714731D6}" name="Column83"/>
    <tableColumn id="102" xr3:uid="{C9B0C865-D96B-4BB7-B7B1-0E7671748749}" name="Column84"/>
    <tableColumn id="103" xr3:uid="{D5FDAA87-F2F6-4EFE-AB06-CDDA2D187ADC}" name="Column85"/>
    <tableColumn id="104" xr3:uid="{60D3B90D-3FE3-4BF5-9A55-EF1FF4DD89D0}" name="Column86"/>
    <tableColumn id="105" xr3:uid="{65B5D8B7-AF22-491D-B61C-BFD32AE87F44}" name="Column87"/>
    <tableColumn id="106" xr3:uid="{C4D67656-C146-4F56-AB87-16DEE8156B95}" name="Column88"/>
    <tableColumn id="107" xr3:uid="{7FB8DDA4-B884-469B-8A47-AA226C1F363D}" name="Column89"/>
    <tableColumn id="108" xr3:uid="{DFC4A4BD-6070-4FBA-918C-C0003E3E0D54}" name="Column90"/>
    <tableColumn id="109" xr3:uid="{CAB2F49D-9420-4A72-B1BE-6D9362DE5008}" name="Column91"/>
    <tableColumn id="110" xr3:uid="{CCB9D1F5-132F-4D45-96A4-CA63247A8708}" name="Column92"/>
    <tableColumn id="111" xr3:uid="{3E44D439-34F8-4BD9-9B19-7642BB130789}" name="Column93"/>
    <tableColumn id="112" xr3:uid="{AC7BD601-957B-4055-BC7A-32576AE4664B}" name="Column94"/>
    <tableColumn id="113" xr3:uid="{6FB02999-FB91-4BF4-825B-C7741F9AD38C}" name="Column95"/>
    <tableColumn id="114" xr3:uid="{26962B6B-740A-4EB4-B6D7-CD991343B5E5}" name="Column96"/>
    <tableColumn id="115" xr3:uid="{05C20129-D745-4CA4-9748-070CE2D089E3}" name="Column97"/>
    <tableColumn id="116" xr3:uid="{FE1C698E-A649-4F1C-919A-BA186C6856A2}" name="Column98"/>
    <tableColumn id="117" xr3:uid="{31C8F830-7923-4ECE-BA05-673FD87CC350}" name="Column99"/>
    <tableColumn id="118" xr3:uid="{D07BEFFE-5E7C-4674-A6E5-EF7292F59055}" name="Column100"/>
    <tableColumn id="119" xr3:uid="{AA2CB696-1BFE-4288-8311-442618EC493F}" name="Column101"/>
    <tableColumn id="120" xr3:uid="{56F7CDF4-D615-4327-86F4-41E448DA201B}" name="Column102"/>
    <tableColumn id="121" xr3:uid="{1F2781D1-8E0C-492D-82C9-8092F715E022}" name="Column103"/>
    <tableColumn id="122" xr3:uid="{0C9B7830-804F-4D54-BD01-BC610A40EA9D}" name="Column104"/>
    <tableColumn id="123" xr3:uid="{110EABA3-ED16-4A43-B7CC-E8A83CEC99EE}" name="Column105"/>
    <tableColumn id="124" xr3:uid="{160BAE8F-00E8-4728-BBEF-E849CBB95B11}" name="Column106"/>
    <tableColumn id="125" xr3:uid="{AE3431BA-0579-49A9-8C43-9D496AD760FB}" name="Column107"/>
    <tableColumn id="126" xr3:uid="{F39A2098-9CAF-47BD-BE60-627CC9273587}" name="Column108"/>
    <tableColumn id="127" xr3:uid="{4F324882-09C4-459A-9A09-615FAE520002}" name="Column109"/>
    <tableColumn id="128" xr3:uid="{6548613D-65D0-4D99-9E80-C3FF4C614484}" name="Column110"/>
    <tableColumn id="129" xr3:uid="{7AC5C7B2-5E47-4C23-A868-89DDABFB399A}" name="Column111"/>
    <tableColumn id="130" xr3:uid="{FAF5BB4A-AAED-42D2-BDFB-5281320AA489}" name="Column112"/>
    <tableColumn id="131" xr3:uid="{00F40FCE-5EC8-46A0-B2FC-6A9DE4576E64}" name="Column113"/>
    <tableColumn id="132" xr3:uid="{28B2E9E9-B021-44DA-A3E5-CDAD79676A69}" name="Column114"/>
    <tableColumn id="133" xr3:uid="{C20F4A4F-170A-4CC7-AB61-30EE7BC211DF}" name="Column115"/>
    <tableColumn id="134" xr3:uid="{75734FCF-9DA7-47EB-9149-55E6FBB6311A}" name="Column116"/>
    <tableColumn id="135" xr3:uid="{A99812FF-3AAA-43FF-9F2A-DA936964ECDA}" name="Column117"/>
    <tableColumn id="136" xr3:uid="{E04E5C9A-9A9A-4D5C-9DD2-38FA66665F00}" name="Column118"/>
    <tableColumn id="137" xr3:uid="{32852F0D-850A-467F-8889-EB123E22B966}" name="Column119"/>
    <tableColumn id="138" xr3:uid="{110C16A2-E176-4E23-8094-BD152D12B304}" name="Column120"/>
    <tableColumn id="139" xr3:uid="{47CE4395-4858-4632-9251-56C96E84621C}" name="Column121"/>
    <tableColumn id="140" xr3:uid="{02B36516-63FB-41B1-B163-6DFDA15CBF59}" name="Column122"/>
    <tableColumn id="141" xr3:uid="{1110B925-3AEF-4835-80D2-0799A7C7F501}" name="Column123"/>
    <tableColumn id="142" xr3:uid="{EEE6E677-76DE-4087-8FA9-675E3A8274EE}" name="Column124"/>
    <tableColumn id="143" xr3:uid="{23CE664A-9799-4FB8-BFD5-5856DCD83DB5}" name="Column125"/>
    <tableColumn id="144" xr3:uid="{8E6BF5FF-734D-4385-91D1-64F8240EE64E}" name="Column126"/>
    <tableColumn id="145" xr3:uid="{85664E9C-19E8-4BED-9D18-7B91E7532359}" name="Column127"/>
    <tableColumn id="146" xr3:uid="{EEE9EFFA-3F82-41C6-94A5-3792EB19EDD2}" name="Column128"/>
    <tableColumn id="147" xr3:uid="{733CCCE7-66A0-47C1-ADB9-EB21C779C3DD}" name="Column129"/>
    <tableColumn id="148" xr3:uid="{1E115A64-8452-43BB-9684-F25FB6662E34}" name="Column130"/>
    <tableColumn id="149" xr3:uid="{F71C0C78-BDFD-4B98-ADF6-BB428F4EB831}" name="Column131"/>
    <tableColumn id="150" xr3:uid="{6F2E24EE-0CE3-4B03-80FF-46E65F54B896}" name="Column132"/>
    <tableColumn id="151" xr3:uid="{318B0201-5872-4904-8B38-64CAA3A415A6}" name="Column133"/>
    <tableColumn id="152" xr3:uid="{447EBB4C-A4CB-4880-8FAF-7E42BCB3F9AD}" name="Column134"/>
    <tableColumn id="153" xr3:uid="{35EB9E1B-0337-4FD8-9B2B-3B90A0EB53C8}" name="Column135"/>
    <tableColumn id="154" xr3:uid="{D4559890-D6FE-4EBD-97F6-CB20636996DE}" name="Column136"/>
    <tableColumn id="155" xr3:uid="{4B319FFD-D74E-452E-BDFF-DB543B0D18EE}" name="Column137"/>
    <tableColumn id="156" xr3:uid="{1D93345C-9DFF-456A-86C0-2B0D005795FD}" name="Column138"/>
    <tableColumn id="157" xr3:uid="{DFA4CBC4-331E-4A02-87E3-34563DEBD647}" name="Column139"/>
    <tableColumn id="158" xr3:uid="{1B8C03FF-27C4-49A9-BFFF-EE0DDCD3326D}" name="Column140"/>
    <tableColumn id="159" xr3:uid="{129D5066-4D11-4AF0-9D9D-DB9B3F6DBEDC}" name="Column141"/>
    <tableColumn id="160" xr3:uid="{5D953BA5-549A-443B-98B9-A39D451F1CCC}" name="Column142"/>
    <tableColumn id="161" xr3:uid="{01B48B46-D18A-461A-B105-4AE6B0C18A86}" name="Column143"/>
    <tableColumn id="162" xr3:uid="{B612404B-5585-44E8-9F8E-D823B94651C3}" name="Column144"/>
    <tableColumn id="163" xr3:uid="{C0522E24-9A30-4F87-882A-4FA2C6C66042}" name="Column145"/>
    <tableColumn id="164" xr3:uid="{612AC7BE-9F59-4469-ABDD-22C24EEFD07C}" name="Column146"/>
    <tableColumn id="165" xr3:uid="{439A4999-8154-490A-9E42-9E8878E89F7E}" name="Column147"/>
    <tableColumn id="166" xr3:uid="{4CCEE370-47CF-426B-BDAD-096406D1EB12}" name="Column148"/>
    <tableColumn id="167" xr3:uid="{5C2C3B67-6173-46AF-84EC-E91DAA298615}" name="Column149"/>
    <tableColumn id="168" xr3:uid="{A8774DF2-32C2-4824-8FB9-0D9BF0BBFE62}" name="Column150"/>
    <tableColumn id="169" xr3:uid="{1E71FA1E-1F5B-404E-9D6F-2EE99147D73F}" name="Column151"/>
    <tableColumn id="170" xr3:uid="{C047BC62-6735-421A-A44D-D23E619C97DC}" name="Column152"/>
    <tableColumn id="171" xr3:uid="{47760B7C-6675-47A4-9D35-FE19F2E6286E}" name="Column153"/>
    <tableColumn id="172" xr3:uid="{9CA09972-5946-41F8-8624-46993179B2FE}" name="Column154"/>
    <tableColumn id="173" xr3:uid="{35AA226F-3143-4EB5-824D-35ECF63E43E9}" name="Column155"/>
    <tableColumn id="174" xr3:uid="{29FE4A7A-F7C4-41D3-873F-F3E4E3867C6C}" name="Column156"/>
    <tableColumn id="175" xr3:uid="{7C3352FA-E50F-43A7-9EEB-E5984861659E}" name="Column157"/>
    <tableColumn id="176" xr3:uid="{541BBAA6-F5D6-4662-874C-B15F7DA42CBE}" name="Column158"/>
    <tableColumn id="177" xr3:uid="{BB967CC9-9A18-4369-A1B1-3AB0131844BA}" name="Column159"/>
    <tableColumn id="178" xr3:uid="{FA1CD099-C60D-455C-9E1B-575D2880DD19}" name="Column160"/>
    <tableColumn id="179" xr3:uid="{072BAA92-6395-4168-87D7-6F7B8E526769}" name="Column161"/>
    <tableColumn id="180" xr3:uid="{763541E6-9565-4FBA-999D-EE05588BAFFC}" name="Column162"/>
    <tableColumn id="181" xr3:uid="{88029176-C6C0-4488-9502-52ABD088068B}" name="Column163"/>
    <tableColumn id="182" xr3:uid="{FBAE6C21-6D2E-4AA3-8D26-04AB8FD08309}" name="Column164"/>
    <tableColumn id="183" xr3:uid="{03A59F51-5A04-40D2-9632-7471E1BF390E}" name="Column165"/>
    <tableColumn id="184" xr3:uid="{118A172A-CB0A-45CD-B940-20410BD1E87C}" name="Column166"/>
    <tableColumn id="185" xr3:uid="{F462C2C9-46E0-40CC-83F6-9ADE634F9515}" name="Column167"/>
    <tableColumn id="186" xr3:uid="{E86B8425-26F5-4D8E-A8BC-301DE3DD9D7D}" name="Column168"/>
    <tableColumn id="187" xr3:uid="{70D70015-6A5A-420C-85FA-EA9BA490BF67}" name="Column169"/>
    <tableColumn id="188" xr3:uid="{89C01F38-A05F-4842-B48C-C6FCC21E7355}" name="Column170"/>
    <tableColumn id="189" xr3:uid="{D66B8A30-34D7-4AC2-A2E6-7042DA14C742}" name="Column171"/>
    <tableColumn id="190" xr3:uid="{2C9F3FD8-9348-4705-84BA-16A3F2D6CE30}" name="Column172"/>
    <tableColumn id="191" xr3:uid="{1E2AF794-142A-4799-9A9D-4616CE041012}" name="Column173"/>
    <tableColumn id="192" xr3:uid="{E408EC00-CEC8-4160-99FB-D5EB2D07E1A9}" name="Column174"/>
    <tableColumn id="193" xr3:uid="{84B08921-77EB-4E96-BDD0-E620DC6E037F}" name="Column175"/>
    <tableColumn id="194" xr3:uid="{590924E7-58E5-4A3A-A59A-31F36F6F56E7}" name="Column176"/>
    <tableColumn id="195" xr3:uid="{817C194B-7569-4A09-B714-05D9C6EF8BCB}" name="Column177"/>
    <tableColumn id="196" xr3:uid="{A8A155C6-A278-4889-B69C-F771923FC6F4}" name="Column178"/>
    <tableColumn id="197" xr3:uid="{005596B1-A449-4170-A107-E12E900FFE98}" name="Column179"/>
    <tableColumn id="198" xr3:uid="{5859E5BB-91EC-438C-9885-6147DBE855CB}" name="Column180"/>
    <tableColumn id="199" xr3:uid="{8249A694-1C74-4ED3-B335-C2FD2A283EA1}" name="Column181"/>
    <tableColumn id="200" xr3:uid="{C3B03975-5F35-4211-922C-E71374B928A8}" name="Column182"/>
    <tableColumn id="201" xr3:uid="{ECE5185F-D596-4386-AD4C-F64E10EA567A}" name="Column183"/>
    <tableColumn id="202" xr3:uid="{9704CEA3-524E-4CB4-812B-5FF9970D5F16}" name="Column184"/>
    <tableColumn id="203" xr3:uid="{EB818C8D-49E0-40D0-B4AF-A6D9F7D8AF6F}" name="Column185"/>
    <tableColumn id="204" xr3:uid="{E54722C4-101C-4F12-8F5F-9E43799558F0}" name="Column186"/>
    <tableColumn id="205" xr3:uid="{191C842C-A992-403C-9243-65C555D2EADB}" name="Column187"/>
    <tableColumn id="206" xr3:uid="{161A3E61-4601-4720-B237-A5E7587658D8}" name="Column188"/>
    <tableColumn id="207" xr3:uid="{38660D99-9AB3-4248-8F8A-0BDBED743BAB}" name="Column189"/>
    <tableColumn id="208" xr3:uid="{AA9E1F61-A79F-4CA4-8CE0-A5A5A68B6AD1}" name="Column190"/>
    <tableColumn id="209" xr3:uid="{C496BBC0-79B9-433A-8A84-2ADCFD580E4E}" name="Column191"/>
    <tableColumn id="210" xr3:uid="{56544D88-0233-4BF1-8931-0D4CCA9B1BE1}" name="Column192"/>
    <tableColumn id="211" xr3:uid="{8B934919-60A2-4ECB-9A78-2FE6596F7C48}" name="Column193"/>
    <tableColumn id="212" xr3:uid="{82B2C24A-0551-49AF-8990-0CC5860E71D1}" name="Column194"/>
    <tableColumn id="213" xr3:uid="{9D6E00BB-D2B5-4481-9583-DF8B47707EF9}" name="Column195"/>
    <tableColumn id="214" xr3:uid="{F77405AD-EF8A-4E3B-B76F-EA1813A3350A}" name="Column196"/>
    <tableColumn id="215" xr3:uid="{EAC15073-D8B3-46EF-884D-5E17F800FECF}" name="Column197"/>
    <tableColumn id="216" xr3:uid="{C817F834-C8C6-4D30-B350-B88B31E7ECDC}" name="Column198"/>
    <tableColumn id="217" xr3:uid="{405C4EB7-2A11-4A70-A121-DF96DBC778FB}" name="Column199"/>
    <tableColumn id="218" xr3:uid="{EF732F9C-58DF-42E3-B0AE-AF77B9C03B40}" name="Column200"/>
    <tableColumn id="219" xr3:uid="{8878FA7A-1D58-4B50-AEA4-C07DFE15EA81}" name="Column201"/>
    <tableColumn id="220" xr3:uid="{750CB959-FBA5-4CE5-9ACA-5F4E7C5093CA}" name="Column202"/>
    <tableColumn id="221" xr3:uid="{70CEF8E3-CC90-41E1-A9FD-64855A5998C9}" name="Column203"/>
    <tableColumn id="222" xr3:uid="{4AAA3E26-3647-4198-8240-62FB4A6EADD6}" name="Column204"/>
    <tableColumn id="223" xr3:uid="{1E875D41-EC4B-4D03-83A0-906D2C26903B}" name="Column205"/>
    <tableColumn id="224" xr3:uid="{83AA2D5D-1A8B-41F5-AD31-BD3E9BA8D8D5}" name="Column206"/>
    <tableColumn id="225" xr3:uid="{F175DF62-BC4A-4717-B0AB-01203A324FD1}" name="Column207"/>
    <tableColumn id="226" xr3:uid="{7AD070C0-654F-4D2A-AEC8-60B7C84D0FB0}" name="Column208"/>
    <tableColumn id="227" xr3:uid="{684AAE52-701C-45EB-A840-53CA501ABF01}" name="Column209"/>
    <tableColumn id="228" xr3:uid="{F7D4D970-6572-45DB-9801-5DD8989F7E2C}" name="Column210"/>
    <tableColumn id="229" xr3:uid="{0E0E42C2-AB11-41F1-81C1-A64431267C80}" name="Column211"/>
    <tableColumn id="230" xr3:uid="{B870D398-B674-4190-AB7B-15E0C4223857}" name="Column212"/>
    <tableColumn id="231" xr3:uid="{4C32E1CF-AC11-42AA-A926-57E45F0F5F76}" name="Column213"/>
    <tableColumn id="232" xr3:uid="{F4D3143A-C50E-4D04-BF64-D3511199D422}" name="Column214"/>
    <tableColumn id="233" xr3:uid="{8107B91B-9F92-46F2-8E10-06C337027591}" name="Column215"/>
    <tableColumn id="234" xr3:uid="{74B146DD-00F5-4A62-8A9C-A5BDA452BDF6}" name="Column216"/>
    <tableColumn id="235" xr3:uid="{1B3C3906-417C-409E-8EBD-D4EEB741AB24}" name="Column217"/>
    <tableColumn id="236" xr3:uid="{32430243-A664-4D3B-8322-D1956A88FF47}" name="Column218"/>
    <tableColumn id="237" xr3:uid="{541FFED3-5272-4402-97F9-E39754E9D618}" name="Column219"/>
    <tableColumn id="238" xr3:uid="{F2AB5F02-4096-4115-BBC9-D82BA447CDF2}" name="Column220"/>
    <tableColumn id="239" xr3:uid="{50B96497-AB14-48DC-AE7A-E6AFA01581A4}" name="Column221"/>
    <tableColumn id="240" xr3:uid="{7BD60C17-7F95-414F-AEDC-451B4ED14049}" name="Column222"/>
    <tableColumn id="241" xr3:uid="{8E19C5D3-91C8-4785-AB17-9991227AF0F4}" name="Column223"/>
    <tableColumn id="242" xr3:uid="{CB01A434-5633-42BB-838E-816E0D2E5BD0}" name="Column224"/>
    <tableColumn id="243" xr3:uid="{B569C5D7-D6C7-412E-850D-FBC897155AFF}" name="Column225"/>
    <tableColumn id="244" xr3:uid="{053675AB-918E-4E41-BE55-4084F01F79CA}" name="Column226"/>
    <tableColumn id="245" xr3:uid="{9E379703-1B90-4496-A3DF-6B5BE25098A4}" name="Column227"/>
    <tableColumn id="246" xr3:uid="{88BF61B6-DF5A-4114-8701-ADEC1B531246}" name="Column228"/>
    <tableColumn id="247" xr3:uid="{9E6907D5-C749-4E34-B233-D45577682B41}" name="Column229"/>
    <tableColumn id="248" xr3:uid="{6C7FD9E1-64E1-4254-8FDE-F2F6A2EF0111}" name="Column230"/>
    <tableColumn id="249" xr3:uid="{5A39D5CD-D405-48A4-8BB1-D2B02613BA7C}" name="Column231"/>
    <tableColumn id="250" xr3:uid="{A95D5694-F24B-45A6-9A04-50610A721812}" name="Column232"/>
    <tableColumn id="251" xr3:uid="{02C5207D-9394-4A3C-8B91-4DB99EC069A7}" name="Column233"/>
    <tableColumn id="252" xr3:uid="{D424C4F7-5EEC-4E19-A39E-BF7FFD18CCA6}" name="Column234"/>
    <tableColumn id="253" xr3:uid="{A0923009-CB06-45E5-91E2-C7DF9DD60F65}" name="Column235"/>
    <tableColumn id="254" xr3:uid="{2B3A51D3-3094-4645-B5AD-33F6FFE234AE}" name="Column236"/>
    <tableColumn id="255" xr3:uid="{6C818E66-33E4-4087-B5B9-066787BCA2CF}" name="Column237"/>
    <tableColumn id="256" xr3:uid="{E60AFB85-C3B5-4300-8978-F10DA2C45426}" name="Column238"/>
    <tableColumn id="257" xr3:uid="{26891D33-2605-44EA-B005-5F98B79D8198}" name="Column239"/>
    <tableColumn id="258" xr3:uid="{BF6FBC6B-BCD3-495E-9E54-38AEBB658BFB}" name="Column240"/>
    <tableColumn id="259" xr3:uid="{DF49B182-AC3A-4549-ADAD-302B6779DA3B}" name="Column241"/>
    <tableColumn id="260" xr3:uid="{E77EFFFD-819A-4F9E-A122-79EC991EE377}" name="Column242"/>
    <tableColumn id="261" xr3:uid="{FFF112A3-ED9A-4A51-A045-51112CD4B67A}" name="Column243"/>
    <tableColumn id="262" xr3:uid="{CB69F631-A295-4CBE-A283-90FCD78FCCD9}" name="Column244"/>
    <tableColumn id="263" xr3:uid="{58713828-DBA1-46AC-8E30-1A64A97A993D}" name="Column245"/>
    <tableColumn id="264" xr3:uid="{84BD92EB-D54B-4243-A5A8-D06A37482396}" name="Column246"/>
    <tableColumn id="265" xr3:uid="{B75D7CC0-95CE-463B-B7A7-A08D1A3307D4}" name="Column247"/>
    <tableColumn id="266" xr3:uid="{013D644E-98D9-439F-92FF-81F169A035CE}" name="Column248"/>
    <tableColumn id="267" xr3:uid="{75F08F5E-A7B6-4648-BAF9-2B59F25E870F}" name="Column249"/>
    <tableColumn id="268" xr3:uid="{91E3EA1D-D5C4-4CCE-B2C0-5421A3F0254D}" name="Column250"/>
    <tableColumn id="269" xr3:uid="{4BF87D72-81AA-444B-B424-B46576DFDA29}" name="Column251"/>
    <tableColumn id="270" xr3:uid="{D638349B-EEF4-4FF6-9D3B-67C25E5A9F34}" name="Column252"/>
    <tableColumn id="271" xr3:uid="{8373F445-F884-468F-AE7C-47B95BB5BFCD}" name="Column253"/>
    <tableColumn id="272" xr3:uid="{D3B18221-0A0B-4248-BF6A-D431915B52D2}" name="Column254"/>
    <tableColumn id="273" xr3:uid="{E2FACC58-E269-431F-A9D3-ADDA775C1EBE}" name="Column255"/>
    <tableColumn id="274" xr3:uid="{D3495A15-0852-4C1D-9AB8-11C235033C4C}" name="Column256"/>
    <tableColumn id="275" xr3:uid="{701754C0-E6A5-4CE3-80A8-4E2F62F5D46C}" name="Column257"/>
    <tableColumn id="276" xr3:uid="{84D7C6B7-218A-425D-B32A-AF26B40AFD60}" name="Column258"/>
    <tableColumn id="277" xr3:uid="{42123A96-DCD9-4258-89FE-00BAABF25C4B}" name="Column259"/>
    <tableColumn id="278" xr3:uid="{70223083-7EB1-42BC-AA4C-0D3CB79C2033}" name="Column260"/>
    <tableColumn id="279" xr3:uid="{1759C078-A025-4B00-A924-046FCBB27975}" name="Column261"/>
    <tableColumn id="280" xr3:uid="{76C9600A-B530-46AC-A648-DF29F3B019E9}" name="Column262"/>
    <tableColumn id="281" xr3:uid="{665B31AD-9BE3-424A-9433-F5D810D66A71}" name="Column263"/>
    <tableColumn id="282" xr3:uid="{BF0EA4F4-1B9E-43E6-8079-5B610A28D04B}" name="Column264"/>
    <tableColumn id="283" xr3:uid="{7BEB4976-58BC-4827-822F-5F1B6A02380E}" name="Column265"/>
    <tableColumn id="284" xr3:uid="{77452955-7242-4E49-B6DA-9BFB7FF0B1A4}" name="Column266"/>
    <tableColumn id="285" xr3:uid="{8F24676A-B828-42D2-99C6-54470ABCAF66}" name="Column267"/>
    <tableColumn id="286" xr3:uid="{72B1BBB4-0F11-4CB0-AFD3-EE569533C514}" name="Column268"/>
    <tableColumn id="287" xr3:uid="{8AEC24AA-0B62-4690-B9A1-FD25A87EF2B6}" name="Column269"/>
    <tableColumn id="288" xr3:uid="{52EC1B3B-0423-404F-8931-E2475BCD7D5D}" name="Column270"/>
    <tableColumn id="289" xr3:uid="{5FDCEDFC-AFFC-4350-94AA-B5EF573F9D61}" name="Column271"/>
    <tableColumn id="290" xr3:uid="{6FB54E4A-FC6E-4E2E-A717-0B780E1C709E}" name="Column272"/>
    <tableColumn id="291" xr3:uid="{5E5A69F3-32D7-46DF-AD38-4B31065C7268}" name="Column273"/>
    <tableColumn id="292" xr3:uid="{09F59A39-A72B-497A-910F-C2DB4E828CCB}" name="Column274"/>
    <tableColumn id="293" xr3:uid="{1D8F0B40-FF64-4776-A6B5-7E067FBE0691}" name="Column275"/>
    <tableColumn id="294" xr3:uid="{1836080D-4F7A-45C7-813C-97AF912A30DE}" name="Column276"/>
    <tableColumn id="295" xr3:uid="{25218797-EA37-431B-A873-862FBB974E56}" name="Column277"/>
    <tableColumn id="296" xr3:uid="{B6E0FDEB-A6E3-4AF9-BA04-61767CFE0086}" name="Column278"/>
    <tableColumn id="297" xr3:uid="{3C56149F-0458-4989-8C7D-56B15987D369}" name="Column279"/>
    <tableColumn id="298" xr3:uid="{20EBA863-957E-4AF7-8198-CD890C12C4A7}" name="Column280"/>
    <tableColumn id="299" xr3:uid="{54117291-760D-40B4-8B92-DA890E6DDF5D}" name="Column281"/>
    <tableColumn id="300" xr3:uid="{72AEE2BD-0C06-429C-A5DF-1B16F5B444F7}" name="Column282"/>
    <tableColumn id="301" xr3:uid="{639C7135-CC48-43FB-8084-C75A72CE05A7}" name="Column283"/>
    <tableColumn id="302" xr3:uid="{51435E7A-28F4-429A-8B98-60C8DA501DED}" name="Column284"/>
    <tableColumn id="303" xr3:uid="{4CC70643-C046-4B7A-9CC9-898A68C54811}" name="Column285"/>
    <tableColumn id="304" xr3:uid="{AE096738-8D34-4E6E-B3F3-45944A9317AA}" name="Column286"/>
    <tableColumn id="305" xr3:uid="{4CB2C3E9-FEDF-4B8A-B0D7-56D2C0009E78}" name="Column287"/>
    <tableColumn id="306" xr3:uid="{BCD8871F-A2C7-460F-97F6-D1D9ECB8EF24}" name="Column288"/>
    <tableColumn id="307" xr3:uid="{684149C8-ADB8-4DA1-8822-33BDD44CF79D}" name="Column289"/>
    <tableColumn id="308" xr3:uid="{8829A5A3-0EBD-48CD-98F3-0E52C25444FE}" name="Column290"/>
    <tableColumn id="309" xr3:uid="{9782FED9-DA58-45B6-B0AA-2680EAAFE30D}" name="Column291"/>
    <tableColumn id="310" xr3:uid="{BE424112-64A8-42D5-9386-43FF57FB922F}" name="Column292"/>
    <tableColumn id="311" xr3:uid="{B595F26F-C47A-4D7B-A8B6-14CE8203A056}" name="Column293"/>
    <tableColumn id="312" xr3:uid="{C333D533-5FD1-447E-B83A-495FD772DCDC}" name="Column294"/>
    <tableColumn id="313" xr3:uid="{59D7F3CB-4F99-4E33-AC98-C65DF13690E5}" name="Column295"/>
    <tableColumn id="314" xr3:uid="{96B3FD7B-B031-4F96-AF4C-AE4C38A4EAE9}" name="Column296"/>
    <tableColumn id="315" xr3:uid="{8CBB947D-ABF2-4B18-8637-2AC8DDC1F510}" name="Column297"/>
    <tableColumn id="316" xr3:uid="{EF0C53D8-923C-4BC3-896E-AE4982985177}" name="Column298"/>
    <tableColumn id="317" xr3:uid="{BAC832E8-7B38-4146-B2C9-7F93CA052B58}" name="Column299"/>
    <tableColumn id="318" xr3:uid="{B1B9DA64-CA43-4DA1-8AC4-1DFFCE9649BB}" name="Column300"/>
    <tableColumn id="319" xr3:uid="{BFB19347-ACD2-4AB1-9461-DB108AAE3173}" name="Column301"/>
    <tableColumn id="320" xr3:uid="{0D24871B-B3F5-4CE5-9654-063EE4B0603A}" name="Column302"/>
    <tableColumn id="321" xr3:uid="{31E4E16B-420C-4BC3-B20A-4100BE4EF00D}" name="Column303"/>
    <tableColumn id="322" xr3:uid="{E3712FB1-A3B3-496A-A156-0AE7793E0B49}" name="Column304"/>
    <tableColumn id="323" xr3:uid="{16E54A75-827D-4B95-BB8C-8382E09C314A}" name="Column305"/>
    <tableColumn id="324" xr3:uid="{B3CA75FE-06E0-484C-86BE-0CF9C0109E8D}" name="Column306"/>
    <tableColumn id="325" xr3:uid="{E4FCD0D9-68E4-4E27-9829-71ED84EC6C6B}" name="Column307"/>
    <tableColumn id="326" xr3:uid="{4472034B-87DB-4AD3-AD28-2D2803571689}" name="Column308"/>
    <tableColumn id="327" xr3:uid="{35017859-B2A3-47B5-9EEA-8E0ADC2177C1}" name="Column309"/>
    <tableColumn id="328" xr3:uid="{2C241BED-EE65-4D3A-BEA3-213D4622B968}" name="Column310"/>
    <tableColumn id="329" xr3:uid="{68348AF3-A892-4093-B812-07A701167831}" name="Column311"/>
    <tableColumn id="330" xr3:uid="{36298A5D-DD73-4F25-8B5D-407853608E30}" name="Column312"/>
    <tableColumn id="331" xr3:uid="{C5431F5F-A5BA-45EC-9498-1A82D60D2EEA}" name="Column313"/>
    <tableColumn id="332" xr3:uid="{5C35C31D-B582-4CB6-B043-BB54156EA418}" name="Column314"/>
    <tableColumn id="333" xr3:uid="{5B61C411-ECC9-42C7-A981-DD6BB1F29C23}" name="Column315"/>
    <tableColumn id="334" xr3:uid="{071D9D37-9D97-48BE-8E3B-932F869EA0B6}" name="Column316"/>
    <tableColumn id="335" xr3:uid="{C3BA4D09-96F0-4038-979E-473847E19313}" name="Column317"/>
    <tableColumn id="336" xr3:uid="{433A3C3F-0B01-49FF-998A-B597348B9E3B}" name="Column318"/>
    <tableColumn id="337" xr3:uid="{74618773-7310-4BB7-B666-153B032693B7}" name="Column319"/>
    <tableColumn id="338" xr3:uid="{EE81736B-F9EA-4BD8-97B0-C288C5495212}" name="Column320"/>
    <tableColumn id="339" xr3:uid="{838A19F4-7B9B-457F-AF51-61290188793E}" name="Column321"/>
    <tableColumn id="340" xr3:uid="{4DC323DB-55BC-4F35-B86A-894F41EF1F3D}" name="Column322"/>
    <tableColumn id="341" xr3:uid="{26006D24-C8B9-4623-A569-57DD90CF2622}" name="Column323"/>
    <tableColumn id="342" xr3:uid="{8610583D-DE20-4472-B5F9-7D880B4054DD}" name="Column324"/>
    <tableColumn id="343" xr3:uid="{27EFDA62-48C6-4E73-B638-6667C366521F}" name="Column325"/>
    <tableColumn id="344" xr3:uid="{95933C5D-5CBE-4208-85D9-594EA158A932}" name="Column326"/>
    <tableColumn id="345" xr3:uid="{AEA6E80D-C06B-4734-A2E2-91562114E438}" name="Column327"/>
    <tableColumn id="346" xr3:uid="{E2CE7CE1-230E-47F9-8B1F-C0F5347015A0}" name="Column328"/>
    <tableColumn id="347" xr3:uid="{7E9CCA66-B1A4-4A6B-91D9-AF6117A365E6}" name="Column329"/>
    <tableColumn id="348" xr3:uid="{CC379C6A-36D1-4760-9385-5DE094B6A8F6}" name="Column330"/>
    <tableColumn id="349" xr3:uid="{083CAF1E-818D-4B8E-A612-7AFA8C834241}" name="Column331"/>
    <tableColumn id="350" xr3:uid="{EB19F951-D604-485D-A86C-22383CA26639}" name="Column332"/>
    <tableColumn id="351" xr3:uid="{2506A9A0-3211-4EDB-B1F5-C1FE4F65FDA7}" name="Column333"/>
    <tableColumn id="352" xr3:uid="{ACCD7A84-303E-40E4-B728-971CA024BE0F}" name="Column334"/>
    <tableColumn id="353" xr3:uid="{6C24DEFF-0F2E-40CE-94CE-2C4BA5E97ABD}" name="Column335"/>
    <tableColumn id="354" xr3:uid="{AFC9D304-DAAE-4960-B299-7E116859D01C}" name="Column336"/>
    <tableColumn id="355" xr3:uid="{F25B47EB-4823-41BE-9F8B-E37372C43859}" name="Column337"/>
    <tableColumn id="356" xr3:uid="{00C45809-B304-4DC5-B477-8058F1759927}" name="Column338"/>
    <tableColumn id="357" xr3:uid="{C17AD670-A63C-478E-8A18-3FDAD83D6844}" name="Column339"/>
    <tableColumn id="358" xr3:uid="{2EB7FDC0-AB5B-43B6-A878-E93974CBECB1}" name="Column340"/>
    <tableColumn id="359" xr3:uid="{C00B17C5-C20B-4793-ADBB-445FD50A0731}" name="Column341"/>
    <tableColumn id="360" xr3:uid="{D859F852-5DD0-4D43-A2AB-FA987A0EB208}" name="Column342"/>
    <tableColumn id="361" xr3:uid="{46FE3960-19C2-4BB6-8010-AEC77002300C}" name="Column343"/>
    <tableColumn id="362" xr3:uid="{1DF1FC44-872D-4788-A1E4-A1EA87439CCF}" name="Column344"/>
    <tableColumn id="363" xr3:uid="{F87AC801-9362-4E27-9557-3F21A4182D4B}" name="Column345"/>
    <tableColumn id="364" xr3:uid="{BA9F728B-372C-4ACB-93A6-F9F297DF21C9}" name="Column346"/>
    <tableColumn id="365" xr3:uid="{73D69B83-4763-4A88-8D7A-189E59F4F803}" name="Column347"/>
    <tableColumn id="366" xr3:uid="{FC3A2012-0DFA-4F39-96A0-CB42E5CB924B}" name="Column348"/>
    <tableColumn id="367" xr3:uid="{3A07578B-9176-4608-9C58-44B387A49EDA}" name="Column349"/>
    <tableColumn id="368" xr3:uid="{77CF2D90-1463-4C0F-ABA7-D426E600A5FB}" name="Column350"/>
    <tableColumn id="369" xr3:uid="{FD6F052C-6B6F-4CE5-B743-0E0EB62C841E}" name="Column351"/>
    <tableColumn id="370" xr3:uid="{10166F4B-9EA6-4184-A107-4149E928F005}" name="Column352"/>
    <tableColumn id="371" xr3:uid="{C9A68781-CA67-4BAF-850B-ECADAE7DB977}" name="Column353"/>
    <tableColumn id="372" xr3:uid="{9ADDA874-419A-42BB-BFD3-6C63B3E59B10}" name="Column354"/>
    <tableColumn id="373" xr3:uid="{18D5440E-837D-4A03-B4FF-A48CBADCBF8B}" name="Column355"/>
    <tableColumn id="374" xr3:uid="{4BF279AC-A542-4B01-B73A-35509EDFD99E}" name="Column356"/>
    <tableColumn id="375" xr3:uid="{4460080D-A56C-4491-90A0-62E1516A43EC}" name="Column357"/>
    <tableColumn id="376" xr3:uid="{558CF649-B139-453E-BD22-FAF5159899C0}" name="Column358"/>
    <tableColumn id="377" xr3:uid="{9810876C-E43B-4D2D-8450-884D87BE817A}" name="Column359"/>
    <tableColumn id="378" xr3:uid="{658B8319-E7A2-47C5-8F2E-44EDA14C8335}" name="Column360"/>
    <tableColumn id="379" xr3:uid="{0474FAB1-30AB-4E5B-A5D3-EABFF45FD875}" name="Column361"/>
    <tableColumn id="380" xr3:uid="{266569FC-9DE5-4C2B-814B-4924542579C7}" name="Column362"/>
    <tableColumn id="381" xr3:uid="{22DE6A05-0063-44EF-8F96-5E1FA7BD3EA7}" name="Column363"/>
    <tableColumn id="382" xr3:uid="{780F07FE-4F5B-44C6-9B54-C6BFD610F792}" name="Column364"/>
    <tableColumn id="383" xr3:uid="{61061E75-7714-4172-B7A0-FA5E3F708116}" name="Column365"/>
    <tableColumn id="384" xr3:uid="{CE6C2801-DA6B-4FE1-82BB-3E1C1F9B9C4E}" name="Column366"/>
    <tableColumn id="385" xr3:uid="{DD606770-8451-4DF3-983D-33879237ECC4}" name="Column367"/>
    <tableColumn id="386" xr3:uid="{0C479061-3F12-4AEC-83D4-0DABF8950071}" name="Column368"/>
    <tableColumn id="387" xr3:uid="{BD8C067D-0D32-4723-A3E0-0DDBFED78735}" name="Column369"/>
    <tableColumn id="388" xr3:uid="{19EF5F2E-CA2E-4732-9D55-8B618AB0AAD2}" name="Column370"/>
    <tableColumn id="389" xr3:uid="{F3486378-2863-4B80-AAF6-08B848744C56}" name="Column371"/>
    <tableColumn id="390" xr3:uid="{6D925543-4619-47B3-A85F-F944007FDF4D}" name="Column372"/>
    <tableColumn id="391" xr3:uid="{978E9D85-850A-4073-A659-6BD3103E4191}" name="Column373"/>
    <tableColumn id="392" xr3:uid="{ADFA9028-F508-47EF-9345-3A9410FCC8FA}" name="Column374"/>
    <tableColumn id="393" xr3:uid="{62570CCF-267C-47C8-9F49-85843AA477C2}" name="Column375"/>
    <tableColumn id="394" xr3:uid="{E1705BC9-37FA-4315-B235-7DD447CB2D14}" name="Column376"/>
    <tableColumn id="395" xr3:uid="{3F197045-EFEE-4FC3-9AFB-371715DF4DA1}" name="Column377"/>
    <tableColumn id="396" xr3:uid="{B43A8063-FD2C-4027-A8A0-34EA4B8B16FE}" name="Column378"/>
    <tableColumn id="397" xr3:uid="{03E414F9-1ED8-4ADE-B45E-4EF3514F028B}" name="Column379"/>
    <tableColumn id="398" xr3:uid="{D844CF34-4931-4D16-AA9D-7A37BDDA27E5}" name="Column380"/>
    <tableColumn id="399" xr3:uid="{B580F4AD-A6C5-49BA-8F49-3ADD895D56C4}" name="Column381"/>
    <tableColumn id="400" xr3:uid="{AC6025C6-6E6F-4543-998A-374F1B6E8075}" name="Column382"/>
    <tableColumn id="401" xr3:uid="{F74A6F8C-CD11-4BDF-A760-B44FFD216DC1}" name="Column383"/>
    <tableColumn id="402" xr3:uid="{4D44AA67-CD6C-45BA-B99E-1369637C6368}" name="Column384"/>
    <tableColumn id="403" xr3:uid="{8E2B2E26-54E5-4AD8-AF7A-345FD7E80117}" name="Column385"/>
    <tableColumn id="404" xr3:uid="{6E4012D8-0E35-454E-A77E-A62649E56F4E}" name="Column386"/>
    <tableColumn id="405" xr3:uid="{0AF9ED0D-678D-4BC1-8D49-A0E5E2D68023}" name="Column387"/>
    <tableColumn id="406" xr3:uid="{204C0F47-3ADD-4BB4-B739-D045FF3DC2DB}" name="Column388"/>
    <tableColumn id="407" xr3:uid="{E206D216-BD89-4847-958B-E152535D0E2D}" name="Column389"/>
    <tableColumn id="408" xr3:uid="{7B93FA14-E07E-43B3-9037-E1012F8CEFD8}" name="Column390"/>
    <tableColumn id="409" xr3:uid="{FDF7B860-B3C8-44CD-B1F5-A24560AF0234}" name="Column391"/>
    <tableColumn id="410" xr3:uid="{89A958DA-B300-418C-A852-519E1DB0FF4E}" name="Column392"/>
    <tableColumn id="411" xr3:uid="{914C9F65-66F4-46B8-ACD7-8F9384F1CEC2}" name="Column393"/>
    <tableColumn id="412" xr3:uid="{DCC6D15E-7DB1-45E6-B747-0D6B509BE541}" name="Column394"/>
    <tableColumn id="413" xr3:uid="{27E6B420-8A1F-4A6C-9AD2-ED93F4012316}" name="Column395"/>
    <tableColumn id="414" xr3:uid="{9BA44702-4836-4DC4-94EC-09F7CFC915A8}" name="Column396"/>
    <tableColumn id="415" xr3:uid="{D30A2401-BED2-403C-9B1B-B21D61923F64}" name="Column397"/>
    <tableColumn id="416" xr3:uid="{279D6A12-5C58-4150-99CF-A6BE027B5996}" name="Column398"/>
    <tableColumn id="417" xr3:uid="{03ED88AE-D4DF-4579-BE18-D1753C301337}" name="Column399"/>
    <tableColumn id="418" xr3:uid="{612FE9CE-AD99-4F1B-BB0A-0FC5A753CD9F}" name="Column400"/>
    <tableColumn id="419" xr3:uid="{BC3C62CB-A025-492B-82F0-6B282C055A0E}" name="Column401"/>
    <tableColumn id="420" xr3:uid="{27984710-D9B6-43E0-B647-C0629B2342F6}" name="Column402"/>
    <tableColumn id="421" xr3:uid="{79972602-0E14-4106-B2A1-F9232A4C81CA}" name="Column403"/>
    <tableColumn id="422" xr3:uid="{C102087B-9413-40A6-8D9F-49381EFDA53C}" name="Column404"/>
    <tableColumn id="423" xr3:uid="{D43B57CE-BF85-4E48-A65D-A88CA092A4C5}" name="Column405"/>
    <tableColumn id="424" xr3:uid="{F0330BC4-16CB-4EC8-9B3F-F417478BAA23}" name="Column406"/>
    <tableColumn id="425" xr3:uid="{C7AF6BB8-293B-46B9-83C4-B2C44C6B2E04}" name="Column407"/>
    <tableColumn id="426" xr3:uid="{A337BBC2-6D45-427F-9919-591D1C0314D6}" name="Column408"/>
    <tableColumn id="427" xr3:uid="{45867474-8B8B-4159-8A21-13F418F0E6DD}" name="Column409"/>
    <tableColumn id="428" xr3:uid="{A4CE7863-3B39-448B-90A0-D142386D7C73}" name="Column410"/>
    <tableColumn id="429" xr3:uid="{54CF48C4-3C6C-4F61-9065-1A4D79483327}" name="Column411"/>
    <tableColumn id="430" xr3:uid="{E4D48228-C70A-426B-9279-BA7E91BF42ED}" name="Column412"/>
    <tableColumn id="431" xr3:uid="{A653E2D4-B476-41E2-875D-193A4EB45A37}" name="Column413"/>
    <tableColumn id="432" xr3:uid="{D96F1C41-ACA1-4BCC-A54A-A4C66E487692}" name="Column414"/>
    <tableColumn id="433" xr3:uid="{282BFE17-B012-4349-8752-6905B4EBDBBC}" name="Column415"/>
    <tableColumn id="434" xr3:uid="{C26A1520-7A27-413F-872D-1637E09883DB}" name="Column416"/>
    <tableColumn id="435" xr3:uid="{86ED02A4-3CEF-49AB-BA70-2C8C1329AE50}" name="Column417"/>
    <tableColumn id="436" xr3:uid="{B33FDD53-9AA2-4352-9897-C326E763FACD}" name="Column418"/>
    <tableColumn id="437" xr3:uid="{8D8C0899-6F1F-431B-959A-1D14694ECD87}" name="Column419"/>
    <tableColumn id="438" xr3:uid="{668DED78-4D63-44A5-AD12-6C9DAD75DE17}" name="Column420"/>
    <tableColumn id="439" xr3:uid="{4276346A-5C63-4415-8661-D1BEB6A14238}" name="Column421"/>
    <tableColumn id="440" xr3:uid="{2E4F1507-10B5-4342-82A8-5966A3D1AE5D}" name="Column422"/>
    <tableColumn id="441" xr3:uid="{99A1D028-2615-4B86-87DE-D286A6C1A191}" name="Column423"/>
    <tableColumn id="442" xr3:uid="{EDE13AD6-A78B-4F42-9104-75C35E5A3FAD}" name="Column424"/>
    <tableColumn id="443" xr3:uid="{DE2DDCE2-44C2-4EDA-8BA8-428646FB309B}" name="Column425"/>
    <tableColumn id="444" xr3:uid="{F35AFC94-071B-4904-984F-A18E4B5CE187}" name="Column426"/>
    <tableColumn id="445" xr3:uid="{80E3C7F3-A55E-482D-93DD-18FAE2CE200D}" name="Column427"/>
    <tableColumn id="446" xr3:uid="{A7F963AB-DAFA-452C-98AB-FCF06FE5BE6A}" name="Column428"/>
    <tableColumn id="447" xr3:uid="{A4B5A71D-C3F0-4CC7-873D-F67257E6A777}" name="Column429"/>
    <tableColumn id="448" xr3:uid="{88E27B66-589B-4780-A8A5-59A87BE3C7FE}" name="Column430"/>
    <tableColumn id="449" xr3:uid="{B9D652E5-185F-4ADD-A864-DA046C3D15D1}" name="Column431"/>
    <tableColumn id="450" xr3:uid="{1BA03EB7-897A-4FDE-979E-8B36D4FD4703}" name="Column432"/>
    <tableColumn id="451" xr3:uid="{BF69D583-91E4-4C9C-8AA5-254435EEA46B}" name="Column433"/>
    <tableColumn id="452" xr3:uid="{70D71AD9-E552-4B02-91BD-990473F21F4D}" name="Column434"/>
    <tableColumn id="453" xr3:uid="{53BC7DDA-8685-48FA-BE75-1DA0DC64FD04}" name="Column435"/>
    <tableColumn id="454" xr3:uid="{CE161515-75B9-49EE-89A7-9849EE5362B6}" name="Column436"/>
    <tableColumn id="455" xr3:uid="{343E83A9-7B3D-45CD-9DD4-44B0FE7B037F}" name="Column437"/>
    <tableColumn id="456" xr3:uid="{2A00A8CC-16E4-41C2-A839-A4F794FD1773}" name="Column438"/>
    <tableColumn id="457" xr3:uid="{4EAD98F2-A43C-4525-806D-1A3FEC25556A}" name="Column439"/>
    <tableColumn id="458" xr3:uid="{7EE00BB4-196C-424E-854B-A622807C5908}" name="Column440"/>
    <tableColumn id="459" xr3:uid="{739D1DD9-AFB8-4DA1-901D-35AD8BD3CB60}" name="Column441"/>
    <tableColumn id="460" xr3:uid="{484C88ED-F40A-4777-89A5-BDB697D149A7}" name="Column442"/>
    <tableColumn id="461" xr3:uid="{820E2A33-F5D1-42DA-BFD1-8990015A1673}" name="Column443"/>
    <tableColumn id="462" xr3:uid="{2766D217-937A-4BB3-8A35-12BC33ABCC8D}" name="Column444"/>
    <tableColumn id="463" xr3:uid="{DA3869BD-6744-4E32-900C-3712B0958BB1}" name="Column445"/>
    <tableColumn id="464" xr3:uid="{660A7C55-8CDE-4138-8A54-D0F15CB6BEAC}" name="Column446"/>
    <tableColumn id="465" xr3:uid="{C7EFA4F7-2A79-45DE-A0FA-AF68EE7F2442}" name="Column447"/>
    <tableColumn id="466" xr3:uid="{D38D4FCC-0E6B-4CC0-8E36-72D6CD6AD02E}" name="Column448"/>
    <tableColumn id="467" xr3:uid="{6C1847BC-4F74-4B98-8845-A3691999378E}" name="Column449"/>
    <tableColumn id="468" xr3:uid="{6D399C87-B9B6-4457-B478-656B01668911}" name="Column450"/>
    <tableColumn id="469" xr3:uid="{423AACFF-2D6E-437A-B60F-40008DB78839}" name="Column451"/>
    <tableColumn id="470" xr3:uid="{9C83F4BC-E37A-4C60-927E-065A415C4103}" name="Column452"/>
    <tableColumn id="471" xr3:uid="{98B96269-EAE6-4636-AC7A-FE284EBB66A0}" name="Column453"/>
    <tableColumn id="472" xr3:uid="{5B427531-9F97-4D8D-A3C4-6A6B0D2B5F91}" name="Column454"/>
    <tableColumn id="473" xr3:uid="{BDF980C9-0207-4F2C-B094-A5A3D20E8103}" name="Column455"/>
    <tableColumn id="474" xr3:uid="{BE327676-198F-4E23-B45A-088D53A0B06C}" name="Column456"/>
    <tableColumn id="475" xr3:uid="{2863CA4B-1669-4297-88B1-BAA7B7EF4123}" name="Column457"/>
    <tableColumn id="476" xr3:uid="{83C17E63-9F55-457A-B34F-7F7134955AA5}" name="Column458"/>
    <tableColumn id="477" xr3:uid="{023F079C-787F-42A1-A8AC-A0EEE3BB4004}" name="Column459"/>
    <tableColumn id="478" xr3:uid="{C7C8E857-A7CE-4675-A112-04882A536C43}" name="Column460"/>
    <tableColumn id="479" xr3:uid="{F798C053-4D73-4724-A19D-04BB813A3908}" name="Column461"/>
    <tableColumn id="480" xr3:uid="{91130721-871B-4FD4-81A3-B1AFA17C10C6}" name="Column462"/>
    <tableColumn id="481" xr3:uid="{B99E62CE-6CBA-45FD-8D7B-313416EFD54F}" name="Column463"/>
    <tableColumn id="482" xr3:uid="{4B2F17EB-A46F-4555-937A-C7B8B0DF7B79}" name="Column464"/>
    <tableColumn id="483" xr3:uid="{64F17042-A6D5-4B61-A23A-0106B16490CD}" name="Column465"/>
    <tableColumn id="484" xr3:uid="{77BB4236-ED5D-4168-81EE-CC3E8B21E09C}" name="Column466"/>
    <tableColumn id="485" xr3:uid="{5C9ACB12-EBD3-4D85-8B57-DFA4D8BB35CF}" name="Column467"/>
    <tableColumn id="486" xr3:uid="{4CD6952A-F07D-4D9D-8B3A-5C1C655667C8}" name="Column468"/>
    <tableColumn id="487" xr3:uid="{89E88D15-F61C-467A-BC1D-D7995D24C310}" name="Column469"/>
    <tableColumn id="488" xr3:uid="{3E6DFE94-46AE-4D08-8FC7-0044CC01423D}" name="Column470"/>
    <tableColumn id="489" xr3:uid="{8338F5C4-155A-41D4-BB62-E2AE5AAAE6B2}" name="Column471"/>
    <tableColumn id="490" xr3:uid="{C73BE7F3-34E9-47BF-9937-C1FC807439E8}" name="Column472"/>
    <tableColumn id="491" xr3:uid="{E93BCE88-CAC4-43F2-911D-2BD8CD9DB4A7}" name="Column473"/>
    <tableColumn id="492" xr3:uid="{08D68EBF-3902-4E69-8F4F-B56DB6448122}" name="Column474"/>
    <tableColumn id="493" xr3:uid="{57BA96B2-5159-416F-A60A-D777FED8D113}" name="Column475"/>
    <tableColumn id="494" xr3:uid="{73E2A50F-908D-4991-B318-D9A439DFBB1F}" name="Column476"/>
    <tableColumn id="495" xr3:uid="{FF0A4885-4B37-47D8-A85E-D08281834FC3}" name="Column477"/>
    <tableColumn id="496" xr3:uid="{058404E7-5CD2-440E-816B-491D8422BC85}" name="Column478"/>
    <tableColumn id="497" xr3:uid="{05AAD55C-BB1C-45A7-9F39-101C1445F934}" name="Column479"/>
    <tableColumn id="498" xr3:uid="{6C9E508F-CA75-4ABB-A6B9-7A59C46312C9}" name="Column480"/>
    <tableColumn id="499" xr3:uid="{C4E97308-0A7B-4299-875D-B4203E2DC92E}" name="Column481"/>
    <tableColumn id="500" xr3:uid="{73A09749-A762-4D62-9781-448144503C17}" name="Column482"/>
    <tableColumn id="501" xr3:uid="{574ED92F-1350-4AE8-8568-3A70DEA1EFCA}" name="Column483"/>
    <tableColumn id="502" xr3:uid="{65C1E2C6-227F-497E-A195-173CB326BF36}" name="Column484"/>
    <tableColumn id="503" xr3:uid="{59544835-4466-40F3-B5D6-C02A3DA70B1A}" name="Column485"/>
    <tableColumn id="504" xr3:uid="{BA880AA7-C942-4490-BD0C-AA0EBFE4BF2E}" name="Column486"/>
    <tableColumn id="505" xr3:uid="{D3280464-A26D-47AE-92E0-014639E3B9CC}" name="Column487"/>
    <tableColumn id="506" xr3:uid="{F89835FD-C449-4F77-81D8-7611369226B8}" name="Column488"/>
    <tableColumn id="507" xr3:uid="{88DB5361-B5A3-4859-9019-A5958BEDAFDD}" name="Column489"/>
    <tableColumn id="508" xr3:uid="{6C6C6D8B-98BF-4EF2-AFA0-30A5F1722B0A}" name="Column490"/>
    <tableColumn id="509" xr3:uid="{69EDBF2E-AF3A-40D6-9D3D-B697818FC862}" name="Column491"/>
    <tableColumn id="510" xr3:uid="{2126BFC0-B326-4CAF-B4A3-32F880ADC636}" name="Column492"/>
    <tableColumn id="511" xr3:uid="{D9301EBD-B369-4A7C-A42D-F5423272583C}" name="Column493"/>
    <tableColumn id="512" xr3:uid="{B2BD3958-C6D7-43C4-989E-6974C5AB399B}" name="Column494"/>
    <tableColumn id="513" xr3:uid="{38773FC6-B1A0-4AC4-9B4C-394FD2762982}" name="Column495"/>
    <tableColumn id="514" xr3:uid="{1A972393-AF7E-4EED-92FC-8A5401159DF0}" name="Column496"/>
    <tableColumn id="515" xr3:uid="{34000AD9-7DEC-429F-95FE-BCB13EFAC838}" name="Column497"/>
    <tableColumn id="516" xr3:uid="{E9BEA862-DE2C-4F3E-98F4-ADCA7529DC8E}" name="Column498"/>
    <tableColumn id="517" xr3:uid="{D11A5479-08FB-4D5F-BE5F-4F726F7266F9}" name="Column499"/>
    <tableColumn id="518" xr3:uid="{93748910-CE74-44EE-93DE-A6ED8E1D1500}" name="Column500"/>
    <tableColumn id="519" xr3:uid="{5E0C3D3E-8D30-42DF-A356-5B4A5038E7A1}" name="Column501"/>
    <tableColumn id="520" xr3:uid="{6D82057A-5F57-4693-BFF9-AF433FAEB0E8}" name="Column502"/>
    <tableColumn id="521" xr3:uid="{7A15BA49-BDAC-44F0-A9D8-C18DC0AE57B4}" name="Column503"/>
    <tableColumn id="522" xr3:uid="{5DD61EDE-0376-4B44-812D-7E5343D20A5A}" name="Column504"/>
    <tableColumn id="523" xr3:uid="{6AA06094-1DEB-4BF3-A744-8830DF8C66ED}" name="Column505"/>
    <tableColumn id="524" xr3:uid="{D1B09F1C-6D13-47BD-AA01-080D72C67EC8}" name="Column506"/>
    <tableColumn id="525" xr3:uid="{F62F8E8C-FDA0-4FEC-AAF1-DA89CF235694}" name="Column507"/>
    <tableColumn id="526" xr3:uid="{AF964515-462F-4AB5-853A-94E0567A117F}" name="Column508"/>
    <tableColumn id="527" xr3:uid="{241D5E20-005F-4FCE-8B10-AE901456E66C}" name="Column509"/>
    <tableColumn id="528" xr3:uid="{8A3C7A8F-0BC7-4E46-A501-98C9B33875DC}" name="Column510"/>
    <tableColumn id="529" xr3:uid="{053B3AAA-1F2C-4D30-9129-AFE1542A34E8}" name="Column511"/>
    <tableColumn id="530" xr3:uid="{9AA44FF0-FAB9-4B1D-8533-0CBD074DA270}" name="Column512"/>
    <tableColumn id="531" xr3:uid="{14DD98B2-55D0-4030-B82F-A6AB230F7960}" name="Column513"/>
    <tableColumn id="532" xr3:uid="{C0F8534B-B453-4FAB-A422-9E641E9C9E91}" name="Column514"/>
    <tableColumn id="533" xr3:uid="{0DAD85CD-EFAF-4AA1-8B8A-DB90E1A6F2AA}" name="Column515"/>
    <tableColumn id="534" xr3:uid="{621615D5-3B6F-4A71-8150-11EED5D6C713}" name="Column516"/>
    <tableColumn id="535" xr3:uid="{4D0BCA79-7CF2-4269-B61C-0963E7CBFB86}" name="Column517"/>
    <tableColumn id="536" xr3:uid="{B19187CB-05C0-4278-97D2-036B42AA2061}" name="Column518"/>
    <tableColumn id="537" xr3:uid="{C1DE5607-2D92-4DD0-BFAF-D078B3AB5847}" name="Column519"/>
    <tableColumn id="538" xr3:uid="{68D67EE1-3C5E-4CF0-8CCE-52FC3EF8E028}" name="Column520"/>
    <tableColumn id="539" xr3:uid="{D2444E2F-CB3F-4401-AACC-7BEC2CD7B5E9}" name="Column521"/>
    <tableColumn id="540" xr3:uid="{29CAC8BF-FD0B-4620-843E-35FBDA226858}" name="Column522"/>
    <tableColumn id="541" xr3:uid="{89E6B32C-0505-4369-8EBF-4FCC72B023E3}" name="Column523"/>
    <tableColumn id="542" xr3:uid="{038A7F20-B4CE-49EE-BA29-D7206FB0F36C}" name="Column524"/>
    <tableColumn id="543" xr3:uid="{F26D471B-4FB9-4D6C-9810-C1CD46CB1739}" name="Column525"/>
    <tableColumn id="544" xr3:uid="{843FF35B-7D4A-4691-839E-E349AF435C9C}" name="Column526"/>
    <tableColumn id="545" xr3:uid="{5AAD3469-39A1-4223-84C1-3393C665BD36}" name="Column527"/>
    <tableColumn id="546" xr3:uid="{BC704453-3766-4BFB-99AE-CBA0F5675B32}" name="Column528"/>
    <tableColumn id="547" xr3:uid="{CE883D30-8EFF-46E3-922B-44A76797538A}" name="Column529"/>
    <tableColumn id="548" xr3:uid="{7907FD4D-DC97-4925-B2B1-D13C14D59398}" name="Column530"/>
    <tableColumn id="549" xr3:uid="{E473C650-D6F9-4601-8B99-EE6D4E0847D4}" name="Column531"/>
    <tableColumn id="550" xr3:uid="{05D25196-017D-467D-8914-59EF0AC3646E}" name="Column532"/>
    <tableColumn id="551" xr3:uid="{640CC36F-F1EE-45EF-BE16-C596D98EC880}" name="Column533"/>
    <tableColumn id="552" xr3:uid="{6108BDA9-E234-4772-9CAB-DB3A17E96860}" name="Column534"/>
    <tableColumn id="553" xr3:uid="{EAF2B145-BC0A-4AC4-B5AE-AE621D9F45CD}" name="Column535"/>
    <tableColumn id="554" xr3:uid="{095BCFCB-EA36-404D-8757-E0D7AF8624F6}" name="Column536"/>
    <tableColumn id="555" xr3:uid="{0AEE80F8-CA04-418D-91A5-1BFAEEDBA3F4}" name="Column537"/>
    <tableColumn id="556" xr3:uid="{7FE0D9E4-9DEB-4EED-84A1-0D59A17B42D0}" name="Column538"/>
    <tableColumn id="557" xr3:uid="{5917A185-D772-49B0-B78C-E4BF7A55BAB8}" name="Column539"/>
    <tableColumn id="558" xr3:uid="{13FE06E6-DB47-40B1-8EE4-1F4C9F2927B2}" name="Column540"/>
    <tableColumn id="559" xr3:uid="{FB97EAED-FB3F-47F2-B51A-4780BF41C295}" name="Column541"/>
    <tableColumn id="560" xr3:uid="{F705406F-F1B8-4701-9BBF-EEBCE5BC7017}" name="Column542"/>
    <tableColumn id="561" xr3:uid="{6F3A57F6-B379-4D46-8A2F-82DC1B2A6276}" name="Column543"/>
    <tableColumn id="562" xr3:uid="{6732910A-9844-42D8-9B85-1C51A500AF67}" name="Column544"/>
    <tableColumn id="563" xr3:uid="{023F0D56-E263-4536-A4D7-33613EC6A02C}" name="Column545"/>
    <tableColumn id="564" xr3:uid="{2B856663-BF03-4413-8CCD-2089448331CF}" name="Column546"/>
    <tableColumn id="565" xr3:uid="{0015DFB6-9424-4DEE-8004-A355DDC3C0DE}" name="Column547"/>
    <tableColumn id="566" xr3:uid="{9A262ABA-9692-47A3-8324-D3DAD9B0EAAB}" name="Column548"/>
    <tableColumn id="567" xr3:uid="{31ED7697-E800-43DB-81F1-BC0A127CEAC7}" name="Column549"/>
    <tableColumn id="568" xr3:uid="{8FC7CD4D-1644-46DE-B314-CE9C76042E08}" name="Column550"/>
    <tableColumn id="569" xr3:uid="{548A7612-5BB8-4C27-8334-9B4A0804AB0F}" name="Column551"/>
    <tableColumn id="570" xr3:uid="{27A6A462-3B75-48DA-B0F9-27CEB2A47E90}" name="Column552"/>
    <tableColumn id="571" xr3:uid="{97852C6E-452F-47B2-9E20-18AFF31F3BBB}" name="Column553"/>
    <tableColumn id="572" xr3:uid="{A6B48575-9472-437A-ACCF-0E1D06785B3D}" name="Column554"/>
    <tableColumn id="573" xr3:uid="{DF3E7622-4A44-4FB3-B287-74496B4ED239}" name="Column555"/>
    <tableColumn id="574" xr3:uid="{6200D775-45B5-4EC0-9B5B-A19AF14455F4}" name="Column556"/>
    <tableColumn id="575" xr3:uid="{57E06124-2860-4D83-9D19-027932B1E1A4}" name="Column557"/>
    <tableColumn id="576" xr3:uid="{74CDAFF2-C18D-4016-B171-9AC697BED241}" name="Column558"/>
    <tableColumn id="577" xr3:uid="{85D1A497-FB15-4A2A-8DA4-EDA4E06B0CE4}" name="Column559"/>
    <tableColumn id="578" xr3:uid="{28EA3E07-80A3-478A-A20C-4673F7E79257}" name="Column560"/>
    <tableColumn id="579" xr3:uid="{28838D45-5212-44DD-9187-62A32245FD21}" name="Column561"/>
    <tableColumn id="580" xr3:uid="{498ADF97-ABE3-472C-874D-11B30495943D}" name="Column562"/>
    <tableColumn id="581" xr3:uid="{1491CAA3-0DB5-4A05-B01B-2784CC3B5F11}" name="Column563"/>
    <tableColumn id="582" xr3:uid="{9F8EA662-6359-4146-9C80-C7EDD158FAA4}" name="Column564"/>
    <tableColumn id="583" xr3:uid="{1EECCE17-25A5-4243-BD86-A0C024B75DE0}" name="Column565"/>
    <tableColumn id="584" xr3:uid="{8327A2CC-9121-4FF9-B66C-E025C5600EA0}" name="Column566"/>
    <tableColumn id="585" xr3:uid="{67521B87-B317-4E69-BA5A-50569D81FD7D}" name="Column567"/>
    <tableColumn id="586" xr3:uid="{45BA507C-7A3A-42AF-BA18-E9F86E212AC5}" name="Column568"/>
    <tableColumn id="587" xr3:uid="{D8C85C86-2A12-495A-B2AB-CD53615309C4}" name="Column569"/>
    <tableColumn id="588" xr3:uid="{D16170F7-7BDE-4DD9-A2B5-2EAE813D461A}" name="Column570"/>
    <tableColumn id="589" xr3:uid="{8D5A6170-188A-4DEE-BCE8-10E466847002}" name="Column571"/>
    <tableColumn id="590" xr3:uid="{87402E6B-1280-4C67-B6C9-D806A85C5A55}" name="Column572"/>
    <tableColumn id="591" xr3:uid="{65BDFB47-4595-4113-89BE-C7417A434FEC}" name="Column573"/>
    <tableColumn id="592" xr3:uid="{DD48EC01-24C2-454D-AC7A-3B1DFA239582}" name="Column574"/>
    <tableColumn id="593" xr3:uid="{454CD327-B8A7-46F0-B8A5-8E2EDB686031}" name="Column575"/>
    <tableColumn id="594" xr3:uid="{EBC9FF73-B1DE-414A-B7BD-21983D6D1AC7}" name="Column576"/>
    <tableColumn id="595" xr3:uid="{76BA67E5-99B9-4730-85CF-1AD093024644}" name="Column577"/>
    <tableColumn id="596" xr3:uid="{BD7B1C50-C731-4EDA-9DD6-A219C0F6FF4F}" name="Column578"/>
    <tableColumn id="597" xr3:uid="{82BB7FB2-6D35-4996-9277-C46C95879A69}" name="Column579"/>
    <tableColumn id="598" xr3:uid="{14EFAAFA-4DA1-46C5-A44E-E495FFEF4995}" name="Column580"/>
    <tableColumn id="599" xr3:uid="{4EE260A0-3DBD-45D4-87CD-B3F27D618CAD}" name="Column581"/>
    <tableColumn id="600" xr3:uid="{DEDA36AC-2B5F-4F6A-8EBF-646023482146}" name="Column582"/>
    <tableColumn id="601" xr3:uid="{6BB3D882-28B7-4F0B-B8D2-4A3EA0B2DAF4}" name="Column583"/>
    <tableColumn id="602" xr3:uid="{7B45C4B6-CEDF-44C9-A070-A8952CC31168}" name="Column584"/>
    <tableColumn id="603" xr3:uid="{A7579C2B-F4E6-4103-8967-FCE11EFB1C42}" name="Column585"/>
    <tableColumn id="604" xr3:uid="{9325D975-018A-4FE0-A567-E45E599A59C6}" name="Column586"/>
    <tableColumn id="605" xr3:uid="{A98352CB-E057-4EBA-9A20-79815472DE09}" name="Column587"/>
    <tableColumn id="606" xr3:uid="{577A038A-E136-4D6E-9DB2-A8F18397D554}" name="Column588"/>
    <tableColumn id="607" xr3:uid="{C40229D6-7C53-400A-8481-E945CC54EBEC}" name="Column589"/>
    <tableColumn id="608" xr3:uid="{2C7E3DC5-C792-4AFA-9B82-2DB2EF59B309}" name="Column590"/>
    <tableColumn id="609" xr3:uid="{BAE0ED56-709F-46D8-A8BE-8BA04B6D892E}" name="Column591"/>
    <tableColumn id="610" xr3:uid="{873BAB0D-5DB7-4DE7-A7AE-A09C5E02F1B6}" name="Column592"/>
    <tableColumn id="611" xr3:uid="{76E5AA46-C78A-4CB9-B28B-5B75D3780193}" name="Column593"/>
    <tableColumn id="612" xr3:uid="{162A5A41-A4C0-47E8-9517-C2C8EC86FEE9}" name="Column594"/>
    <tableColumn id="613" xr3:uid="{0731D803-47C8-44AB-BBA9-14A0CF6E0C4E}" name="Column595"/>
    <tableColumn id="614" xr3:uid="{496E3EEE-9183-47F3-A209-96B48399CC5E}" name="Column596"/>
    <tableColumn id="615" xr3:uid="{8B72A292-D44A-483B-A2D8-33601C7E2446}" name="Column597"/>
    <tableColumn id="616" xr3:uid="{41851FD5-DC83-4D2A-9E22-4B429DC9EDE2}" name="Column598"/>
    <tableColumn id="617" xr3:uid="{A3E16FFD-DD61-499D-A6D6-F1279E7D5A0F}" name="Column599"/>
    <tableColumn id="618" xr3:uid="{00C491A3-D97E-4522-8CC0-FB0C90FDB13B}" name="Column600"/>
    <tableColumn id="619" xr3:uid="{80B7A21C-C02B-421F-BAAB-A0873263CF0C}" name="Column601"/>
    <tableColumn id="620" xr3:uid="{AF8DCC93-588F-480F-8733-CD4E97DC0158}" name="Column602"/>
    <tableColumn id="621" xr3:uid="{418FDB55-4CC7-4AE0-947E-CF6C7A9BF6CF}" name="Column603"/>
    <tableColumn id="622" xr3:uid="{77D38388-AA1D-478A-8DA4-01856230CE60}" name="Column604"/>
    <tableColumn id="623" xr3:uid="{40D85757-3002-45D1-BD4B-1D52FC61B5C9}" name="Column605"/>
    <tableColumn id="624" xr3:uid="{0EF6D171-EF21-410B-8CD1-7547B37CBE34}" name="Column606"/>
    <tableColumn id="625" xr3:uid="{33686A55-4404-494C-8044-EA0FAEA57620}" name="Column607"/>
    <tableColumn id="626" xr3:uid="{9E09C16F-0F70-4298-9EE4-D654FE377A9C}" name="Column608"/>
    <tableColumn id="627" xr3:uid="{CBCF17B0-70A3-4A07-A139-0A29468225EA}" name="Column609"/>
    <tableColumn id="628" xr3:uid="{D93A272F-5851-4229-8DB0-BEBCFA7AAE7C}" name="Column610"/>
    <tableColumn id="629" xr3:uid="{A485F7DF-758A-4B0A-B748-050950477C09}" name="Column611"/>
    <tableColumn id="630" xr3:uid="{ACB0227D-3AF4-4512-8640-254FBECB80F8}" name="Column612"/>
    <tableColumn id="631" xr3:uid="{59D516E1-28C2-4B54-AEBE-207AB00CB382}" name="Column613"/>
    <tableColumn id="632" xr3:uid="{3CD7FFE1-A207-45BC-8076-420ADC9CFD4C}" name="Column614"/>
    <tableColumn id="633" xr3:uid="{B20739EE-9713-41E3-837A-A080037D1495}" name="Column615"/>
    <tableColumn id="634" xr3:uid="{2AE42D69-F6D2-4239-85D6-73C6EB1F0F31}" name="Column616"/>
    <tableColumn id="635" xr3:uid="{30EC6660-7A8E-41DD-9510-3B932319080E}" name="Column617"/>
    <tableColumn id="636" xr3:uid="{43520411-8351-4EAC-BD9E-E333411BBF7B}" name="Column618"/>
    <tableColumn id="637" xr3:uid="{B78317BE-59B6-4B01-8B46-B618FB583B9F}" name="Column619"/>
    <tableColumn id="638" xr3:uid="{C3E1904C-0DF0-4EFA-BC34-64105E2F26F0}" name="Column620"/>
    <tableColumn id="639" xr3:uid="{D121C50F-93A4-48B3-AF74-B0848B56E899}" name="Column621"/>
    <tableColumn id="640" xr3:uid="{F2DEE9BD-286A-450F-AA5B-DF16CB2949AA}" name="Column622"/>
    <tableColumn id="641" xr3:uid="{670CB384-78B7-415F-9016-8347FFA11C64}" name="Column623"/>
    <tableColumn id="642" xr3:uid="{A8DDDF37-101E-4B8B-BBE7-CDDB48F690EE}" name="Column624"/>
    <tableColumn id="643" xr3:uid="{346B1FD6-ED09-43F5-8484-73DCDEAA3FB3}" name="Column625"/>
    <tableColumn id="644" xr3:uid="{87E37CA8-DD98-4542-AAEC-5DB49ED66B15}" name="Column626"/>
    <tableColumn id="645" xr3:uid="{A81FA305-DE4A-441E-A994-A0C95ED851AA}" name="Column627"/>
    <tableColumn id="646" xr3:uid="{5AA0A32F-054C-4AC1-B167-71C1FE636072}" name="Column628"/>
    <tableColumn id="647" xr3:uid="{492F5AA7-6C47-4ED0-824D-B84FA95CAB27}" name="Column629"/>
    <tableColumn id="648" xr3:uid="{F57691E8-E29F-4E04-89B8-8FC722E2D6E8}" name="Column630"/>
    <tableColumn id="649" xr3:uid="{9216DEAB-F012-4797-A30D-4CC14E584BCC}" name="Column631"/>
    <tableColumn id="650" xr3:uid="{231B87AB-75CD-472E-BD80-446432FA1852}" name="Column632"/>
    <tableColumn id="651" xr3:uid="{BF8C16BD-2A9A-41A8-8704-5C1815D90EF4}" name="Column633"/>
    <tableColumn id="652" xr3:uid="{4BA00EE6-7A79-40F0-8F4F-3425A7367ABB}" name="Column634"/>
    <tableColumn id="653" xr3:uid="{0D3D538A-3DB3-44E2-82A9-2823A58EF8DD}" name="Column635"/>
    <tableColumn id="654" xr3:uid="{8B696D00-D3D6-4C58-86EA-3C840F0E2F70}" name="Column636"/>
    <tableColumn id="655" xr3:uid="{C49BBBC9-AF4B-475B-86E8-5C2534CD0BC6}" name="Column637"/>
    <tableColumn id="656" xr3:uid="{0782BCAC-A405-49B0-9C31-45A435386C80}" name="Column638"/>
    <tableColumn id="657" xr3:uid="{45A76B7E-0A38-46CA-849A-8241198C7250}" name="Column639"/>
    <tableColumn id="658" xr3:uid="{BA755F61-346F-4FBB-B0FF-37AA128EC105}" name="Column640"/>
    <tableColumn id="659" xr3:uid="{4A93FA1A-F659-47D2-93B7-C608AF1F4438}" name="Column641"/>
    <tableColumn id="660" xr3:uid="{5FB88EB6-E4F2-4329-A04E-082BA7323E15}" name="Column642"/>
    <tableColumn id="661" xr3:uid="{B5F8F557-FD82-4646-A114-C91C954AF12F}" name="Column643"/>
    <tableColumn id="662" xr3:uid="{75576134-580B-4F6C-B1F4-841A0288B8C8}" name="Column644"/>
    <tableColumn id="663" xr3:uid="{A5E7D1AD-2D23-4D16-B1F9-3648CB86ED9F}" name="Column645"/>
    <tableColumn id="664" xr3:uid="{00C1EB11-FFE3-44F9-9BDE-8350208D7F2A}" name="Column646"/>
    <tableColumn id="665" xr3:uid="{61450AD0-7E9F-47C0-9317-5EA6E8A9E13F}" name="Column647"/>
    <tableColumn id="666" xr3:uid="{A907DCC1-BD87-4376-A1F4-59FFFF268C41}" name="Column648"/>
    <tableColumn id="667" xr3:uid="{CE7F286D-3F61-4C85-82E2-31434260FB5A}" name="Column649"/>
    <tableColumn id="668" xr3:uid="{F4FD9145-40E5-4564-B38A-33DFDD760F59}" name="Column650"/>
    <tableColumn id="669" xr3:uid="{FB075D90-E83A-4D33-A43F-24882499D7FA}" name="Column651"/>
    <tableColumn id="670" xr3:uid="{BA3DB40C-DEC4-47AD-A83C-3E0460E3ABA4}" name="Column652"/>
    <tableColumn id="671" xr3:uid="{213FB87A-E154-4C04-B1EC-12AA1843EA60}" name="Column653"/>
    <tableColumn id="672" xr3:uid="{0C1C4A58-0F66-47BA-94B7-79B8D99DBC3B}" name="Column654"/>
    <tableColumn id="673" xr3:uid="{E45AA042-419C-442C-AE62-BF2095F36418}" name="Column655"/>
    <tableColumn id="674" xr3:uid="{E392DA3A-F203-4B89-BEF0-5AFEA2725061}" name="Column656"/>
    <tableColumn id="675" xr3:uid="{FBC7DA67-0114-46DB-97DC-3EBF88120899}" name="Column657"/>
    <tableColumn id="676" xr3:uid="{B931C426-A006-41A7-9494-1D350DB517D8}" name="Column658"/>
    <tableColumn id="677" xr3:uid="{6375931D-E84C-42F2-ABC7-7506AD2F441C}" name="Column659"/>
    <tableColumn id="678" xr3:uid="{D9B22D54-8F4B-4589-B855-80295D51454C}" name="Column660"/>
    <tableColumn id="679" xr3:uid="{ABAC7347-AE7D-4894-BF66-DB375B18DE65}" name="Column661"/>
    <tableColumn id="680" xr3:uid="{84E07C84-AF4F-41BA-82F9-0D8B79932D90}" name="Column662"/>
    <tableColumn id="681" xr3:uid="{3EB56EB0-9166-4E6A-985D-E1A45F32D8A1}" name="Column663"/>
    <tableColumn id="682" xr3:uid="{864508E0-3EDC-48B9-A3F0-4578EE1F3AB6}" name="Column664"/>
    <tableColumn id="683" xr3:uid="{E8BDFD42-6E6B-4FA4-9A41-2F1D0B3F7E0D}" name="Column665"/>
    <tableColumn id="684" xr3:uid="{B20DD420-D807-4B5A-9490-00228ED47B96}" name="Column666"/>
    <tableColumn id="685" xr3:uid="{3D015DCF-D092-45CE-8986-50D75BFC7CE4}" name="Column667"/>
    <tableColumn id="686" xr3:uid="{D2067BE9-B3C3-4496-BF51-670FC7A3467C}" name="Column668"/>
    <tableColumn id="687" xr3:uid="{68668BEB-E94E-443E-A3D3-28A127E7EE72}" name="Column669"/>
    <tableColumn id="688" xr3:uid="{2137FD00-6644-4C6D-898C-3B15780B1C93}" name="Column670"/>
    <tableColumn id="689" xr3:uid="{51E1D1BE-EB63-40E1-B52E-E5F286156F70}" name="Column671"/>
    <tableColumn id="690" xr3:uid="{73DFC691-969E-4B33-BC40-494B9D0589AC}" name="Column672"/>
    <tableColumn id="691" xr3:uid="{695A18F2-B679-440D-858A-EBEF3838B734}" name="Column673"/>
    <tableColumn id="692" xr3:uid="{2F5A35D0-0CAC-4C56-BFB9-E63EBFD2BCC5}" name="Column674"/>
    <tableColumn id="693" xr3:uid="{D8285B21-F3F4-449C-8015-0D3C43310650}" name="Column675"/>
    <tableColumn id="694" xr3:uid="{54B24D72-23B6-4C5C-8095-526F67920D0F}" name="Column676"/>
    <tableColumn id="695" xr3:uid="{349AC053-D4E9-4C01-AA71-3B8F4578EF4B}" name="Column677"/>
    <tableColumn id="696" xr3:uid="{F4DB5F1D-5833-43D5-8A3B-F6CE81DB62D2}" name="Column678"/>
    <tableColumn id="697" xr3:uid="{FF37793F-84D0-4CB5-8D50-43F1B966B3F1}" name="Column679"/>
    <tableColumn id="698" xr3:uid="{66FC3D92-9D11-4AE7-9EBE-CEA891AE4D02}" name="Column680"/>
    <tableColumn id="699" xr3:uid="{D8A528DF-867E-403E-AFE5-D396EAFB4B6C}" name="Column681"/>
    <tableColumn id="700" xr3:uid="{0103AB49-2C97-4A4E-9D54-DA3F5CEA18FB}" name="Column682"/>
    <tableColumn id="701" xr3:uid="{EAF946D0-5FB9-4BB6-8CD0-A154AFE1D9ED}" name="Column683"/>
    <tableColumn id="702" xr3:uid="{47FDCD3F-6928-425B-BCC0-05BCE854C6CA}" name="Column684"/>
    <tableColumn id="703" xr3:uid="{331DF57E-00B5-4E34-98BB-BBB61FD0F83B}" name="Column685"/>
    <tableColumn id="704" xr3:uid="{933082C1-A2B2-419B-86FE-3C465154BE49}" name="Column686"/>
    <tableColumn id="705" xr3:uid="{102E0AF4-58DB-4F7E-AF7F-212E63046562}" name="Column687"/>
    <tableColumn id="706" xr3:uid="{E19B7986-3B12-49B5-911B-23B56B33EC32}" name="Column688"/>
    <tableColumn id="707" xr3:uid="{433E6076-726D-4807-960A-8DFF7564E7B3}" name="Column689"/>
    <tableColumn id="708" xr3:uid="{D180D8B4-A601-42D3-97C3-F5C75038A624}" name="Column690"/>
    <tableColumn id="709" xr3:uid="{1EEA1135-C485-4DF9-A077-0F1B97C8CE86}" name="Column691"/>
    <tableColumn id="710" xr3:uid="{772E826E-7D27-4283-9138-69714A701C14}" name="Column692"/>
    <tableColumn id="711" xr3:uid="{F2E41CEF-AC40-46E8-91DF-945095A50ADC}" name="Column693"/>
    <tableColumn id="712" xr3:uid="{AC340D20-8F2F-4E73-A178-735E5EEEC86B}" name="Column694"/>
    <tableColumn id="713" xr3:uid="{3C6FCCA0-A671-4CA2-AEEC-12FA0E0B941C}" name="Column695"/>
    <tableColumn id="714" xr3:uid="{58C66B42-1AB9-4A21-B091-F0129EB32EC8}" name="Column696"/>
    <tableColumn id="715" xr3:uid="{2838C2F6-9F5D-49F1-90B7-586D9A6A417D}" name="Column697"/>
    <tableColumn id="716" xr3:uid="{42554D16-B7A8-4060-B56F-9EA29BA083CE}" name="Column698"/>
    <tableColumn id="717" xr3:uid="{F6596593-24DC-4D48-8A10-0E1B364494C7}" name="Column699"/>
    <tableColumn id="718" xr3:uid="{4CCE55D6-24C8-4D54-A233-078821CBDC46}" name="Column700"/>
    <tableColumn id="719" xr3:uid="{0146E0A5-8110-4B94-9D4D-C90F95821088}" name="Column701"/>
    <tableColumn id="720" xr3:uid="{0BD70256-497B-4343-88BB-122309380FB7}" name="Column702"/>
    <tableColumn id="721" xr3:uid="{B93CE44A-891C-42D6-817F-EE8379CCA3BC}" name="Column703"/>
    <tableColumn id="722" xr3:uid="{F8F1E65F-EF7D-4420-AF38-C3B8E5384058}" name="Column704"/>
    <tableColumn id="723" xr3:uid="{6E9FE4B8-5616-4D3E-8341-1865A4CDCCC1}" name="Column705"/>
    <tableColumn id="724" xr3:uid="{183CE9F1-7F40-4DAE-9850-ABD9D6B81407}" name="Column706"/>
    <tableColumn id="725" xr3:uid="{C48BADC0-7506-4CA5-BEE6-E2B8CD16872A}" name="Column707"/>
    <tableColumn id="726" xr3:uid="{189ACC4B-FD95-4478-B863-7F87ACA76826}" name="Column708"/>
    <tableColumn id="727" xr3:uid="{A5CDD355-17CA-430F-A989-B492C0636303}" name="Column709"/>
    <tableColumn id="728" xr3:uid="{426A6D74-BDFA-4039-9C9C-B33C91C4723C}" name="Column710"/>
    <tableColumn id="729" xr3:uid="{67111B28-A7A6-4EA5-81B2-A4D189B30D22}" name="Column711"/>
    <tableColumn id="730" xr3:uid="{B2A74D05-5170-4CF5-90D1-A50A36C63CF8}" name="Column712"/>
    <tableColumn id="731" xr3:uid="{F4509F9A-759C-4EF7-97F7-18B27BC164D3}" name="Column713"/>
    <tableColumn id="732" xr3:uid="{0AC2D25A-6B6A-4A8B-A26C-CED95CF70AA4}" name="Column714"/>
    <tableColumn id="733" xr3:uid="{427178AD-5656-436D-8F8E-9BEA58590DC6}" name="Column715"/>
    <tableColumn id="734" xr3:uid="{3E4C9734-4B65-4F8B-B4D5-67A4E58296F4}" name="Column716"/>
    <tableColumn id="735" xr3:uid="{42CC640B-9662-4FD0-B923-DA3B64ED8940}" name="Column717"/>
    <tableColumn id="736" xr3:uid="{0A91A999-0F43-46A9-B37B-E26C8C29433A}" name="Column718"/>
    <tableColumn id="737" xr3:uid="{636AC90E-219F-479B-886A-96B0DF7647DA}" name="Column719"/>
    <tableColumn id="738" xr3:uid="{CC9A45DD-2BC6-4634-BA1C-637F03215A19}" name="Column720"/>
    <tableColumn id="739" xr3:uid="{2ABF3DEC-60FB-4A98-8DFB-DFBEA59700DF}" name="Column721"/>
    <tableColumn id="740" xr3:uid="{57C9888B-C704-4C9F-A21F-8347D2B7AA0E}" name="Column722"/>
    <tableColumn id="741" xr3:uid="{C9B1F3E3-5C30-4ABB-94E3-BC995D7734DC}" name="Column723"/>
    <tableColumn id="742" xr3:uid="{B6E2212D-35C1-4EEF-A363-47BCA9F0149A}" name="Column724"/>
    <tableColumn id="743" xr3:uid="{D8DABE55-46D7-43CD-8ED8-D11687EF4F01}" name="Column725"/>
    <tableColumn id="744" xr3:uid="{CF472F16-C003-4157-A018-18B30D3650BC}" name="Column726"/>
    <tableColumn id="745" xr3:uid="{A0E96FF3-A923-465E-852C-2D7A0BE16537}" name="Column727"/>
    <tableColumn id="746" xr3:uid="{B1D788DD-B106-40DB-8417-C7DBD6A3B750}" name="Column728"/>
    <tableColumn id="747" xr3:uid="{1AF66CF0-B0A2-4959-8190-5881FCF92261}" name="Column729"/>
    <tableColumn id="748" xr3:uid="{334CCE8F-ACF9-4020-86AC-A71EBC3A83E2}" name="Column730"/>
    <tableColumn id="749" xr3:uid="{A8BF116D-AC78-480C-B790-331C659242D4}" name="Column731"/>
    <tableColumn id="750" xr3:uid="{FDAFD4CB-E380-4CF0-A22F-A1E8A7D36444}" name="Column732"/>
    <tableColumn id="751" xr3:uid="{E91DE49B-FB50-41A5-B932-318CC27719B3}" name="Column733"/>
    <tableColumn id="752" xr3:uid="{FA70F968-047E-432B-B005-BCC1E4B8BBDD}" name="Column734"/>
    <tableColumn id="753" xr3:uid="{B85C0CF1-DD6F-4B30-B94B-F7BB66FEB87B}" name="Column735"/>
    <tableColumn id="754" xr3:uid="{5DB375FD-DC58-4208-8C1E-452FD4BD511D}" name="Column736"/>
    <tableColumn id="755" xr3:uid="{AC7516AC-352F-48CD-8391-07CE2B4B13EE}" name="Column737"/>
    <tableColumn id="756" xr3:uid="{20EC0A1B-65EB-4AE8-A2A8-599147A46898}" name="Column738"/>
    <tableColumn id="757" xr3:uid="{FD697021-B3A7-4C12-B538-FCEAB269F574}" name="Column739"/>
    <tableColumn id="758" xr3:uid="{411E6118-87A2-4344-959C-C92F4F8D3DCE}" name="Column740"/>
    <tableColumn id="759" xr3:uid="{13B604DC-A650-4D07-891F-4EDA2B56D768}" name="Column741"/>
    <tableColumn id="760" xr3:uid="{D6A9FBC2-8EA2-4C01-B9EA-1FF7B9EAAF80}" name="Column742"/>
    <tableColumn id="761" xr3:uid="{EEB4E474-09FD-444B-93E7-1726B23080C0}" name="Column743"/>
    <tableColumn id="762" xr3:uid="{985264E5-1CF7-4AE5-9F99-683213889936}" name="Column744"/>
    <tableColumn id="763" xr3:uid="{73285DF5-4135-4122-8D9B-418296A5B5E7}" name="Column745"/>
    <tableColumn id="764" xr3:uid="{E0245B15-5AA9-4B69-AA06-C853A8B9630F}" name="Column746"/>
    <tableColumn id="765" xr3:uid="{3F0370A4-631B-4087-B25A-6BA67C99EF18}" name="Column747"/>
    <tableColumn id="766" xr3:uid="{8694AC53-FD80-4FA0-B1E9-3A3515ED523E}" name="Column748"/>
    <tableColumn id="767" xr3:uid="{AFDEB8D3-2F25-4FBC-A6D3-54B477D7E56A}" name="Column749"/>
    <tableColumn id="768" xr3:uid="{C6022A0E-913B-463A-B8B9-999E521BBCB5}" name="Column750"/>
    <tableColumn id="769" xr3:uid="{4FF53035-1C0E-4615-9B53-B8072850CA96}" name="Column751"/>
    <tableColumn id="770" xr3:uid="{6CD04A72-D095-4EE3-B785-F0D0FC8C03B8}" name="Column752"/>
    <tableColumn id="771" xr3:uid="{CFAEEB6B-5D5C-438E-B5DE-2066E9F0CD3C}" name="Column753"/>
    <tableColumn id="772" xr3:uid="{48E0E3B8-73C4-416F-87D3-5EB1F4292050}" name="Column754"/>
    <tableColumn id="773" xr3:uid="{74F209BC-3B9C-4D50-821E-15B1D3764115}" name="Column755"/>
    <tableColumn id="774" xr3:uid="{1FA9BF7B-F84D-4098-A8DF-4E6EBB2A1AC2}" name="Column756"/>
    <tableColumn id="775" xr3:uid="{81170EF2-F984-464E-9A2C-927542591411}" name="Column757"/>
    <tableColumn id="776" xr3:uid="{1FF9E73A-6719-4122-B56D-3C1BAA8C2D9B}" name="Column758"/>
    <tableColumn id="777" xr3:uid="{16600293-BFF1-47D5-83E7-BC1831BC42E7}" name="Column759"/>
    <tableColumn id="778" xr3:uid="{22ABC4F7-A2E2-4557-A780-F17C4DA77338}" name="Column760"/>
    <tableColumn id="779" xr3:uid="{4AFEF1B9-5204-4C59-98B6-9E207374C70E}" name="Column761"/>
    <tableColumn id="780" xr3:uid="{9FAA1D9E-46AD-4474-8153-E23DC6AA2E7A}" name="Column762"/>
    <tableColumn id="781" xr3:uid="{90FDC753-919C-4746-9C5A-6B04378B1963}" name="Column763"/>
    <tableColumn id="782" xr3:uid="{C2415195-7C89-4EA2-AAEF-D8B2C616099D}" name="Column764"/>
    <tableColumn id="783" xr3:uid="{6B6D637B-71A5-469B-963C-16BACF4014A2}" name="Column765"/>
    <tableColumn id="784" xr3:uid="{02BA6340-BF3C-441A-B3B2-AC338935B06B}" name="Column766"/>
    <tableColumn id="785" xr3:uid="{FF95707C-3C7D-4D56-B48E-1265781750A6}" name="Column767"/>
    <tableColumn id="786" xr3:uid="{E7282A31-718F-44A8-B68D-059DCAC9BA9D}" name="Column768"/>
    <tableColumn id="787" xr3:uid="{8E4913CF-B634-406B-89B1-663DF84F4F49}" name="Column769"/>
    <tableColumn id="788" xr3:uid="{7258821D-C280-48D2-89AC-2A7063B673A5}" name="Column770"/>
    <tableColumn id="789" xr3:uid="{7701DE98-AACA-49D6-A5E8-11E881E8C652}" name="Column771"/>
    <tableColumn id="790" xr3:uid="{E9CF0FE7-AC98-4A8C-A036-53AB1A3E10C1}" name="Column772"/>
    <tableColumn id="791" xr3:uid="{46FBFAD2-3C53-4CE6-9718-0F348EC2EDB3}" name="Column773"/>
    <tableColumn id="792" xr3:uid="{E46470AD-D4D3-4090-B553-2A6E5CE1C8AD}" name="Column774"/>
    <tableColumn id="793" xr3:uid="{CDE05BA8-DF46-4B8F-9C82-459C8908560A}" name="Column775"/>
    <tableColumn id="794" xr3:uid="{0CACCDC9-29E7-4505-A65B-03A0C2877943}" name="Column776"/>
    <tableColumn id="795" xr3:uid="{F9DBC67E-C923-48BD-BB2E-19FBD5D6529B}" name="Column777"/>
    <tableColumn id="796" xr3:uid="{3CE4D6FE-A72E-46BE-90DB-E884557F14B9}" name="Column778"/>
    <tableColumn id="797" xr3:uid="{0490E3AB-14C2-4C0C-B1E0-578671C1E97C}" name="Column779"/>
    <tableColumn id="798" xr3:uid="{C9FD2777-1937-49B1-99A5-8490D48138B3}" name="Column780"/>
    <tableColumn id="799" xr3:uid="{D361F116-E3FC-4229-A8A8-1FCE07C6BE6C}" name="Column781"/>
    <tableColumn id="800" xr3:uid="{C1C48A81-91D9-448F-BB07-5C93507789EB}" name="Column782"/>
    <tableColumn id="801" xr3:uid="{7DE299F2-F3BC-46B6-9EEC-1BFA98830B15}" name="Column783"/>
    <tableColumn id="802" xr3:uid="{2E3390A6-B355-4728-A73E-7625E949FB67}" name="Column784"/>
    <tableColumn id="803" xr3:uid="{A310546C-4342-4C3E-9644-A82CED5BC3CD}" name="Column785"/>
    <tableColumn id="804" xr3:uid="{EDEA2ECF-B46C-4C27-94A3-9B12FE281DB4}" name="Column786"/>
    <tableColumn id="805" xr3:uid="{AC26403A-06EE-4D01-BD05-7C05A4496B5F}" name="Column787"/>
    <tableColumn id="806" xr3:uid="{40D5EA26-AE96-407F-9494-24CD7514B780}" name="Column788"/>
    <tableColumn id="807" xr3:uid="{C2CAA0A9-06AB-4653-A73F-F5922F9B018E}" name="Column789"/>
    <tableColumn id="808" xr3:uid="{1A48DF31-0119-4B2C-A456-9BE914A5E372}" name="Column790"/>
    <tableColumn id="809" xr3:uid="{5D70B1D2-3EFC-486E-A819-5FF2EC4AB4D4}" name="Column791"/>
    <tableColumn id="810" xr3:uid="{76646776-0FEE-404D-8E0B-40625A665B03}" name="Column792"/>
    <tableColumn id="811" xr3:uid="{B5B44870-E835-40CE-A410-0CBC8F17DE9C}" name="Column793"/>
    <tableColumn id="812" xr3:uid="{6FD9E1E6-9748-4664-8868-EB5834584546}" name="Column794"/>
    <tableColumn id="813" xr3:uid="{AB70CE4A-831D-4413-85A4-4439DD55627F}" name="Column795"/>
    <tableColumn id="814" xr3:uid="{1C6A74E9-D43E-499D-8D43-621A798DD033}" name="Column796"/>
    <tableColumn id="815" xr3:uid="{4E22B958-1582-48FE-948A-7F5DB82D1F5D}" name="Column797"/>
    <tableColumn id="816" xr3:uid="{EEBBC2B6-C970-4522-836F-E0C7972DB816}" name="Column798"/>
    <tableColumn id="817" xr3:uid="{6C9C1807-E457-40DC-9F0F-F3575D49B00D}" name="Column799"/>
    <tableColumn id="818" xr3:uid="{53528C10-E09D-4E03-A264-29738D4F006E}" name="Column800"/>
    <tableColumn id="819" xr3:uid="{48AE5874-C8EF-4449-A098-F81614D291B3}" name="Column801"/>
    <tableColumn id="820" xr3:uid="{3DA55040-9F94-494D-B4BD-DD21A9300D89}" name="Column802"/>
    <tableColumn id="821" xr3:uid="{F44BAFB9-4A58-4C22-9601-104B28976D15}" name="Column803"/>
    <tableColumn id="822" xr3:uid="{69F321A8-3EFF-41BC-994F-74F4D8BD7B6D}" name="Column804"/>
    <tableColumn id="823" xr3:uid="{FE43C71A-9D75-4806-B195-9160CE0C9B68}" name="Column805"/>
    <tableColumn id="824" xr3:uid="{64BDA91A-A5B4-4805-A8AB-78667F75C88B}" name="Column806"/>
    <tableColumn id="825" xr3:uid="{CD486F45-8302-4233-9433-698AD8E75854}" name="Column807"/>
    <tableColumn id="826" xr3:uid="{519E0BAA-A8C7-4EA9-904E-33478AD05731}" name="Column808"/>
    <tableColumn id="827" xr3:uid="{040F0CDB-C424-445C-BE46-A81142A08107}" name="Column809"/>
    <tableColumn id="828" xr3:uid="{4D321351-531E-4D46-B69A-CB4A96338FC8}" name="Column810"/>
    <tableColumn id="829" xr3:uid="{0044C676-EFC0-4B42-A092-94C8D42D93BE}" name="Column811"/>
    <tableColumn id="830" xr3:uid="{99EFEF62-C100-4F45-B4CE-055DD4CFDA0E}" name="Column812"/>
    <tableColumn id="831" xr3:uid="{70E7928A-884F-4E8C-B312-D35B5ECFC516}" name="Column813"/>
    <tableColumn id="832" xr3:uid="{1441993E-E844-4229-B4E5-1EE76DE4B86C}" name="Column814"/>
    <tableColumn id="833" xr3:uid="{68E16868-939D-47F3-9DC4-97DEBF08DC93}" name="Column815"/>
    <tableColumn id="834" xr3:uid="{C7764D18-961C-45EA-8E0C-5FB4253BEB07}" name="Column816"/>
    <tableColumn id="835" xr3:uid="{F725DB2A-B6E7-404A-A233-6B7EF2FBE115}" name="Column817"/>
    <tableColumn id="836" xr3:uid="{7FFA7037-E2E7-491B-A545-BBCD7EE9342B}" name="Column818"/>
    <tableColumn id="837" xr3:uid="{504890D7-1F6D-4CA4-A0A7-C1BB6F61E80F}" name="Column819"/>
    <tableColumn id="838" xr3:uid="{AC65D619-E877-41D6-A0AF-FEDFC1FEBDAE}" name="Column820"/>
    <tableColumn id="839" xr3:uid="{51E0C181-9FDC-4C07-BD72-1D758B67CF2A}" name="Column821"/>
    <tableColumn id="840" xr3:uid="{04D720FD-FC02-470B-81FC-135A3204A3EA}" name="Column822"/>
    <tableColumn id="841" xr3:uid="{64FDDFAA-01C3-444A-89ED-F99BDD08D5FD}" name="Column823"/>
    <tableColumn id="842" xr3:uid="{4EF21C17-01A6-4570-9B62-5973A136F02A}" name="Column824"/>
    <tableColumn id="843" xr3:uid="{6FBF8FE6-6A41-4B58-A50E-FEFE57AFF2B9}" name="Column825"/>
    <tableColumn id="844" xr3:uid="{DF036CF0-9757-4AF7-99DA-14E96AFEEFF9}" name="Column826"/>
    <tableColumn id="845" xr3:uid="{E50641AF-C81D-4D9E-A375-5EE03A483E55}" name="Column827"/>
    <tableColumn id="846" xr3:uid="{9B1CF3D1-9243-4963-8E42-09603C4FA96F}" name="Column828"/>
    <tableColumn id="847" xr3:uid="{7FC92B85-B835-4B8C-802D-64723D465A70}" name="Column829"/>
    <tableColumn id="848" xr3:uid="{02FBFE15-84EE-485A-A1EA-509266C0CA49}" name="Column830"/>
    <tableColumn id="849" xr3:uid="{73C11A7A-6F54-44A2-902A-171C67975261}" name="Column831"/>
    <tableColumn id="850" xr3:uid="{AF038809-2773-44F2-9F61-FC048DEEB4CC}" name="Column832"/>
    <tableColumn id="851" xr3:uid="{FF53F9FD-7750-479D-9B3E-BD0E4F202AAE}" name="Column833"/>
    <tableColumn id="852" xr3:uid="{8C19D33B-392A-4D2D-AF5E-75C732DDB618}" name="Column834"/>
    <tableColumn id="853" xr3:uid="{F03F281D-F4C6-432F-9713-12C92FD3F1DA}" name="Column835"/>
    <tableColumn id="854" xr3:uid="{CD282478-A096-4E62-9AEB-15073BF9DB33}" name="Column836"/>
    <tableColumn id="855" xr3:uid="{1C36CF05-1F4C-49CE-B288-ADD3D9AE8CE5}" name="Column837"/>
    <tableColumn id="856" xr3:uid="{21CD47F4-C22E-4A3E-84CB-D5F273090C5A}" name="Column838"/>
    <tableColumn id="857" xr3:uid="{F27D54CF-0548-47BC-902B-D83A3035919D}" name="Column839"/>
    <tableColumn id="858" xr3:uid="{40B8119C-76A5-47E1-8E40-62EAF02C7AFC}" name="Column840"/>
    <tableColumn id="859" xr3:uid="{AD770BE8-B4C3-4BA5-B468-AE8E4C35FA49}" name="Column841"/>
    <tableColumn id="860" xr3:uid="{1F9B66FF-3974-4904-95B3-2E43B8AD75E8}" name="Column842"/>
    <tableColumn id="861" xr3:uid="{C54C26EA-D82E-48E5-83A7-B4B8B9393145}" name="Column843"/>
    <tableColumn id="862" xr3:uid="{8278E7D9-1367-409F-9FFF-D7C90566D5F9}" name="Column844"/>
    <tableColumn id="863" xr3:uid="{79A0DE6C-D5B2-4B27-9E61-4EDDC2397701}" name="Column845"/>
    <tableColumn id="864" xr3:uid="{A1EB237C-5FAC-413A-8675-AD945DC396FC}" name="Column846"/>
    <tableColumn id="865" xr3:uid="{7D855B6C-DE9C-4C8C-ACF5-EF541D9DD1CA}" name="Column847"/>
    <tableColumn id="866" xr3:uid="{D0854BA4-2F5D-472B-9A74-60C3B7844168}" name="Column848"/>
    <tableColumn id="867" xr3:uid="{5F12D695-8582-4A11-8143-A2E61C437480}" name="Column849"/>
    <tableColumn id="868" xr3:uid="{D37B1E7F-D730-4193-BCF4-93EF06AB8548}" name="Column850"/>
    <tableColumn id="869" xr3:uid="{63DD9E24-4BDC-4980-B317-16383D747DB4}" name="Column851"/>
    <tableColumn id="870" xr3:uid="{744930FF-B0BB-4568-85CB-96F8FC3F6CE2}" name="Column852"/>
    <tableColumn id="871" xr3:uid="{53D01E9E-CE0A-4572-807C-553D418182F1}" name="Column853"/>
    <tableColumn id="872" xr3:uid="{3E83372B-D61B-446D-B0B0-25A9E23592D1}" name="Column854"/>
    <tableColumn id="873" xr3:uid="{B98EA8F8-D917-4589-BCD3-7CAAC4BE3AE2}" name="Column855"/>
    <tableColumn id="874" xr3:uid="{F630B06F-82C6-4C11-AB2B-2791B7E35B48}" name="Column856"/>
    <tableColumn id="875" xr3:uid="{5E47D356-E9B0-40A9-82FD-D8D237ADD7CC}" name="Column857"/>
    <tableColumn id="876" xr3:uid="{F91AE657-6CAD-436A-93C0-D5409570F5EF}" name="Column858"/>
    <tableColumn id="877" xr3:uid="{19AE5041-E80B-4BF1-B8D5-9DB135B6DECB}" name="Column859"/>
    <tableColumn id="878" xr3:uid="{ADE9310A-CCF3-4926-831C-87C4964B0A6B}" name="Column860"/>
    <tableColumn id="879" xr3:uid="{3A64442B-5E93-4831-AB5C-B367A07116C6}" name="Column861"/>
    <tableColumn id="880" xr3:uid="{2F88466E-7CB5-4C31-84F3-23F27AC1CEB3}" name="Column862"/>
    <tableColumn id="881" xr3:uid="{CBD42AEA-0F20-4C11-AC7D-DF977D4A8869}" name="Column863"/>
    <tableColumn id="882" xr3:uid="{8686661C-9329-4E98-8B56-FD7D93D6923C}" name="Column864"/>
    <tableColumn id="883" xr3:uid="{E33DBEE7-5E5A-4E81-9849-5B89D9A5DB3D}" name="Column865"/>
    <tableColumn id="884" xr3:uid="{86DEFD76-9FE0-459F-ADE9-5939A06DD5A7}" name="Column866"/>
    <tableColumn id="885" xr3:uid="{5589C282-790B-41F2-B1AE-432792FF7EED}" name="Column867"/>
    <tableColumn id="886" xr3:uid="{8035BBD8-F6EB-4897-A993-459DC9E08C0F}" name="Column868"/>
    <tableColumn id="887" xr3:uid="{6BFF1605-7B2E-4B1B-AB3B-F8D7B6BDE778}" name="Column869"/>
    <tableColumn id="888" xr3:uid="{B7B41CE6-3CCE-4884-BCFA-C42D85B99DE8}" name="Column870"/>
    <tableColumn id="889" xr3:uid="{0454FE92-08C7-4419-A299-003AD6C94443}" name="Column871"/>
    <tableColumn id="890" xr3:uid="{CD3FFFA2-9974-4CB5-8918-41AFB7BE2E42}" name="Column872"/>
    <tableColumn id="891" xr3:uid="{3681EB94-0E5A-4C0A-A6A9-C329D644862F}" name="Column873"/>
    <tableColumn id="892" xr3:uid="{728A337A-5993-4324-9F53-F225FC16DCF4}" name="Column874"/>
    <tableColumn id="893" xr3:uid="{4C34F724-5514-4653-B2D7-84C621A0F3D2}" name="Column875"/>
    <tableColumn id="894" xr3:uid="{A5D26A81-CD10-4AE8-B437-643F392827EB}" name="Column876"/>
    <tableColumn id="895" xr3:uid="{C377C25A-DCAE-4F46-870C-2933CC258333}" name="Column877"/>
    <tableColumn id="896" xr3:uid="{ED36DED7-8E08-4097-A97B-0E853D24DDDE}" name="Column878"/>
    <tableColumn id="897" xr3:uid="{D7951C1A-6C21-49A5-9907-FA2DDA465B29}" name="Column879"/>
    <tableColumn id="898" xr3:uid="{505ADA76-A64F-4D7D-A895-A4E415F8E3BD}" name="Column880"/>
    <tableColumn id="899" xr3:uid="{9812C8B8-3294-4D68-917D-E2A5844390E4}" name="Column881"/>
    <tableColumn id="900" xr3:uid="{CB39CE9C-9BC8-4357-B780-4364E2C292DC}" name="Column882"/>
    <tableColumn id="901" xr3:uid="{356179A3-AD50-473E-B47C-9C46AA1CD282}" name="Column883"/>
    <tableColumn id="902" xr3:uid="{C3A74C36-8F84-42F0-B401-9971301D1CA1}" name="Column884"/>
    <tableColumn id="903" xr3:uid="{8808FBEF-3496-49D8-B0F8-35EB22062500}" name="Column885"/>
    <tableColumn id="904" xr3:uid="{1E1874AC-98B9-4B1A-BD0E-AD23B74A5302}" name="Column886"/>
    <tableColumn id="905" xr3:uid="{59094C83-570C-4025-B55E-C9314558F775}" name="Column887"/>
    <tableColumn id="906" xr3:uid="{B614C0BE-5583-4B40-BBDF-7C063712FF08}" name="Column888"/>
    <tableColumn id="907" xr3:uid="{93233A2F-05D9-4D5F-A360-133715EFC7FC}" name="Column889"/>
    <tableColumn id="908" xr3:uid="{571FF8B2-BA7E-4C08-B926-5163D85EB4FD}" name="Column890"/>
    <tableColumn id="909" xr3:uid="{7C4872BE-300E-4917-B6E2-1B311A27CDD2}" name="Column891"/>
    <tableColumn id="910" xr3:uid="{D08E1D4B-28DD-4795-B4A6-C7D6CD61985C}" name="Column892"/>
    <tableColumn id="911" xr3:uid="{36C5A031-F353-4DE6-B092-47E8C83DC4F5}" name="Column893"/>
    <tableColumn id="912" xr3:uid="{389B6356-1498-4E29-AEC3-DBC84C29F0E0}" name="Column894"/>
    <tableColumn id="913" xr3:uid="{AF6CDD2E-1C2C-4209-BB83-78CE5ECA6C19}" name="Column895"/>
    <tableColumn id="914" xr3:uid="{BC100336-5482-4505-B072-C9E2A869ABDE}" name="Column896"/>
    <tableColumn id="915" xr3:uid="{499380EA-8C1E-42DA-9AE1-3C8B9A38DB2F}" name="Column897"/>
    <tableColumn id="916" xr3:uid="{AC44840A-145F-4B78-9FBE-40A2C099EA0C}" name="Column898"/>
    <tableColumn id="917" xr3:uid="{44AB1ADE-8EE3-4995-A157-6C7F1F169F4E}" name="Column899"/>
    <tableColumn id="918" xr3:uid="{439FD769-7D11-451E-9E22-7AD94BF267C7}" name="Column900"/>
    <tableColumn id="919" xr3:uid="{406EA5F9-6FEF-45E8-97E9-654F6B4EC2D9}" name="Column901"/>
    <tableColumn id="920" xr3:uid="{16E5131A-BFAB-4986-97C0-EB5A28FD177C}" name="Column902"/>
    <tableColumn id="921" xr3:uid="{D7995B52-2DA4-48AA-B778-7D325AA18E0C}" name="Column903"/>
    <tableColumn id="922" xr3:uid="{13F12FC0-C158-43D8-A322-920ED642A37A}" name="Column904"/>
    <tableColumn id="923" xr3:uid="{C0A3833F-DACB-4C6F-A83D-8B877E8BED29}" name="Column905"/>
    <tableColumn id="924" xr3:uid="{7AD2530B-4B90-4978-9508-5DCC21D87179}" name="Column906"/>
    <tableColumn id="925" xr3:uid="{6672AAE5-9347-463E-B642-221A018AC8C5}" name="Column907"/>
    <tableColumn id="926" xr3:uid="{B1049BDC-7C6C-423C-976F-AD0AF5445BAE}" name="Column908"/>
    <tableColumn id="927" xr3:uid="{7BF7F45D-0C59-4DD3-A02E-03B1E097EF42}" name="Column909"/>
    <tableColumn id="928" xr3:uid="{615FC528-D5DE-459F-A6AE-86D911216C09}" name="Column910"/>
    <tableColumn id="929" xr3:uid="{DCE61719-693F-4DAE-9937-D14D1115F6B1}" name="Column911"/>
    <tableColumn id="930" xr3:uid="{145B27A3-AD97-4DA4-8E77-0CAA5DD95926}" name="Column912"/>
    <tableColumn id="931" xr3:uid="{62442C7D-F100-4835-AA0E-CABE111DCB0F}" name="Column913"/>
    <tableColumn id="932" xr3:uid="{9272705C-A500-4EB7-B4DE-723F47630F42}" name="Column914"/>
    <tableColumn id="933" xr3:uid="{F91D9CC1-007D-48E6-BCD2-988A2E479742}" name="Column915"/>
    <tableColumn id="934" xr3:uid="{1ACEC0AC-1983-4BAA-AAA3-2A7ADF403B63}" name="Column916"/>
    <tableColumn id="935" xr3:uid="{3E170D57-ADFC-439B-9BDA-3FB5AAE67F3C}" name="Column917"/>
    <tableColumn id="936" xr3:uid="{61CE9F13-00F9-4335-8828-C152D6F6B8C9}" name="Column918"/>
    <tableColumn id="937" xr3:uid="{65BCD6AE-CE76-44D5-9EA1-F31D4595223D}" name="Column919"/>
    <tableColumn id="938" xr3:uid="{4215893A-152C-4DDC-B5FA-79328AC86167}" name="Column920"/>
    <tableColumn id="939" xr3:uid="{7935E8DC-FB06-4AB3-B33D-53FCB88F8BD1}" name="Column921"/>
    <tableColumn id="940" xr3:uid="{7542B458-E1A3-4B2B-A70B-69C2ECD68FEC}" name="Column922"/>
    <tableColumn id="941" xr3:uid="{57708131-3D5C-4E87-A434-C4BB2EDC2DC0}" name="Column923"/>
    <tableColumn id="942" xr3:uid="{AD981811-97CF-4442-B946-396A10A39768}" name="Column924"/>
    <tableColumn id="943" xr3:uid="{C8CD0908-E35F-48C6-967E-5B4A243AB0B2}" name="Column925"/>
    <tableColumn id="944" xr3:uid="{F8137E35-9567-47B5-B53A-23CE55F7B407}" name="Column926"/>
    <tableColumn id="945" xr3:uid="{66BD2C1F-1AF3-41D9-81FF-4CAB2D443030}" name="Column927"/>
    <tableColumn id="946" xr3:uid="{67CB2135-A1F7-4A7C-8E08-FAD5FC62430F}" name="Column928"/>
    <tableColumn id="947" xr3:uid="{C3978B37-874B-4CCA-A1BF-4DA316C96502}" name="Column929"/>
    <tableColumn id="948" xr3:uid="{63FC815C-3B7D-4562-BADC-337BCE7D4057}" name="Column930"/>
    <tableColumn id="949" xr3:uid="{6B5D5989-BEF8-47E5-8B88-6186A8E75C6A}" name="Column931"/>
    <tableColumn id="950" xr3:uid="{2416925D-8B04-4991-9B18-BC7BE1D4EC8D}" name="Column932"/>
    <tableColumn id="951" xr3:uid="{86A0479F-F9B7-4E82-B614-060198619651}" name="Column933"/>
    <tableColumn id="952" xr3:uid="{AF74BE98-E14D-403A-93E4-3177E074E450}" name="Column934"/>
    <tableColumn id="953" xr3:uid="{1FE28468-08D8-4C91-B2D7-1D3B23BC62D2}" name="Column935"/>
    <tableColumn id="954" xr3:uid="{546C8CD0-DBCB-43E8-AADE-85A30288B25D}" name="Column936"/>
    <tableColumn id="955" xr3:uid="{60B06B4D-ABEF-4314-8DC8-696459016904}" name="Column937"/>
    <tableColumn id="956" xr3:uid="{17361C24-B832-43D3-85D9-9C61D7AF02F1}" name="Column938"/>
    <tableColumn id="957" xr3:uid="{A892813F-CE06-4F21-B6EB-BF01EEC232EB}" name="Column939"/>
    <tableColumn id="958" xr3:uid="{E6808223-DD1F-413C-9C01-989B60165A0A}" name="Column940"/>
    <tableColumn id="959" xr3:uid="{1014A79B-FEF6-4DD8-814D-D2B4A4594693}" name="Column941"/>
    <tableColumn id="960" xr3:uid="{21AF113C-622C-4CAD-BB8E-FB483BDC2EB3}" name="Column942"/>
    <tableColumn id="961" xr3:uid="{A0BCE839-6DBA-4DDC-BCEE-93521788800B}" name="Column943"/>
    <tableColumn id="962" xr3:uid="{1C6A47AD-DB85-4127-AC35-7A8EBF1928E7}" name="Column944"/>
    <tableColumn id="963" xr3:uid="{2DC5B12E-0B39-45A8-A23C-C564423C8B0C}" name="Column945"/>
    <tableColumn id="964" xr3:uid="{42A56A7F-F805-4A2F-B112-6FCA7ADD53CE}" name="Column946"/>
    <tableColumn id="965" xr3:uid="{1F33094D-1876-4A2A-A248-1CC8AE4330FA}" name="Column947"/>
    <tableColumn id="966" xr3:uid="{280D1555-B7AE-44C6-9F75-A934A3E91639}" name="Column948"/>
    <tableColumn id="967" xr3:uid="{FF11B353-DB9D-412F-821A-BBA8626E5D77}" name="Column949"/>
    <tableColumn id="968" xr3:uid="{044196DF-DDD1-4BC9-AB1F-BF26BBB049FC}" name="Column950"/>
    <tableColumn id="969" xr3:uid="{7C312AA1-C3EC-4CE1-AF6C-89B9365B9802}" name="Column951"/>
    <tableColumn id="970" xr3:uid="{8253852F-378A-489E-AD08-A9901148907F}" name="Column952"/>
    <tableColumn id="971" xr3:uid="{46A4506D-DC0F-4309-9348-9D4FAC568542}" name="Column953"/>
    <tableColumn id="972" xr3:uid="{047BD322-1BF8-48AA-B8BF-3F9B27ABE2C6}" name="Column954"/>
    <tableColumn id="973" xr3:uid="{F072C4BA-C17D-4210-A215-BBF77AA3E199}" name="Column955"/>
    <tableColumn id="974" xr3:uid="{174CCF2E-A2E8-481C-A889-B5D535022E67}" name="Column956"/>
    <tableColumn id="975" xr3:uid="{08FA11F5-982D-4535-95B8-63DAC5C4185F}" name="Column957"/>
    <tableColumn id="976" xr3:uid="{4AEA991F-F3E2-49A7-9D26-4878D61AB49B}" name="Column958"/>
    <tableColumn id="977" xr3:uid="{A0DD6D8E-30E2-420B-B431-19D0E49E7C48}" name="Column959"/>
    <tableColumn id="978" xr3:uid="{6E75E91C-CE0F-4DA9-8CE4-CB2D3498E16F}" name="Column960"/>
    <tableColumn id="979" xr3:uid="{11DE2BF5-A578-40FB-9FA4-405DA7DAF18C}" name="Column961"/>
    <tableColumn id="980" xr3:uid="{0409BC85-D3F2-4F23-8A3B-5029B898DE0B}" name="Column962"/>
    <tableColumn id="981" xr3:uid="{64144254-4E0D-4899-82B2-9EC51E7313E4}" name="Column963"/>
    <tableColumn id="982" xr3:uid="{2F719CFB-5820-4FC0-A2FC-A112CAEA4DF1}" name="Column964"/>
    <tableColumn id="983" xr3:uid="{EB2D53EC-420E-4DE3-B9EE-350921A999F3}" name="Column965"/>
    <tableColumn id="984" xr3:uid="{ED63FE66-DBB9-4C46-A6B9-F0ECAF0FE871}" name="Column966"/>
    <tableColumn id="985" xr3:uid="{22EF5113-2FE6-4E4F-A119-5442B65A56A1}" name="Column967"/>
    <tableColumn id="986" xr3:uid="{88700ED1-C22D-495F-B0AC-1C7014101341}" name="Column968"/>
    <tableColumn id="987" xr3:uid="{F732D1C7-8692-4C17-8D6D-91F0F7FCCD7C}" name="Column969"/>
    <tableColumn id="988" xr3:uid="{9777DC6B-CE15-4E39-A01A-9DF2E5364D46}" name="Column970"/>
    <tableColumn id="989" xr3:uid="{B3C52063-332B-401B-AC25-9D713FEEE8F0}" name="Column971"/>
    <tableColumn id="990" xr3:uid="{DD9650AF-3ACD-435A-B5D7-1711E122FFC8}" name="Column972"/>
    <tableColumn id="991" xr3:uid="{9FD05148-5FFA-4729-A8D7-E6423725D581}" name="Column973"/>
    <tableColumn id="992" xr3:uid="{8668333C-7F01-40EA-9412-59A9B89B1AA7}" name="Column974"/>
    <tableColumn id="993" xr3:uid="{7D64248C-81FE-4913-934D-1A6399C763B7}" name="Column975"/>
    <tableColumn id="994" xr3:uid="{80B56AAA-4CC0-4891-B677-0311D0732F57}" name="Column976"/>
    <tableColumn id="995" xr3:uid="{770EF330-CB5A-4B9D-9529-1879A112CEA0}" name="Column977"/>
    <tableColumn id="996" xr3:uid="{419B893D-41AB-4C89-AF02-BEB2B48FFE87}" name="Column978"/>
    <tableColumn id="997" xr3:uid="{1FA582E9-02FC-42C8-933B-5F369AAEF5B4}" name="Column979"/>
    <tableColumn id="998" xr3:uid="{6924E6A9-298C-41FC-B85B-81F24A40D9F8}" name="Column980"/>
    <tableColumn id="999" xr3:uid="{D47542A5-A6D0-463E-90C6-A115B0515A36}" name="Column981"/>
    <tableColumn id="1000" xr3:uid="{1795E5DE-F281-4D51-9F82-3AC221167D30}" name="Column982"/>
    <tableColumn id="1001" xr3:uid="{5513ADF0-E26B-4F86-B323-540A9E145023}" name="Column983"/>
    <tableColumn id="1002" xr3:uid="{176CE8B5-98AD-4133-857A-A0C362D75E1C}" name="Column984"/>
    <tableColumn id="1003" xr3:uid="{AB1956BA-E418-4F06-A57E-9229185EE1FC}" name="Column985"/>
    <tableColumn id="1004" xr3:uid="{D54239AF-F6BA-4355-B499-60ACF77C9043}" name="Column986"/>
    <tableColumn id="1005" xr3:uid="{5E4F9893-4979-4421-9C29-E56309885DA8}" name="Column987"/>
    <tableColumn id="1006" xr3:uid="{CD1D6B45-CA92-4A40-803C-267AD056A1AA}" name="Column988"/>
    <tableColumn id="1007" xr3:uid="{1CE54B82-4BB6-4CD5-955C-1F0B37FB5424}" name="Column989"/>
    <tableColumn id="1008" xr3:uid="{663BD1AF-FD02-43BA-9BF3-1ECE2EA1E29E}" name="Column990"/>
    <tableColumn id="1009" xr3:uid="{7F8AE91D-5C65-4CF8-B702-86280789748B}" name="Column991"/>
    <tableColumn id="1010" xr3:uid="{5AE994A2-A090-4997-8E4C-2D64224B1982}" name="Column992"/>
    <tableColumn id="1011" xr3:uid="{350844E7-C186-42F9-8A46-41E2A9139562}" name="Column993"/>
    <tableColumn id="1012" xr3:uid="{83FFE14A-253D-4DA8-BDA2-5E14900808ED}" name="Column994"/>
    <tableColumn id="1013" xr3:uid="{32727F56-BAFD-473D-8DE5-6F8984D8D7AD}" name="Column995"/>
    <tableColumn id="1014" xr3:uid="{DC19A49B-46C6-4CE1-8F3F-E7F11A3C312C}" name="Column996"/>
    <tableColumn id="1015" xr3:uid="{60BB715F-E98B-4264-B956-414341552BB6}" name="Column997"/>
    <tableColumn id="1016" xr3:uid="{3D182C73-AD40-4BEC-9E24-61BA215A1BAB}" name="Column998"/>
    <tableColumn id="1017" xr3:uid="{BC1F588C-718D-442C-B9B1-EA18FD2C5FF1}" name="Column999"/>
    <tableColumn id="1018" xr3:uid="{1D5AC3AB-BCAE-481A-A9A8-A9FFFA9A13F6}" name="Column1000"/>
    <tableColumn id="1019" xr3:uid="{96F8462F-9B8C-423D-971B-F683C147B6E8}" name="Column1001"/>
    <tableColumn id="1020" xr3:uid="{43BB32B2-BC6A-4D5A-8FA6-1924E78AB005}" name="Column1002"/>
    <tableColumn id="1021" xr3:uid="{6AC6B644-A2F3-4BDC-9783-2535C9D949E6}" name="Column1003"/>
    <tableColumn id="1022" xr3:uid="{1B630934-6885-4257-A637-B2D0699CDF0D}" name="Column1004"/>
    <tableColumn id="1023" xr3:uid="{A1F11584-8954-4EB1-8EED-6B23686434C7}" name="Column1005"/>
    <tableColumn id="1024" xr3:uid="{CDBD2A84-9EC1-4E3F-8586-E097BDE7C3AD}" name="Column1006"/>
    <tableColumn id="1025" xr3:uid="{952FB87C-FF72-4367-BBFB-DEE6C3D262CE}" name="Column1007"/>
    <tableColumn id="1026" xr3:uid="{2DD4D38B-A315-48CD-83EB-9DCC5AC1DF60}" name="Column1008"/>
    <tableColumn id="1027" xr3:uid="{C404511F-5D76-43D6-A4C5-7FB1A911CCEF}" name="Column1009"/>
    <tableColumn id="1028" xr3:uid="{85AD84D4-00D7-4C5A-94FE-CE742B06DB99}" name="Column1010"/>
    <tableColumn id="1029" xr3:uid="{3C400A75-08F2-4089-8670-B1F679E04105}" name="Column1011"/>
    <tableColumn id="1030" xr3:uid="{FF80C76F-24CE-4E71-A161-9C3F2008DF91}" name="Column1012"/>
    <tableColumn id="1031" xr3:uid="{29020366-0860-4B95-915E-0A643C82E1FC}" name="Column1013"/>
    <tableColumn id="1032" xr3:uid="{8C4208B9-7465-4C61-89A6-43644D455762}" name="Column1014"/>
    <tableColumn id="1033" xr3:uid="{B4B3B235-71FA-4CAC-9761-7EC97DC8B198}" name="Column1015"/>
    <tableColumn id="1034" xr3:uid="{31611C38-8FD8-47E7-9643-165291365E4C}" name="Column1016"/>
    <tableColumn id="1035" xr3:uid="{5851156F-FDB0-4F02-A654-852D800D3355}" name="Column1017"/>
    <tableColumn id="1036" xr3:uid="{5C0A5043-E661-496A-96F0-2A47C89A0B81}" name="Column1018"/>
    <tableColumn id="1037" xr3:uid="{8FB9E0C7-F5F3-4B3C-B3CE-1C3A89F16A36}" name="Column1019"/>
    <tableColumn id="1038" xr3:uid="{22AAD38A-7CEF-48F1-A80F-F5562B3D7220}" name="Column1020"/>
    <tableColumn id="1039" xr3:uid="{F165419E-F475-454F-AA1A-3CF265394BA8}" name="Column1021"/>
    <tableColumn id="1040" xr3:uid="{F8F08A11-8C8E-4D04-A057-2338A18987DC}" name="Column1022"/>
    <tableColumn id="1041" xr3:uid="{F26D7AA1-B32F-4347-9023-7E0F142FA58F}" name="Column1023"/>
    <tableColumn id="1042" xr3:uid="{401BCC50-0317-4F6F-8611-BD1A61331EDF}" name="Column1024"/>
    <tableColumn id="1043" xr3:uid="{7FE26CD7-58BA-4D46-B6E0-DE6E5AF99C88}" name="Column1025"/>
    <tableColumn id="1044" xr3:uid="{3743B88C-AAE5-49E4-AAC7-696D53B08510}" name="Column1026"/>
    <tableColumn id="1045" xr3:uid="{65C46ECE-2303-4856-BD1F-03DE7DBFD5C6}" name="Column1027"/>
    <tableColumn id="1046" xr3:uid="{C5179231-B932-4FB1-820A-50A3A3B2C73C}" name="Column1028"/>
    <tableColumn id="1047" xr3:uid="{F619ECCB-E75C-4AFF-A485-0E07C3C98702}" name="Column1029"/>
    <tableColumn id="1048" xr3:uid="{08E49C60-84BD-48F5-8DE5-748AEEAAF759}" name="Column1030"/>
    <tableColumn id="1049" xr3:uid="{67DC9D0E-EDC8-484C-9946-FD5887ECFDC2}" name="Column1031"/>
    <tableColumn id="1050" xr3:uid="{36748A73-020B-4806-B320-1DD570323F44}" name="Column1032"/>
    <tableColumn id="1051" xr3:uid="{641087C9-3429-4E96-93D9-6345A54F1638}" name="Column1033"/>
    <tableColumn id="1052" xr3:uid="{77520225-1CA2-4B1A-8CB0-68F9BEF8DFA8}" name="Column1034"/>
    <tableColumn id="1053" xr3:uid="{74460EC2-4E98-47F5-A6C7-0AA87999C3AA}" name="Column1035"/>
    <tableColumn id="1054" xr3:uid="{A4A745EE-792D-4FBC-87AA-91C7BDFA33CD}" name="Column1036"/>
    <tableColumn id="1055" xr3:uid="{0D7C78AC-964D-4CF0-92B1-7D419D4DFADF}" name="Column1037"/>
    <tableColumn id="1056" xr3:uid="{21B8CAEA-BB01-4B16-9B30-2B452FF533EB}" name="Column1038"/>
    <tableColumn id="1057" xr3:uid="{338C930D-FECC-4F44-BCDB-453FD349DA2E}" name="Column1039"/>
    <tableColumn id="1058" xr3:uid="{371AAD34-5B23-4CD1-95E0-44378858F504}" name="Column1040"/>
    <tableColumn id="1059" xr3:uid="{DBCB63AE-9F33-4286-B063-9490876817C1}" name="Column1041"/>
    <tableColumn id="1060" xr3:uid="{73B8497D-D5D2-41C6-8705-A25068437082}" name="Column1042"/>
    <tableColumn id="1061" xr3:uid="{2117E0F0-CCB8-44A6-864B-F756FD3F20F7}" name="Column1043"/>
    <tableColumn id="1062" xr3:uid="{531E934D-956C-42A5-9D41-F90B70D536B3}" name="Column1044"/>
    <tableColumn id="1063" xr3:uid="{522F4FBB-CCBF-4DF2-93C9-531FAFD01611}" name="Column1045"/>
    <tableColumn id="1064" xr3:uid="{1D7564A0-3E5B-40E9-BD55-65B7F195871A}" name="Column1046"/>
    <tableColumn id="1065" xr3:uid="{5370B99A-3B5F-4A16-B19B-800834CDDAAD}" name="Column1047"/>
    <tableColumn id="1066" xr3:uid="{5FE51D14-B356-4DEA-AC75-27B797D7C708}" name="Column1048"/>
    <tableColumn id="1067" xr3:uid="{A63BFAF4-6698-4078-96A6-19123BC78ABA}" name="Column1049"/>
    <tableColumn id="1068" xr3:uid="{4259DEC6-9CCD-4729-8ACD-DB9DAEC26F91}" name="Column1050"/>
    <tableColumn id="1069" xr3:uid="{4A8A98BD-2424-4FEC-AF47-05D2BCE34E75}" name="Column1051"/>
    <tableColumn id="1070" xr3:uid="{4D748D68-0420-4C83-B562-08A76F031F48}" name="Column1052"/>
    <tableColumn id="1071" xr3:uid="{15011BB4-2754-42E8-BBC7-3319742CBB16}" name="Column1053"/>
    <tableColumn id="1072" xr3:uid="{F507C86A-BB7D-4AE3-B7F4-056AE8E943B6}" name="Column1054"/>
    <tableColumn id="1073" xr3:uid="{539516D9-BD5B-48B3-A80D-55211F53D3D3}" name="Column1055"/>
    <tableColumn id="1074" xr3:uid="{B9481CB1-D75F-4F39-A3B8-60DBD63E4744}" name="Column1056"/>
    <tableColumn id="1075" xr3:uid="{80A78AE4-ED25-4F19-8A5D-BD6114710029}" name="Column1057"/>
    <tableColumn id="1076" xr3:uid="{84A6ADC0-6BF0-47B8-8873-48FC36465F44}" name="Column1058"/>
    <tableColumn id="1077" xr3:uid="{F018675F-718C-4E8C-8B84-62C45FA67732}" name="Column1059"/>
    <tableColumn id="1078" xr3:uid="{5A016207-61A0-4177-A5DB-CD465B2928D4}" name="Column1060"/>
    <tableColumn id="1079" xr3:uid="{F4EEC26C-A048-45AF-80AA-6742890F1DBB}" name="Column1061"/>
    <tableColumn id="1080" xr3:uid="{2DD87475-89B8-4987-A30A-9CCF6B2D4026}" name="Column1062"/>
    <tableColumn id="1081" xr3:uid="{214FC393-0F48-4024-B27C-ED7DCE5372B9}" name="Column1063"/>
    <tableColumn id="1082" xr3:uid="{48301714-F372-4F8F-ADD9-D6B00FB0802B}" name="Column1064"/>
    <tableColumn id="1083" xr3:uid="{BF543355-C3BD-4AC3-94EB-75460E8B447B}" name="Column1065"/>
    <tableColumn id="1084" xr3:uid="{53034261-AC41-402A-A306-4A6DE5FB0D52}" name="Column1066"/>
    <tableColumn id="1085" xr3:uid="{9C551CC2-E578-4AC5-A129-E5825279B63A}" name="Column1067"/>
    <tableColumn id="1086" xr3:uid="{97E97401-698A-4FAA-83EA-C58ACC89591F}" name="Column1068"/>
    <tableColumn id="1087" xr3:uid="{0EDBB251-66AA-47CC-AB08-9CC8DF9A35EC}" name="Column1069"/>
    <tableColumn id="1088" xr3:uid="{F197FB61-C243-4C77-A7F3-CA572FAE8778}" name="Column1070"/>
    <tableColumn id="1089" xr3:uid="{91B6E562-E163-46AE-873B-26E600255577}" name="Column1071"/>
    <tableColumn id="1090" xr3:uid="{025006C8-801F-4AED-82FE-D8CA997B7F60}" name="Column1072"/>
    <tableColumn id="1091" xr3:uid="{D2EE71D7-11EF-4B17-8CDB-357522807B15}" name="Column1073"/>
    <tableColumn id="1092" xr3:uid="{995E7D83-2AE6-4EBD-9141-2B9104395D2B}" name="Column1074"/>
    <tableColumn id="1093" xr3:uid="{AF019BFA-C1C2-4AFA-AF8D-F10DAF89D2D5}" name="Column1075"/>
    <tableColumn id="1094" xr3:uid="{99B9C16A-68A4-4369-A103-9CCE577DCCDA}" name="Column1076"/>
    <tableColumn id="1095" xr3:uid="{08EC06FB-5180-4432-A72A-81789C375EB7}" name="Column1077"/>
    <tableColumn id="1096" xr3:uid="{EBB3088D-9967-478C-9BE3-3A3FD8E5D915}" name="Column1078"/>
    <tableColumn id="1097" xr3:uid="{5D71A198-3BE6-4E4B-8AC9-91DBBF46D8F0}" name="Column1079"/>
    <tableColumn id="1098" xr3:uid="{0B2EAFBA-0E76-48E9-AF87-CA1C1DF72625}" name="Column1080"/>
    <tableColumn id="1099" xr3:uid="{A0B6F886-14CE-4F29-A79E-779CF80BD796}" name="Column1081"/>
    <tableColumn id="1100" xr3:uid="{6CFAC2EE-C620-4902-A6B7-C507916B3A7A}" name="Column1082"/>
    <tableColumn id="1101" xr3:uid="{D3CE8D9A-CDB3-496F-8654-589554882A94}" name="Column1083"/>
    <tableColumn id="1102" xr3:uid="{4490EEB9-51A6-400F-B0FE-C28333A9149B}" name="Column1084"/>
    <tableColumn id="1103" xr3:uid="{6949DB29-6B4C-46FD-B959-1F3D6F21CBAD}" name="Column1085"/>
    <tableColumn id="1104" xr3:uid="{A8820AF5-AFA9-4BF8-A1AD-2F1313124D64}" name="Column1086"/>
    <tableColumn id="1105" xr3:uid="{90B2F3A0-7BAB-48DC-9BFA-96398BA5C8A7}" name="Column1087"/>
    <tableColumn id="1106" xr3:uid="{66FC684D-F27B-418C-A2EF-ADE459B5A00A}" name="Column1088"/>
    <tableColumn id="1107" xr3:uid="{541EFE84-7A2F-451D-AFD6-CBC147C727EC}" name="Column1089"/>
    <tableColumn id="1108" xr3:uid="{3092CDF8-F652-4188-983F-6B5503512F46}" name="Column1090"/>
    <tableColumn id="1109" xr3:uid="{FA0B9CB3-B5D0-4C56-AC7B-4BBB07CF9634}" name="Column1091"/>
    <tableColumn id="1110" xr3:uid="{D18F870D-40ED-42A4-ACA4-592781756E94}" name="Column1092"/>
    <tableColumn id="1111" xr3:uid="{F95958F5-AAB4-4CE9-B08C-B581DFD9BD9A}" name="Column1093"/>
    <tableColumn id="1112" xr3:uid="{B54550DB-3007-4224-AC36-DA32A640E415}" name="Column1094"/>
    <tableColumn id="1113" xr3:uid="{DF1A6A18-4E5A-44E0-A0D2-7E7A94B20CD0}" name="Column1095"/>
    <tableColumn id="1114" xr3:uid="{5203C890-03EF-429F-9612-E2788D4EF42B}" name="Column1096"/>
    <tableColumn id="1115" xr3:uid="{AF58803C-5255-48F4-BEE1-0E1F4C7F40BA}" name="Column1097"/>
    <tableColumn id="1116" xr3:uid="{4F2C0B9F-C65F-40C9-9F15-B3A71FDD930B}" name="Column1098"/>
    <tableColumn id="1117" xr3:uid="{BA9F008A-5F99-41E2-A209-D1BEAB3C41D7}" name="Column1099"/>
    <tableColumn id="1118" xr3:uid="{A3D5842E-360F-433C-BFE3-A562FDEB5D02}" name="Column1100"/>
    <tableColumn id="1119" xr3:uid="{1F67EC4A-A2CD-40CE-96A6-E100BF6749EF}" name="Column1101"/>
    <tableColumn id="1120" xr3:uid="{A8CE886D-F472-45F7-8C55-927BCB5B98E5}" name="Column1102"/>
    <tableColumn id="1121" xr3:uid="{D60CF837-31E3-402F-B34C-C4A175F1CC30}" name="Column1103"/>
    <tableColumn id="1122" xr3:uid="{591E7F40-20AC-4D5A-B03A-924E6238DD51}" name="Column1104"/>
    <tableColumn id="1123" xr3:uid="{84E5DA9B-3E16-4A61-94E5-58B18B7B888A}" name="Column1105"/>
    <tableColumn id="1124" xr3:uid="{8E511DBE-62CA-48F8-9C00-538A3CDFECF9}" name="Column1106"/>
    <tableColumn id="1125" xr3:uid="{9B8F6D8F-89DA-4EE9-A43C-DE08135CA0B0}" name="Column1107"/>
    <tableColumn id="1126" xr3:uid="{8A3AFA80-668B-43FE-9BDF-50FFD6DAF68F}" name="Column1108"/>
    <tableColumn id="1127" xr3:uid="{45163C90-A5F2-496F-A481-735395287B29}" name="Column1109"/>
    <tableColumn id="1128" xr3:uid="{F6B38D98-1426-40CC-83C0-DB5549DED807}" name="Column1110"/>
    <tableColumn id="1129" xr3:uid="{DCD329B6-6DC8-4F43-8C2C-EC1CFD2BE132}" name="Column1111"/>
    <tableColumn id="1130" xr3:uid="{A85A9A48-15ED-4F04-AC2A-24E603DA7934}" name="Column1112"/>
    <tableColumn id="1131" xr3:uid="{50F97D20-72C3-44B0-98A5-7C2E9E478669}" name="Column1113"/>
    <tableColumn id="1132" xr3:uid="{856B3AE7-EEFF-453B-8134-843BB08A38A0}" name="Column1114"/>
    <tableColumn id="1133" xr3:uid="{8D5068A8-6EA5-4C73-A565-F67E77BFC7CD}" name="Column1115"/>
    <tableColumn id="1134" xr3:uid="{504753EF-D420-4313-A604-6237F2F30BC7}" name="Column1116"/>
    <tableColumn id="1135" xr3:uid="{B7D76A89-0ECA-4F23-898C-E466159A8DAE}" name="Column1117"/>
    <tableColumn id="1136" xr3:uid="{E2048D07-83ED-4500-A3A0-5606A17CD895}" name="Column1118"/>
    <tableColumn id="1137" xr3:uid="{BB2B0E7B-357F-4DB1-BD36-83783FA4B150}" name="Column1119"/>
    <tableColumn id="1138" xr3:uid="{0D28CAD1-9F1D-48A1-8210-67961D4DC5E9}" name="Column1120"/>
    <tableColumn id="1139" xr3:uid="{C7084EAB-7678-4FAD-BA97-45A56E100B10}" name="Column1121"/>
    <tableColumn id="1140" xr3:uid="{E925F560-BC10-4FEE-92A0-B5A63CD09EAC}" name="Column1122"/>
    <tableColumn id="1141" xr3:uid="{2DC4B750-3ADA-49D9-90C6-F21CE30F8CCE}" name="Column1123"/>
    <tableColumn id="1142" xr3:uid="{B56838F4-36AC-45B5-BD55-E0AFFCF5D4CD}" name="Column1124"/>
    <tableColumn id="1143" xr3:uid="{02B31BFE-6869-4372-8DEB-2CBF7DB31BAB}" name="Column1125"/>
    <tableColumn id="1144" xr3:uid="{D86D1E98-5BF2-4656-AAF0-3216F7C749A0}" name="Column1126"/>
    <tableColumn id="1145" xr3:uid="{4D1C3A1C-D8CB-4E69-AF03-1DEFCBD32E15}" name="Column1127"/>
    <tableColumn id="1146" xr3:uid="{EB0726A5-2434-4E85-8F09-4C030E10078F}" name="Column1128"/>
    <tableColumn id="1147" xr3:uid="{B1F78045-BF1A-49A1-B8CE-A8AC041512B6}" name="Column1129"/>
    <tableColumn id="1148" xr3:uid="{64FB3B72-838E-4E58-854B-840635C25E1C}" name="Column1130"/>
    <tableColumn id="1149" xr3:uid="{57D16A74-A5A1-4226-B0F8-F67535086716}" name="Column1131"/>
    <tableColumn id="1150" xr3:uid="{538932A0-63BB-4EE8-8DD1-1764F0080EA1}" name="Column1132"/>
    <tableColumn id="1151" xr3:uid="{7A87D2E1-9994-405A-99BA-E634243EB290}" name="Column1133"/>
    <tableColumn id="1152" xr3:uid="{98AAD6DA-51B0-41E1-ABE4-4E2F47BB6A37}" name="Column1134"/>
    <tableColumn id="1153" xr3:uid="{CBA408EE-8CD6-43D3-A318-24F926B8BAD0}" name="Column1135"/>
    <tableColumn id="1154" xr3:uid="{520E3671-DEBC-43D5-A5C2-2CAA0B3C1B2D}" name="Column1136"/>
    <tableColumn id="1155" xr3:uid="{B8217BBB-8098-4286-956E-A1804E409C31}" name="Column1137"/>
    <tableColumn id="1156" xr3:uid="{5D706B0D-4842-4811-B60B-448F90631D47}" name="Column1138"/>
    <tableColumn id="1157" xr3:uid="{3A320172-8AA3-480B-B15A-FD54E7518E83}" name="Column1139"/>
    <tableColumn id="1158" xr3:uid="{292DAF02-FD31-4774-84C7-5E7A622B2EEA}" name="Column1140"/>
    <tableColumn id="1159" xr3:uid="{A0E35E1C-2F20-4C9C-A6B3-3B56F36A2FF3}" name="Column1141"/>
    <tableColumn id="1160" xr3:uid="{9060D333-C676-42AC-8E62-B7E26C9D4146}" name="Column1142"/>
    <tableColumn id="1161" xr3:uid="{765FEE70-DE33-4595-9FA7-6ABB88DD2AEB}" name="Column1143"/>
    <tableColumn id="1162" xr3:uid="{AA13EF39-60D1-46EE-AF8F-5562D5BD69F2}" name="Column1144"/>
    <tableColumn id="1163" xr3:uid="{A115160A-FF9F-43FC-BFEB-9145190789AC}" name="Column1145"/>
    <tableColumn id="1164" xr3:uid="{EA9DEDC9-F2A3-4696-BE79-45A10B3B4581}" name="Column1146"/>
    <tableColumn id="1165" xr3:uid="{B2113CF3-FB76-442B-986A-30C4DD87A9B8}" name="Column1147"/>
    <tableColumn id="1166" xr3:uid="{F9692A4E-E03E-4825-8A63-BA7B86DC1CAD}" name="Column1148"/>
    <tableColumn id="1167" xr3:uid="{F3399B85-CF69-45A6-BE11-4C592C3BD26B}" name="Column1149"/>
    <tableColumn id="1168" xr3:uid="{87F57A97-2F80-4CD5-87F8-13D021F4B5FE}" name="Column1150"/>
    <tableColumn id="1169" xr3:uid="{925A778E-1952-46C2-86BC-C26B50FDA62C}" name="Column1151"/>
    <tableColumn id="1170" xr3:uid="{95E529F5-A2C1-40C2-ADA5-8B9EBBC954E8}" name="Column1152"/>
    <tableColumn id="1171" xr3:uid="{559D34C7-93CB-4D9B-BB8F-4F6650B1C37C}" name="Column1153"/>
    <tableColumn id="1172" xr3:uid="{09AF07DF-BD0D-41EE-A61A-4AA9680D0D60}" name="Column1154"/>
    <tableColumn id="1173" xr3:uid="{D2EF0020-EAFD-449B-A6F2-FEF77BB5296A}" name="Column1155"/>
    <tableColumn id="1174" xr3:uid="{3974F11D-D72F-445B-8AB7-83828C2FED11}" name="Column1156"/>
    <tableColumn id="1175" xr3:uid="{99A342E1-FC4F-45DA-9737-663B38E5E4B9}" name="Column1157"/>
    <tableColumn id="1176" xr3:uid="{15D14299-04A7-4D66-846B-5A62A6BD89AD}" name="Column1158"/>
    <tableColumn id="1177" xr3:uid="{22FC3BBF-F73C-487C-827E-50CDDF60FCEF}" name="Column1159"/>
    <tableColumn id="1178" xr3:uid="{1A366689-6A87-44C4-93F7-F653430C98A2}" name="Column1160"/>
    <tableColumn id="1179" xr3:uid="{1E09F3B0-F13C-49E1-8099-18E05F570540}" name="Column1161"/>
    <tableColumn id="1180" xr3:uid="{8B2C52F7-C1B4-4D34-AEE8-3B02D36D4453}" name="Column1162"/>
    <tableColumn id="1181" xr3:uid="{46C9AAFF-2283-4BD1-9996-77BE3E37199D}" name="Column1163"/>
    <tableColumn id="1182" xr3:uid="{34FC31AB-DF33-4C39-9180-DF4586F4AF2C}" name="Column1164"/>
    <tableColumn id="1183" xr3:uid="{E524ED3A-28AB-4C5B-BD27-530079B00BDA}" name="Column1165"/>
    <tableColumn id="1184" xr3:uid="{1F5CAB87-5347-44AE-8C43-A20ADF0F4C5D}" name="Column1166"/>
    <tableColumn id="1185" xr3:uid="{CBF16AF1-B2CC-4556-A14E-7192F05A47A2}" name="Column1167"/>
    <tableColumn id="1186" xr3:uid="{214DB0AC-42DD-4E28-945E-FBD0A6AC5AB7}" name="Column1168"/>
    <tableColumn id="1187" xr3:uid="{88B42C5D-EC0B-46BE-8E11-0EF3EAAB07C9}" name="Column1169"/>
    <tableColumn id="1188" xr3:uid="{29DFD0CD-C4B8-4916-99EE-D4435FB9B62C}" name="Column1170"/>
    <tableColumn id="1189" xr3:uid="{C1580089-9430-4476-B0D2-1DE92FC6A515}" name="Column1171"/>
    <tableColumn id="1190" xr3:uid="{72514601-85DD-44AE-A8FB-4FE668269861}" name="Column1172"/>
    <tableColumn id="1191" xr3:uid="{40D6B25B-A756-48C3-97B1-7413DB082F3F}" name="Column1173"/>
    <tableColumn id="1192" xr3:uid="{66114C36-92E8-453F-8D34-43F3BC07DB14}" name="Column1174"/>
    <tableColumn id="1193" xr3:uid="{51010112-C023-4456-8C73-FC2DCCEF217F}" name="Column1175"/>
    <tableColumn id="1194" xr3:uid="{8A632564-06BB-413F-852C-6B2F7AE43AC8}" name="Column1176"/>
    <tableColumn id="1195" xr3:uid="{F30A8AC6-22B8-4C3A-AC3A-0AEC86EDA453}" name="Column1177"/>
    <tableColumn id="1196" xr3:uid="{6AB73FC9-FCF2-4D98-BD89-42E40F0DEF02}" name="Column1178"/>
    <tableColumn id="1197" xr3:uid="{277BFFAC-A72D-4FE6-854D-DEFC57A209B1}" name="Column1179"/>
    <tableColumn id="1198" xr3:uid="{9ABCE866-E1EC-416E-AD87-7A9ECA989677}" name="Column1180"/>
    <tableColumn id="1199" xr3:uid="{55657D28-28EE-470C-82EB-BBA68B3F42CB}" name="Column1181"/>
    <tableColumn id="1200" xr3:uid="{27BEC384-4B02-4C12-93AB-02FD4570CF69}" name="Column1182"/>
    <tableColumn id="1201" xr3:uid="{7A4283E9-3697-4150-95C0-338FB2BCA4B5}" name="Column1183"/>
    <tableColumn id="1202" xr3:uid="{42134D90-29FE-4864-98CD-C967FE884533}" name="Column1184"/>
    <tableColumn id="1203" xr3:uid="{EED39664-5E32-4B37-B78F-DF38FFD2E53B}" name="Column1185"/>
    <tableColumn id="1204" xr3:uid="{AD326E41-74A6-4755-BD8F-45844FE19D12}" name="Column1186"/>
    <tableColumn id="1205" xr3:uid="{D20CB5FD-8037-4843-ACBC-2FEE2160A005}" name="Column1187"/>
    <tableColumn id="1206" xr3:uid="{109B3948-EBCB-4047-974B-404FB627733E}" name="Column1188"/>
    <tableColumn id="1207" xr3:uid="{2F7D03D6-1072-4CA8-A104-02F125B72E18}" name="Column1189"/>
    <tableColumn id="1208" xr3:uid="{E5182DBD-EF4A-4B67-843A-BB0B602CAFA7}" name="Column1190"/>
    <tableColumn id="1209" xr3:uid="{52BAE499-10DC-49FF-B1BA-FFB5A611AC6F}" name="Column1191"/>
    <tableColumn id="1210" xr3:uid="{0FDF9EB1-2525-4271-874E-408F4BABD806}" name="Column1192"/>
    <tableColumn id="1211" xr3:uid="{80D7C24C-E166-49C7-BDBD-9130D3D975AF}" name="Column1193"/>
    <tableColumn id="1212" xr3:uid="{FD47C47C-BA8F-4A1F-A71A-FC0E8D1FEBD6}" name="Column1194"/>
    <tableColumn id="1213" xr3:uid="{07093B0B-BF76-4EB1-A2B1-EB85CD9E62BB}" name="Column1195"/>
    <tableColumn id="1214" xr3:uid="{82E7EEB7-430E-407D-AE7F-C38DEFB94E73}" name="Column1196"/>
    <tableColumn id="1215" xr3:uid="{4E77CB03-9788-4DD6-9B90-D35A29CB1FB4}" name="Column1197"/>
    <tableColumn id="1216" xr3:uid="{25E770CC-AE9F-4CE2-B9CB-2EA7C61068D6}" name="Column1198"/>
    <tableColumn id="1217" xr3:uid="{23697BC2-F3E4-425F-AC33-0A14FB95A307}" name="Column1199"/>
    <tableColumn id="1218" xr3:uid="{570E0769-DBC7-44F1-8251-BFBB7BD2657F}" name="Column1200"/>
    <tableColumn id="1219" xr3:uid="{87610D99-9714-4C78-920A-746C764C11BD}" name="Column1201"/>
    <tableColumn id="1220" xr3:uid="{AC258459-6500-4ADD-B167-539B4AEC2BD1}" name="Column1202"/>
    <tableColumn id="1221" xr3:uid="{AF920DDB-FFD1-4D6E-A6AF-DC9943B86BBA}" name="Column1203"/>
    <tableColumn id="1222" xr3:uid="{32273E3A-5E7A-42AC-A43D-87058CD3489A}" name="Column1204"/>
    <tableColumn id="1223" xr3:uid="{D9D0E09A-0479-4CE5-8EF3-CB2A7746152E}" name="Column1205"/>
    <tableColumn id="1224" xr3:uid="{76E1B116-2A77-474E-B8D1-A6EE4FE08EA1}" name="Column1206"/>
    <tableColumn id="1225" xr3:uid="{DA6E3E48-4572-4F48-AF6D-4CA05C375C2D}" name="Column1207"/>
    <tableColumn id="1226" xr3:uid="{55423D13-25D6-4709-9703-41FF09826A30}" name="Column1208"/>
    <tableColumn id="1227" xr3:uid="{123BCCC5-DFF8-4AFF-A281-05E5C69E0D55}" name="Column1209"/>
    <tableColumn id="1228" xr3:uid="{F234EA75-7A2D-4CB0-9C7C-16734F450B00}" name="Column1210"/>
    <tableColumn id="1229" xr3:uid="{11BE990D-608D-4452-BB34-8C5132E985DD}" name="Column1211"/>
    <tableColumn id="1230" xr3:uid="{5FDFAB03-D003-4E90-B5EF-9C6A502125A7}" name="Column1212"/>
    <tableColumn id="1231" xr3:uid="{33697B35-C95F-40BB-9083-4B521B814891}" name="Column1213"/>
    <tableColumn id="1232" xr3:uid="{C0C38B12-AFCC-4C6F-913F-17E27B917AE8}" name="Column1214"/>
    <tableColumn id="1233" xr3:uid="{15004069-D08E-4A7A-8402-37AF12E901B2}" name="Column1215"/>
    <tableColumn id="1234" xr3:uid="{2E01622E-6945-4276-981D-3AED5A7378F5}" name="Column1216"/>
    <tableColumn id="1235" xr3:uid="{C7DF3930-1F57-43B7-B3D4-8160D016CB4C}" name="Column1217"/>
    <tableColumn id="1236" xr3:uid="{4A394B4F-A20F-4EED-827D-60E11F9B02D6}" name="Column1218"/>
    <tableColumn id="1237" xr3:uid="{9C46BFCB-4B03-4930-B016-4A9BA69AB0AC}" name="Column1219"/>
    <tableColumn id="1238" xr3:uid="{A4826FEE-F850-4C6C-88DD-A37658CB1398}" name="Column1220"/>
    <tableColumn id="1239" xr3:uid="{9DE7C89E-A4D0-4A3E-8C86-C310608671C3}" name="Column1221"/>
    <tableColumn id="1240" xr3:uid="{1ADF9FC3-ED24-463A-B8B6-EF3E38FC1C00}" name="Column1222"/>
    <tableColumn id="1241" xr3:uid="{D31BE178-9A91-4C49-B52E-2D5C27E90D1D}" name="Column1223"/>
    <tableColumn id="1242" xr3:uid="{0053FFFB-43E1-4C2E-8E59-FADDD8FCBFF2}" name="Column1224"/>
    <tableColumn id="1243" xr3:uid="{D62186EF-3942-47C5-8FD0-EB52C6DB087B}" name="Column1225"/>
    <tableColumn id="1244" xr3:uid="{1C3DA768-2ED1-4366-B8A0-83673B59FA3A}" name="Column1226"/>
    <tableColumn id="1245" xr3:uid="{76A6C384-0B49-42E4-9FF0-309D7B0C0F10}" name="Column1227"/>
    <tableColumn id="1246" xr3:uid="{1A108A32-B9EB-4D61-96C3-D99010CC3265}" name="Column1228"/>
    <tableColumn id="1247" xr3:uid="{D21492D3-73A7-4E04-B0A6-8A38B895BA7F}" name="Column1229"/>
    <tableColumn id="1248" xr3:uid="{ED9DC167-E505-4188-B9E6-B396B843C46F}" name="Column1230"/>
    <tableColumn id="1249" xr3:uid="{EE759A96-21F4-4C80-AC56-DEF3699E8ABE}" name="Column1231"/>
    <tableColumn id="1250" xr3:uid="{4CF981F9-2196-4032-AE24-53C3DC444770}" name="Column1232"/>
    <tableColumn id="1251" xr3:uid="{4C1C77A0-3C35-431F-9088-7E60B4A9AF08}" name="Column1233"/>
    <tableColumn id="1252" xr3:uid="{78C9C63A-B131-4DC0-97BA-E3551412BFEC}" name="Column1234"/>
    <tableColumn id="1253" xr3:uid="{24ADB19A-399B-4D83-8190-1DA3AA99696A}" name="Column1235"/>
    <tableColumn id="1254" xr3:uid="{CF205487-CDA1-4F8C-9CF2-528E3D4C3FB9}" name="Column1236"/>
    <tableColumn id="1255" xr3:uid="{3CC1093F-517E-4DF0-9EA3-6137A80B7DD2}" name="Column1237"/>
    <tableColumn id="1256" xr3:uid="{D62D7E07-6D49-4376-BD77-BC93BE43C922}" name="Column1238"/>
    <tableColumn id="1257" xr3:uid="{D4BF57AF-FA21-4016-8EF7-9CA01B9C1C7A}" name="Column1239"/>
    <tableColumn id="1258" xr3:uid="{DCD56B53-8E42-4285-B91F-FD3C928D0D1F}" name="Column1240"/>
    <tableColumn id="1259" xr3:uid="{27910AD8-8D69-4B5D-9DD9-0D9FCACE28F3}" name="Column1241"/>
    <tableColumn id="1260" xr3:uid="{B4AD9925-E218-437B-B62F-40641C678F00}" name="Column1242"/>
    <tableColumn id="1261" xr3:uid="{1AFB7310-C110-4788-AAC8-A637299E7E47}" name="Column1243"/>
    <tableColumn id="1262" xr3:uid="{0A9C2017-598F-4329-8BB1-A6A185B689C6}" name="Column1244"/>
    <tableColumn id="1263" xr3:uid="{D67ABA77-B1BB-406A-A64E-68C5794175D6}" name="Column1245"/>
    <tableColumn id="1264" xr3:uid="{259978A6-55BA-4031-828E-A4F389A3E3A5}" name="Column1246"/>
    <tableColumn id="1265" xr3:uid="{C0860A1F-888E-45C7-882A-D25B3BC9BDB4}" name="Column1247"/>
    <tableColumn id="1266" xr3:uid="{AF4FE5E3-5689-4261-A134-1184AA256980}" name="Column1248"/>
    <tableColumn id="1267" xr3:uid="{1DC45A6A-5238-45CA-8B9B-F790903A11D9}" name="Column1249"/>
    <tableColumn id="1268" xr3:uid="{E9FFA99D-0F56-46F7-B9AD-18C727442611}" name="Column1250"/>
    <tableColumn id="1269" xr3:uid="{701DB4CD-D24F-4F48-96CE-785261E74331}" name="Column1251"/>
    <tableColumn id="1270" xr3:uid="{7C4E44FC-69EA-4AB9-BA58-6FC4B61E6093}" name="Column1252"/>
    <tableColumn id="1271" xr3:uid="{F00184B4-A318-490D-A556-AAA3D3E6016B}" name="Column1253"/>
    <tableColumn id="1272" xr3:uid="{B034A76B-27A2-4474-9BEF-0CB653C30B48}" name="Column1254"/>
    <tableColumn id="1273" xr3:uid="{807D7033-44BC-4042-B755-81154B6E11EC}" name="Column1255"/>
    <tableColumn id="1274" xr3:uid="{6D5B25C7-CE13-4C0D-A049-3E3A32291F5C}" name="Column1256"/>
    <tableColumn id="1275" xr3:uid="{7375F3E8-D54E-4BE9-ABC7-2F0E148B943A}" name="Column1257"/>
    <tableColumn id="1276" xr3:uid="{56A966F5-E55D-4B96-8835-94FF5B4815C1}" name="Column1258"/>
    <tableColumn id="1277" xr3:uid="{FA73CE00-2169-4286-80C6-A1BE0A7AEFCC}" name="Column1259"/>
    <tableColumn id="1278" xr3:uid="{D213EB5E-CA5D-4957-9AFE-BB692F8BA782}" name="Column1260"/>
    <tableColumn id="1279" xr3:uid="{99787449-5277-4C2F-8E03-DD7A60C8B0F3}" name="Column1261"/>
    <tableColumn id="1280" xr3:uid="{8FB2B4CC-CECB-4BF6-8081-CCFF07DA7831}" name="Column1262"/>
    <tableColumn id="1281" xr3:uid="{D28DCCA4-C073-41FE-A6C4-317442A23EAB}" name="Column1263"/>
    <tableColumn id="1282" xr3:uid="{36809686-C82B-4ADD-8E36-0EC97B1CECE0}" name="Column1264"/>
    <tableColumn id="1283" xr3:uid="{2CA09DDC-6904-41A1-9BB3-BD43BD3FA0BA}" name="Column1265"/>
    <tableColumn id="1284" xr3:uid="{EBD1F8FC-7639-4382-87B6-8E4B040159C9}" name="Column1266"/>
    <tableColumn id="1285" xr3:uid="{5F6325BA-AEEF-4034-97F9-04C5C1C34543}" name="Column1267"/>
    <tableColumn id="1286" xr3:uid="{7BB4E65C-250B-4AE4-80F5-ABBAB4062BB2}" name="Column1268"/>
    <tableColumn id="1287" xr3:uid="{ABFF8760-4C36-4B74-9A26-1C6FF5485DBC}" name="Column1269"/>
    <tableColumn id="1288" xr3:uid="{FFEFC702-2FA2-45C3-897C-3F614F7EC113}" name="Column1270"/>
    <tableColumn id="1289" xr3:uid="{73B475AC-76C6-4404-A9F2-32DBC8921730}" name="Column1271"/>
    <tableColumn id="1290" xr3:uid="{CE3905B2-D1F1-42C1-ACF9-CCB01F14F7AD}" name="Column1272"/>
    <tableColumn id="1291" xr3:uid="{280C8DDA-41BE-4D68-835A-9478323E1CF0}" name="Column1273"/>
    <tableColumn id="1292" xr3:uid="{005D8D54-1CAC-4D51-870B-A2A15FA70A8B}" name="Column1274"/>
    <tableColumn id="1293" xr3:uid="{FF1E860C-684E-461E-B89B-6C686CA3773F}" name="Column1275"/>
    <tableColumn id="1294" xr3:uid="{4C99D66D-61A8-47C8-9A10-2E86BCE7B8AE}" name="Column1276"/>
    <tableColumn id="1295" xr3:uid="{0DDA7090-4185-4D9E-8373-9D4D5B917486}" name="Column1277"/>
    <tableColumn id="1296" xr3:uid="{7C54DCF0-2844-4A88-8D71-D50FE21C7389}" name="Column1278"/>
    <tableColumn id="1297" xr3:uid="{8CD5196D-029B-4269-94B8-7D5553B53D11}" name="Column1279"/>
    <tableColumn id="1298" xr3:uid="{59762964-4979-472E-82F3-77CA9D55543E}" name="Column1280"/>
    <tableColumn id="1299" xr3:uid="{8E67886E-2E49-42DC-8762-9AF9F752D5FB}" name="Column1281"/>
    <tableColumn id="1300" xr3:uid="{805E4596-25FE-4DBF-A548-8365CF4E7A66}" name="Column1282"/>
    <tableColumn id="1301" xr3:uid="{38B0B4FA-8847-49C8-B652-33AA194A47D6}" name="Column1283"/>
    <tableColumn id="1302" xr3:uid="{06BAC22A-0D51-40F0-992F-A10615FA9612}" name="Column1284"/>
    <tableColumn id="1303" xr3:uid="{5F4A2EFA-8D25-4768-BD29-E30EDB444EB5}" name="Column1285"/>
    <tableColumn id="1304" xr3:uid="{2AA091CC-043B-47EE-A40F-0AC879DDFE74}" name="Column1286"/>
    <tableColumn id="1305" xr3:uid="{3B4A0B18-1461-476E-A137-3C4FD49E9BCD}" name="Column1287"/>
    <tableColumn id="1306" xr3:uid="{93018731-B323-41AF-A7B4-8C5808F1E4AC}" name="Column1288"/>
    <tableColumn id="1307" xr3:uid="{C148CD4E-318E-446F-8079-B3A04930EAA3}" name="Column1289"/>
    <tableColumn id="1308" xr3:uid="{09985702-D7AB-4FA7-B823-61B80221DE42}" name="Column1290"/>
    <tableColumn id="1309" xr3:uid="{5B67E89E-490A-41E3-91B9-A187BADF2543}" name="Column1291"/>
    <tableColumn id="1310" xr3:uid="{C01471F5-4558-46FA-B43F-4C69894FBC10}" name="Column1292"/>
    <tableColumn id="1311" xr3:uid="{873B340B-C79B-4ADC-98CF-E7C203CCF09A}" name="Column1293"/>
    <tableColumn id="1312" xr3:uid="{D6D84973-1240-4A0B-BEE6-989326161825}" name="Column1294"/>
    <tableColumn id="1313" xr3:uid="{6DD4A993-5F4D-4461-B7EE-31ACFFDB9D6B}" name="Column1295"/>
    <tableColumn id="1314" xr3:uid="{DCBB5AD6-43FB-4656-BE6B-BC5B519CCFE4}" name="Column1296"/>
    <tableColumn id="1315" xr3:uid="{6426246F-BE19-499F-BE01-1D12C501E189}" name="Column1297"/>
    <tableColumn id="1316" xr3:uid="{C281E1A1-082F-4BF3-B252-6B926C2D1534}" name="Column1298"/>
    <tableColumn id="1317" xr3:uid="{89D6824A-1589-40E7-8ED3-150EC62904F3}" name="Column1299"/>
    <tableColumn id="1318" xr3:uid="{4D21B85E-BA68-4474-AB1C-852ADF3A94B5}" name="Column1300"/>
    <tableColumn id="1319" xr3:uid="{D2160A77-6EAA-4964-BBAA-A6CB255D8615}" name="Column1301"/>
    <tableColumn id="1320" xr3:uid="{EF4DE17C-52A4-4916-9554-AB888F875364}" name="Column1302"/>
    <tableColumn id="1321" xr3:uid="{D9272E29-5FDC-447B-A256-DA75623DF564}" name="Column1303"/>
    <tableColumn id="1322" xr3:uid="{1A63486A-3DEC-4685-8F40-40DEABB6AC38}" name="Column1304"/>
    <tableColumn id="1323" xr3:uid="{462AB8FB-5B6E-46BA-8724-5121CF0102AE}" name="Column1305"/>
    <tableColumn id="1324" xr3:uid="{D39A90B6-E507-4907-84C6-AD9D9B6067F7}" name="Column1306"/>
    <tableColumn id="1325" xr3:uid="{0EDDF392-3A52-41DA-87EC-3AFCB614B818}" name="Column1307"/>
    <tableColumn id="1326" xr3:uid="{593A7E02-E318-44FD-A630-D571AA454C21}" name="Column1308"/>
    <tableColumn id="1327" xr3:uid="{15EF9012-FEE9-4BC0-9921-92BD568A7A01}" name="Column1309"/>
    <tableColumn id="1328" xr3:uid="{439D0D20-C48E-4E82-908B-AAB23FAEE17B}" name="Column1310"/>
    <tableColumn id="1329" xr3:uid="{BD215081-7DF5-4ADB-B1B5-07E766E797DA}" name="Column1311"/>
    <tableColumn id="1330" xr3:uid="{8AAD6638-2D16-4AC9-A958-36DB789ECE81}" name="Column1312"/>
    <tableColumn id="1331" xr3:uid="{C189E744-D88D-4617-B31E-B86CB78100CF}" name="Column1313"/>
    <tableColumn id="1332" xr3:uid="{803E872C-3E1A-45DF-ACD5-F7B6530E9D7D}" name="Column1314"/>
    <tableColumn id="1333" xr3:uid="{0E870146-47CA-4A8C-8EE7-58FB7CD319AE}" name="Column1315"/>
    <tableColumn id="1334" xr3:uid="{95DAF2DA-311A-443A-9FB6-5BD5CEC7DFDF}" name="Column1316"/>
    <tableColumn id="1335" xr3:uid="{F1697AE0-9FD2-4372-B1C5-EE5F80226870}" name="Column1317"/>
    <tableColumn id="1336" xr3:uid="{C293CB6A-669C-48C8-B672-3AB5EEAA02A7}" name="Column1318"/>
    <tableColumn id="1337" xr3:uid="{F52BD204-B6A3-4DEC-8AD9-38B4AFB913C5}" name="Column1319"/>
    <tableColumn id="1338" xr3:uid="{F2030644-A915-4677-BF6C-0ACD53A91116}" name="Column1320"/>
    <tableColumn id="1339" xr3:uid="{1C09DE2B-64EF-41C0-976B-C47B880EAC37}" name="Column1321"/>
    <tableColumn id="1340" xr3:uid="{EC369969-3F33-4305-B084-1772455A3B58}" name="Column1322"/>
    <tableColumn id="1341" xr3:uid="{2281200A-11BF-435F-8A9C-3B819F482320}" name="Column1323"/>
    <tableColumn id="1342" xr3:uid="{5B59693A-5165-4206-83F2-C01D90827557}" name="Column1324"/>
    <tableColumn id="1343" xr3:uid="{2600EFCF-5CB4-42D5-880F-232CEAB5640E}" name="Column1325"/>
    <tableColumn id="1344" xr3:uid="{63194A3D-4B19-43B6-B3E4-471BA63A4785}" name="Column1326"/>
    <tableColumn id="1345" xr3:uid="{095B6870-C29F-47B5-997B-72A169ADC6E1}" name="Column1327"/>
    <tableColumn id="1346" xr3:uid="{8FF9AD4E-331A-40A3-966B-FE795DABC887}" name="Column1328"/>
    <tableColumn id="1347" xr3:uid="{366F112C-63F0-4E60-A0BF-8022B6F14715}" name="Column1329"/>
    <tableColumn id="1348" xr3:uid="{627C6A26-65A9-4543-A53E-2E4DF593B32B}" name="Column1330"/>
    <tableColumn id="1349" xr3:uid="{11951C26-14FB-4729-86C3-09EB26E85242}" name="Column1331"/>
    <tableColumn id="1350" xr3:uid="{9658A33E-AEDB-4C36-9C84-7AE22BFA94E5}" name="Column1332"/>
    <tableColumn id="1351" xr3:uid="{8FB01654-25F4-4CE3-A74A-74A3D3B31030}" name="Column1333"/>
    <tableColumn id="1352" xr3:uid="{6B5982DD-CCB9-4C22-B999-BF161122886B}" name="Column1334"/>
    <tableColumn id="1353" xr3:uid="{87E1B91D-14C3-4197-9148-4701681C6814}" name="Column1335"/>
    <tableColumn id="1354" xr3:uid="{E488AE78-3000-4220-A246-A7B7FECB5FDF}" name="Column1336"/>
    <tableColumn id="1355" xr3:uid="{6C0AF262-5449-4819-AA8C-AFB531543F93}" name="Column1337"/>
    <tableColumn id="1356" xr3:uid="{4669B3DE-B03F-4E14-AD93-A94B15742070}" name="Column1338"/>
    <tableColumn id="1357" xr3:uid="{0CDB5B8F-C350-4495-8CB3-ED17D96B7B4F}" name="Column1339"/>
    <tableColumn id="1358" xr3:uid="{BAE1D191-30F0-4A39-97C2-ED58F1ED698F}" name="Column1340"/>
    <tableColumn id="1359" xr3:uid="{BF74FED0-14D4-49B6-A9F0-BB3E66DE0FA5}" name="Column1341"/>
    <tableColumn id="1360" xr3:uid="{EC4B9B65-CC6E-4A1C-B75D-F45719D84DB3}" name="Column1342"/>
    <tableColumn id="1361" xr3:uid="{AA856516-48D0-409C-8DE8-B2FAC04831CB}" name="Column1343"/>
    <tableColumn id="1362" xr3:uid="{4812877C-AC4C-4697-B5B0-2FBA63637FF9}" name="Column1344"/>
    <tableColumn id="1363" xr3:uid="{E5C0CF0D-264E-4EBD-9814-84E28227B1E8}" name="Column1345"/>
    <tableColumn id="1364" xr3:uid="{747A210C-40B0-4FBF-8189-20378195506F}" name="Column1346"/>
    <tableColumn id="1365" xr3:uid="{7A2267A6-D20E-4066-8F6D-70D9353607C3}" name="Column1347"/>
    <tableColumn id="1366" xr3:uid="{9A286911-F3C4-4BF9-8A95-7DB2201E1696}" name="Column1348"/>
    <tableColumn id="1367" xr3:uid="{838444CB-2921-4D5D-920E-33474472BFF8}" name="Column1349"/>
    <tableColumn id="1368" xr3:uid="{578E86CA-F79A-4A83-881E-DFE01595387B}" name="Column1350"/>
    <tableColumn id="1369" xr3:uid="{D0DD4170-D9A5-4ED8-8D49-D1960A7CF9AB}" name="Column1351"/>
    <tableColumn id="1370" xr3:uid="{8543F5B9-DBC2-4102-BAC3-F3EA30A9A9EA}" name="Column1352"/>
    <tableColumn id="1371" xr3:uid="{8A7C0DCF-CBF5-43E7-8091-5363261DA536}" name="Column1353"/>
    <tableColumn id="1372" xr3:uid="{B0C8A3B5-6A87-474C-96B3-0D08230BCEDF}" name="Column1354"/>
    <tableColumn id="1373" xr3:uid="{B691DBF6-0796-4157-8609-2FCF9E971677}" name="Column1355"/>
    <tableColumn id="1374" xr3:uid="{4F628283-C137-43BC-A771-74473BB8EF9D}" name="Column1356"/>
    <tableColumn id="1375" xr3:uid="{BD87ACEF-0F5C-4803-B282-B70D41305157}" name="Column1357"/>
    <tableColumn id="1376" xr3:uid="{5D82086F-6296-47BC-A665-5F953292A0E4}" name="Column1358"/>
    <tableColumn id="1377" xr3:uid="{AE88F1F1-72B7-4EB7-BE1B-21736BC299F8}" name="Column1359"/>
    <tableColumn id="1378" xr3:uid="{96358821-74D0-4776-B1F9-FD87D3751DE1}" name="Column1360"/>
    <tableColumn id="1379" xr3:uid="{5D7491B7-CE81-48AD-A52B-A006394AF182}" name="Column1361"/>
    <tableColumn id="1380" xr3:uid="{810CEF1B-4C01-4019-AB4E-093BA33A9C32}" name="Column1362"/>
    <tableColumn id="1381" xr3:uid="{B0352838-7FAA-430C-A26B-A889B35AB4A1}" name="Column1363"/>
    <tableColumn id="1382" xr3:uid="{7FB7F58B-7403-4523-968E-FB1F46F1E25E}" name="Column1364"/>
    <tableColumn id="1383" xr3:uid="{FFC44542-1BE4-4114-B33C-0C43B4CA7E35}" name="Column1365"/>
    <tableColumn id="1384" xr3:uid="{582611BC-606A-4BD4-B2B3-EFEB696B8C37}" name="Column1366"/>
    <tableColumn id="1385" xr3:uid="{0AC2D844-9ED5-47CB-8DDF-F6BFA816F4ED}" name="Column1367"/>
    <tableColumn id="1386" xr3:uid="{928EDB63-8FE9-4556-B3E9-D240ABBFB936}" name="Column1368"/>
    <tableColumn id="1387" xr3:uid="{EC792EFF-9874-4A6D-AE70-91185A86513E}" name="Column1369"/>
    <tableColumn id="1388" xr3:uid="{6DC159A1-C37D-43AC-BCCD-6399B754D335}" name="Column1370"/>
    <tableColumn id="1389" xr3:uid="{376F1DF0-E03D-4531-8FB8-5BDA75B7713E}" name="Column1371"/>
    <tableColumn id="1390" xr3:uid="{73F03A84-78CB-43D7-BEA0-10C62A007593}" name="Column1372"/>
    <tableColumn id="1391" xr3:uid="{7BE9143C-A849-4809-BF89-C094FCDBE8BD}" name="Column1373"/>
    <tableColumn id="1392" xr3:uid="{5E26ABC4-6044-4140-91E6-8FF7C7884728}" name="Column1374"/>
    <tableColumn id="1393" xr3:uid="{C9F57929-7ECE-4722-A7F3-968CA9ADC09B}" name="Column1375"/>
    <tableColumn id="1394" xr3:uid="{47053989-038F-4F2D-8C12-2FCAF8B3FFA6}" name="Column1376"/>
    <tableColumn id="1395" xr3:uid="{83CC2A06-B408-414E-A7E4-150D8AE006FF}" name="Column1377"/>
    <tableColumn id="1396" xr3:uid="{CCE8D5B1-802F-4643-B2A5-5D396E0533AD}" name="Column1378"/>
    <tableColumn id="1397" xr3:uid="{A6D498CC-9775-430E-9B2F-EB92F60929AC}" name="Column1379"/>
    <tableColumn id="1398" xr3:uid="{2419A98A-7FD5-4ED7-878E-6EABF7E64C39}" name="Column1380"/>
    <tableColumn id="1399" xr3:uid="{0870C9DB-EE61-4C1B-9E7E-41FAA74AF653}" name="Column1381"/>
    <tableColumn id="1400" xr3:uid="{AAEF5CA8-2EC6-4445-86E1-51ABDE76D19F}" name="Column1382"/>
    <tableColumn id="1401" xr3:uid="{1AA18F70-B70F-43BC-B2F6-673CB19E6C79}" name="Column1383"/>
    <tableColumn id="1402" xr3:uid="{5E2FDA00-CA88-47F2-9203-40AF8BD735D4}" name="Column1384"/>
    <tableColumn id="1403" xr3:uid="{F67A9536-CE30-46FE-BE47-158FAE7B27C2}" name="Column1385"/>
    <tableColumn id="1404" xr3:uid="{26662FD7-E0A0-43CB-B3B3-5219E66379E7}" name="Column1386"/>
    <tableColumn id="1405" xr3:uid="{57EF1B50-64F9-42A5-83A2-BF5DAAEF6A3A}" name="Column1387"/>
    <tableColumn id="1406" xr3:uid="{48B8344C-F660-4182-89EF-3211AD6CEFCD}" name="Column1388"/>
    <tableColumn id="1407" xr3:uid="{28B33D6E-0B74-4359-A39F-75A598C84307}" name="Column1389"/>
    <tableColumn id="1408" xr3:uid="{DFC58AB9-620B-44DD-AE50-D982C80F6C0F}" name="Column1390"/>
    <tableColumn id="1409" xr3:uid="{1C2D9560-FA4A-4825-B84F-48D8DFC507FF}" name="Column1391"/>
    <tableColumn id="1410" xr3:uid="{E904B10D-9D85-4D0D-A8F6-7F4A34CE08F5}" name="Column1392"/>
    <tableColumn id="1411" xr3:uid="{7D90B699-257E-4C1E-BAD7-9890EF3A4F72}" name="Column1393"/>
    <tableColumn id="1412" xr3:uid="{D895DC62-7270-406D-90C2-7CD373DD02BF}" name="Column1394"/>
    <tableColumn id="1413" xr3:uid="{549D4FC3-58C1-4A2D-AD29-356D0051284E}" name="Column1395"/>
    <tableColumn id="1414" xr3:uid="{C625246E-ACF9-4706-945E-E0B8DE4920EC}" name="Column1396"/>
    <tableColumn id="1415" xr3:uid="{FEB3B20C-E227-4A6B-A983-BBCD8EB439FF}" name="Column1397"/>
    <tableColumn id="1416" xr3:uid="{36B0F7FA-84C0-4BAA-A4AE-079FBDABE1A5}" name="Column1398"/>
    <tableColumn id="1417" xr3:uid="{62A2A013-B024-496D-B758-0B06ECCEF083}" name="Column1399"/>
    <tableColumn id="1418" xr3:uid="{BD290BE8-1E45-44DF-86D2-856F569F3DDE}" name="Column1400"/>
    <tableColumn id="1419" xr3:uid="{E643ECD0-DD1D-40B3-8D91-4BB9BFB5D6D4}" name="Column1401"/>
    <tableColumn id="1420" xr3:uid="{2D391D4D-D873-4B23-9AC3-C089FDA82D1A}" name="Column1402"/>
    <tableColumn id="1421" xr3:uid="{CFBA7583-EC0C-4C5A-99B6-DF8AB1D4F8DD}" name="Column1403"/>
    <tableColumn id="1422" xr3:uid="{96C14B9D-6E98-4EF5-98CE-E4286B307C85}" name="Column1404"/>
    <tableColumn id="1423" xr3:uid="{83F37B07-6B67-4505-972D-311F3700E395}" name="Column1405"/>
    <tableColumn id="1424" xr3:uid="{167315D7-74BC-4D11-AE94-160AD2E8DA74}" name="Column1406"/>
    <tableColumn id="1425" xr3:uid="{6F391084-6036-4F3B-9254-9EE0C857BA2A}" name="Column1407"/>
    <tableColumn id="1426" xr3:uid="{9D4D7BC4-0BBE-47EC-8A95-7FBFA82C042D}" name="Column1408"/>
    <tableColumn id="1427" xr3:uid="{9CB1C21E-28BF-49E4-8312-4BD49599EB91}" name="Column1409"/>
    <tableColumn id="1428" xr3:uid="{6FF714CB-ADA1-4145-9882-42242EE1D7C4}" name="Column1410"/>
    <tableColumn id="1429" xr3:uid="{D93FA6D8-DB92-453F-B842-44306C91F152}" name="Column1411"/>
    <tableColumn id="1430" xr3:uid="{88E0B1EF-D9BA-4134-9AFC-047347A81E74}" name="Column1412"/>
    <tableColumn id="1431" xr3:uid="{CA675083-8B96-4573-A072-606F2B491823}" name="Column1413"/>
    <tableColumn id="1432" xr3:uid="{70B6F3E3-3173-4089-9B1C-8E43CE452BAA}" name="Column1414"/>
    <tableColumn id="1433" xr3:uid="{C56A28C2-4219-44E1-A414-71C3BA9064A5}" name="Column1415"/>
    <tableColumn id="1434" xr3:uid="{834768C4-B4ED-460E-8C8B-0F9BB5495540}" name="Column1416"/>
    <tableColumn id="1435" xr3:uid="{328D089E-1A54-4E31-8C06-8B785FCE6217}" name="Column1417"/>
    <tableColumn id="1436" xr3:uid="{05D62ECD-019A-4092-B0C5-D8D636DDFEB8}" name="Column1418"/>
    <tableColumn id="1437" xr3:uid="{1629DD70-B139-4EE5-8ABA-F37AAF07AAAC}" name="Column1419"/>
    <tableColumn id="1438" xr3:uid="{622FF6E5-9467-4923-9C6A-FE8F582BECA7}" name="Column1420"/>
    <tableColumn id="1439" xr3:uid="{2C895191-53FB-454B-9082-451EA213F684}" name="Column1421"/>
    <tableColumn id="1440" xr3:uid="{0C7665B6-A34A-4F10-87F7-C90B42AC3CA0}" name="Column1422"/>
    <tableColumn id="1441" xr3:uid="{4B125EE1-4BAA-4FBD-9CFD-21C6D8685449}" name="Column1423"/>
    <tableColumn id="1442" xr3:uid="{C6A15D25-3D28-45CA-AE29-FF2DEDDCE13D}" name="Column1424"/>
    <tableColumn id="1443" xr3:uid="{736ED0BC-07D7-4AC4-9FAA-784FDF3CB2C5}" name="Column1425"/>
    <tableColumn id="1444" xr3:uid="{E71FDE06-5322-4CA3-9AA1-778F60638800}" name="Column1426"/>
    <tableColumn id="1445" xr3:uid="{39275ED0-2AC3-4556-9364-CFC43AD7D18F}" name="Column1427"/>
    <tableColumn id="1446" xr3:uid="{CD08133B-DB8F-4C3F-B81E-586858B560F8}" name="Column1428"/>
    <tableColumn id="1447" xr3:uid="{91672359-2536-4C59-98B7-98089D0CEF76}" name="Column1429"/>
    <tableColumn id="1448" xr3:uid="{96CF5A65-10F8-4958-A891-018140869469}" name="Column1430"/>
    <tableColumn id="1449" xr3:uid="{952A0450-A4CE-4A3E-B22E-86C98B248DEF}" name="Column1431"/>
    <tableColumn id="1450" xr3:uid="{7899AD4C-4D84-4209-B3AC-017823294CEF}" name="Column1432"/>
    <tableColumn id="1451" xr3:uid="{AD700607-1CE3-4B98-BA8A-C8D843AB5624}" name="Column1433"/>
    <tableColumn id="1452" xr3:uid="{91C04392-9EB0-4E9B-9E4E-8ECA0ADDA342}" name="Column1434"/>
    <tableColumn id="1453" xr3:uid="{0FEC7DCE-0941-48F8-AF08-625CADDA73F6}" name="Column1435"/>
    <tableColumn id="1454" xr3:uid="{CA665BF9-4F69-4AB9-8DCE-7F6E2BB337E8}" name="Column1436"/>
    <tableColumn id="1455" xr3:uid="{FCB9DF9E-A46D-4F5C-9B27-CDD671A05B94}" name="Column1437"/>
    <tableColumn id="1456" xr3:uid="{1A890A40-C56D-4799-BCDC-7BBAE466A05A}" name="Column1438"/>
    <tableColumn id="1457" xr3:uid="{C3F83E6B-BA3F-4360-9543-2052E419C52A}" name="Column1439"/>
    <tableColumn id="1458" xr3:uid="{1977372E-CE50-4D2B-BD58-79980CA9767F}" name="Column1440"/>
    <tableColumn id="1459" xr3:uid="{55BA87A5-E597-4C6F-8165-C34A1FD4614C}" name="Column1441"/>
    <tableColumn id="1460" xr3:uid="{4473CDA0-2C30-420E-8FE7-215B0CA98907}" name="Column1442"/>
    <tableColumn id="1461" xr3:uid="{87BB586C-663A-4D9D-AB6E-16999761B569}" name="Column1443"/>
    <tableColumn id="1462" xr3:uid="{A5160741-E777-4993-8812-CD56109139D0}" name="Column1444"/>
    <tableColumn id="1463" xr3:uid="{D577C71F-B8A9-4717-AD40-AEA396EF489B}" name="Column1445"/>
    <tableColumn id="1464" xr3:uid="{F6F69282-6C86-4F4C-BB9C-16862D7C6F3C}" name="Column1446"/>
    <tableColumn id="1465" xr3:uid="{AC3C9057-458B-41AB-AEB4-168BE3D59F86}" name="Column1447"/>
    <tableColumn id="1466" xr3:uid="{D207C3DF-ECF8-406D-9B46-7EE7BCC4769E}" name="Column1448"/>
    <tableColumn id="1467" xr3:uid="{6E164DD9-7988-4CC2-B0EA-3C27F1D2B48D}" name="Column1449"/>
    <tableColumn id="1468" xr3:uid="{5C08D334-6BC6-4E25-BE68-291185BBC764}" name="Column1450"/>
    <tableColumn id="1469" xr3:uid="{BD737876-615E-4D55-BAC5-E20C55EE37A3}" name="Column1451"/>
    <tableColumn id="1470" xr3:uid="{C7DE3E94-509F-4127-A087-A1910FD1BC19}" name="Column1452"/>
    <tableColumn id="1471" xr3:uid="{A159E386-77FF-4448-9A3B-EBC1D99BE7EC}" name="Column1453"/>
    <tableColumn id="1472" xr3:uid="{FB6C05BB-94F5-41B3-8C1E-38A8478B6C09}" name="Column1454"/>
    <tableColumn id="1473" xr3:uid="{1FCB65FC-95EA-4DFF-9916-98753C1DF787}" name="Column1455"/>
    <tableColumn id="1474" xr3:uid="{50E7E107-A54F-4252-9B0A-0D548FA96F2A}" name="Column1456"/>
    <tableColumn id="1475" xr3:uid="{569F34A3-9D78-48E8-92A0-B75616CF4FBF}" name="Column1457"/>
    <tableColumn id="1476" xr3:uid="{AFBDBBAA-D679-4C86-927A-3711228A418F}" name="Column1458"/>
    <tableColumn id="1477" xr3:uid="{184B9D62-F5C9-4882-A890-9F6AE1500539}" name="Column1459"/>
    <tableColumn id="1478" xr3:uid="{577DA5CB-A408-46F0-87C5-537BB7BFA4AE}" name="Column1460"/>
    <tableColumn id="1479" xr3:uid="{C339EB43-E2D3-408A-B230-CC2D085EC186}" name="Column1461"/>
    <tableColumn id="1480" xr3:uid="{5C15BB3B-C8D1-4ED9-B583-505FD56C2752}" name="Column1462"/>
    <tableColumn id="1481" xr3:uid="{6673874D-C7F4-45A7-A460-4980D136F4A9}" name="Column1463"/>
    <tableColumn id="1482" xr3:uid="{E506A300-3894-4448-8E59-60E4FB0C6393}" name="Column1464"/>
    <tableColumn id="1483" xr3:uid="{05E7A188-99CA-4430-9DD4-86A0AE3183F3}" name="Column1465"/>
    <tableColumn id="1484" xr3:uid="{2D2456EF-A44C-4F5C-BB99-D857511BBC6D}" name="Column1466"/>
    <tableColumn id="1485" xr3:uid="{91853E62-939E-4013-8875-A9FF9101272D}" name="Column1467"/>
    <tableColumn id="1486" xr3:uid="{AB9B0457-A94B-4CE0-81AE-564B64CC625A}" name="Column1468"/>
    <tableColumn id="1487" xr3:uid="{845762C7-5F26-4291-820B-F27181456200}" name="Column1469"/>
    <tableColumn id="1488" xr3:uid="{5B269413-355D-4991-980F-8BAC36315215}" name="Column1470"/>
    <tableColumn id="1489" xr3:uid="{7DB2B93B-CCD1-46F7-A9AD-5A321E94471D}" name="Column1471"/>
    <tableColumn id="1490" xr3:uid="{FA072F3D-7AC7-49DE-9E79-589188F125B3}" name="Column1472"/>
    <tableColumn id="1491" xr3:uid="{89470382-4A8C-4B2A-8641-122BFBC9F282}" name="Column1473"/>
    <tableColumn id="1492" xr3:uid="{F485B68E-B91A-49E3-96DC-A42BE5892625}" name="Column1474"/>
    <tableColumn id="1493" xr3:uid="{1CEA804C-E0F2-4BCF-BFF1-32D31D18EEEB}" name="Column1475"/>
    <tableColumn id="1494" xr3:uid="{32974F85-E824-4A50-9B8E-BF5C326AD89F}" name="Column1476"/>
    <tableColumn id="1495" xr3:uid="{59578F57-C125-4755-B4C0-998B0E0CE200}" name="Column1477"/>
    <tableColumn id="1496" xr3:uid="{97013EC8-6872-405B-8FBD-0016C3F4D700}" name="Column1478"/>
    <tableColumn id="1497" xr3:uid="{7C9726C1-0CAE-40BA-8DCF-521CAC898569}" name="Column1479"/>
    <tableColumn id="1498" xr3:uid="{FC56A144-4350-4C3B-B22C-3CFE8BB03AC9}" name="Column1480"/>
    <tableColumn id="1499" xr3:uid="{36DD4C5D-F013-4EAA-8392-21BC7DC09C7A}" name="Column1481"/>
    <tableColumn id="1500" xr3:uid="{8D7F0690-A165-4FD6-918E-3E96E5D46606}" name="Column1482"/>
    <tableColumn id="1501" xr3:uid="{D07EB5B5-B40E-4BEA-B16F-20ACDBCFFBE7}" name="Column1483"/>
    <tableColumn id="1502" xr3:uid="{3449258D-A8FE-4996-B91A-44065A4F5FF4}" name="Column1484"/>
    <tableColumn id="1503" xr3:uid="{D0381E27-4109-46ED-B61C-386658E77B93}" name="Column1485"/>
    <tableColumn id="1504" xr3:uid="{362E621B-C678-4C71-ABD9-61CA3F8488FC}" name="Column1486"/>
    <tableColumn id="1505" xr3:uid="{2AD14EB0-FD2B-4948-BB9C-31825B378861}" name="Column1487"/>
    <tableColumn id="1506" xr3:uid="{16E87167-B6EC-44D3-8B8E-965D4519AA33}" name="Column1488"/>
    <tableColumn id="1507" xr3:uid="{0F313265-9381-46BB-B734-9585FD51D954}" name="Column1489"/>
    <tableColumn id="1508" xr3:uid="{2CBE1A8A-EDE1-42E2-98E2-377C86828D5A}" name="Column1490"/>
    <tableColumn id="1509" xr3:uid="{DD97490D-8D04-42D6-9625-FB3986DFE8B4}" name="Column1491"/>
    <tableColumn id="1510" xr3:uid="{2A7F854C-6138-4234-805C-5AD6472CF9DA}" name="Column1492"/>
    <tableColumn id="1511" xr3:uid="{978A6D93-DF6F-4A4F-A94F-E6589594235A}" name="Column1493"/>
    <tableColumn id="1512" xr3:uid="{9A059DC4-718B-44A0-9BEA-59F2B24968A7}" name="Column1494"/>
    <tableColumn id="1513" xr3:uid="{9D34CCDB-7E13-4800-9FF7-15910F1F51E4}" name="Column1495"/>
    <tableColumn id="1514" xr3:uid="{FE705F24-B6AF-4FCC-B141-CE7BF0D2B73E}" name="Column1496"/>
    <tableColumn id="1515" xr3:uid="{3C0A163F-D513-46C9-8A1A-A02847A3C02F}" name="Column1497"/>
    <tableColumn id="1516" xr3:uid="{D1F8C1C2-E8EA-4083-9AC4-AF37C4CF4535}" name="Column1498"/>
    <tableColumn id="1517" xr3:uid="{FFD3E07B-902C-4344-9E57-00B47358482F}" name="Column1499"/>
    <tableColumn id="1518" xr3:uid="{0EFD9F68-D449-4633-B562-330C30A65E73}" name="Column1500"/>
    <tableColumn id="1519" xr3:uid="{A754370B-FF73-4A86-BD8F-D6705C103DEE}" name="Column1501"/>
    <tableColumn id="1520" xr3:uid="{AABE2E1C-A313-49E1-B2A2-74D2FA343038}" name="Column1502"/>
    <tableColumn id="1521" xr3:uid="{BBE69406-957C-412D-8355-2E2E0B5C98BB}" name="Column1503"/>
    <tableColumn id="1522" xr3:uid="{01B48F3E-3B3E-412F-AE84-651EDA6F7FE1}" name="Column1504"/>
    <tableColumn id="1523" xr3:uid="{F1D50125-487B-4419-B35F-C80B49A8AC4E}" name="Column1505"/>
    <tableColumn id="1524" xr3:uid="{91C214A6-1788-4E83-B1C3-6034AF4A77D6}" name="Column1506"/>
    <tableColumn id="1525" xr3:uid="{FEC13E5B-E84E-4711-84CF-A91CF44AB1D2}" name="Column1507"/>
    <tableColumn id="1526" xr3:uid="{9C3D51EC-FB01-4BDE-96F9-5A1645309201}" name="Column1508"/>
    <tableColumn id="1527" xr3:uid="{4DF2E95E-926E-4AD1-82D5-4F7D3639609B}" name="Column1509"/>
    <tableColumn id="1528" xr3:uid="{1F9A1C66-B5F7-4A18-ACDE-3BF1E010BE3F}" name="Column1510"/>
    <tableColumn id="1529" xr3:uid="{497BF297-8FAB-4AAE-A61B-D82F8D109C4D}" name="Column1511"/>
    <tableColumn id="1530" xr3:uid="{B8350CBF-5A50-4F2B-94BC-E08E49F3DCA4}" name="Column1512"/>
    <tableColumn id="1531" xr3:uid="{D8F2082C-5B73-49F8-8E73-4C90C562F7CD}" name="Column1513"/>
    <tableColumn id="1532" xr3:uid="{8816B16D-AA14-454A-9C14-FAB8D4A75177}" name="Column1514"/>
    <tableColumn id="1533" xr3:uid="{1482D5FC-AC50-4D1C-B976-6FD0EE32E89F}" name="Column1515"/>
    <tableColumn id="1534" xr3:uid="{0AE8CFAE-A84E-40CA-AB97-07F5F22C6F1E}" name="Column1516"/>
    <tableColumn id="1535" xr3:uid="{B4B14CDE-41AF-4390-B512-C342C4F1EFAB}" name="Column1517"/>
    <tableColumn id="1536" xr3:uid="{332FD7E7-C208-4A5F-AC3C-54227CD50061}" name="Column1518"/>
    <tableColumn id="1537" xr3:uid="{041BC9D3-2435-41ED-8C4F-789AD482865B}" name="Column1519"/>
    <tableColumn id="1538" xr3:uid="{EDA2E29D-5EFB-4587-A25C-94D9C8D31172}" name="Column1520"/>
    <tableColumn id="1539" xr3:uid="{6B51FCC1-C6CC-4C07-9F18-439877A84C99}" name="Column1521"/>
    <tableColumn id="1540" xr3:uid="{A55C3BF5-0960-4741-9FC1-5809854DFE4A}" name="Column1522"/>
    <tableColumn id="1541" xr3:uid="{487727EB-C355-48BD-A070-F6099A8B42FB}" name="Column1523"/>
    <tableColumn id="1542" xr3:uid="{EFC34067-B2DC-43D9-82F8-EA690A3D30BB}" name="Column1524"/>
    <tableColumn id="1543" xr3:uid="{C2BE10CB-A00F-402A-87CD-3D7C5C13CE40}" name="Column1525"/>
    <tableColumn id="1544" xr3:uid="{7AC4CC0B-0E67-44C0-A283-0A0084BFD3C4}" name="Column1526"/>
    <tableColumn id="1545" xr3:uid="{BA13E220-CB65-4A21-BC7A-7EFF3ED57F0E}" name="Column1527"/>
    <tableColumn id="1546" xr3:uid="{1E7B40EA-8A00-40E1-A60D-9FD00221C698}" name="Column1528"/>
    <tableColumn id="1547" xr3:uid="{63532EB0-AEB8-4ADE-A1C4-8221495252EF}" name="Column1529"/>
    <tableColumn id="1548" xr3:uid="{CC9EFF55-715E-4DCB-9B85-0B047DB3D764}" name="Column1530"/>
    <tableColumn id="1549" xr3:uid="{1A7ACEDA-C09F-40C2-968B-14CED72A0068}" name="Column1531"/>
    <tableColumn id="1550" xr3:uid="{39987D36-32BD-4817-AA0B-9DA0F4837ADC}" name="Column1532"/>
    <tableColumn id="1551" xr3:uid="{7285584F-12B5-4511-A2FF-90FB5963A1FF}" name="Column1533"/>
    <tableColumn id="1552" xr3:uid="{67C67B25-94D4-4B8F-9E24-1F4E4C54AC23}" name="Column1534"/>
    <tableColumn id="1553" xr3:uid="{A4832D1B-FAF8-49CE-8499-98A82F971CCE}" name="Column1535"/>
    <tableColumn id="1554" xr3:uid="{D24410CA-D45C-4DF0-8BCC-E409AD8AF4D6}" name="Column1536"/>
    <tableColumn id="1555" xr3:uid="{8489B36F-3FD6-455B-B03B-22FCAE46B5D8}" name="Column1537"/>
    <tableColumn id="1556" xr3:uid="{B36D15A7-28A8-4FB5-BFDD-42E2532DE1AE}" name="Column1538"/>
    <tableColumn id="1557" xr3:uid="{5E31EC33-152C-4E93-88F1-83FA411F03B7}" name="Column1539"/>
    <tableColumn id="1558" xr3:uid="{76667861-8651-42CF-A255-264A8E5B3D1B}" name="Column1540"/>
    <tableColumn id="1559" xr3:uid="{D2514C1E-3F53-41B5-BA71-B6884885DFBC}" name="Column1541"/>
    <tableColumn id="1560" xr3:uid="{27F9621B-3E40-45B3-A4CF-38E96E4569C7}" name="Column1542"/>
    <tableColumn id="1561" xr3:uid="{6C5CC5C4-5561-4C39-80F4-EF4D3A18E098}" name="Column1543"/>
    <tableColumn id="1562" xr3:uid="{64607498-506E-44B2-8883-C1150DE3C6D6}" name="Column1544"/>
    <tableColumn id="1563" xr3:uid="{F3BBB3E7-064E-464C-8B97-DBEBB226CFBA}" name="Column1545"/>
    <tableColumn id="1564" xr3:uid="{E09EC56D-87A2-4FAC-B331-BC47D8E1D129}" name="Column1546"/>
    <tableColumn id="1565" xr3:uid="{3DB1E048-E99E-4AC9-9A5E-39833D965BCE}" name="Column1547"/>
    <tableColumn id="1566" xr3:uid="{95A8F255-837B-45D6-B8F0-AB91DF9CAE3A}" name="Column1548"/>
    <tableColumn id="1567" xr3:uid="{FE028B17-AA67-4A58-9971-83F09A1D522A}" name="Column1549"/>
    <tableColumn id="1568" xr3:uid="{67184C20-A26F-4EA7-A345-D00797605A87}" name="Column1550"/>
    <tableColumn id="1569" xr3:uid="{7644FAC2-91A0-4B76-A2E6-B459F999ACD2}" name="Column1551"/>
    <tableColumn id="1570" xr3:uid="{FDF31F4E-5283-4788-85A4-E23961CFD712}" name="Column1552"/>
    <tableColumn id="1571" xr3:uid="{95C16B88-29C6-438A-A382-99B4D0559687}" name="Column1553"/>
    <tableColumn id="1572" xr3:uid="{43804E4B-6465-4ED2-A6EA-4C8C37011C99}" name="Column1554"/>
    <tableColumn id="1573" xr3:uid="{4C02A545-5A2D-4501-BF60-EDAFCA702C9B}" name="Column1555"/>
    <tableColumn id="1574" xr3:uid="{95B8A550-73AA-4BB1-A49A-30EAEE7256C6}" name="Column1556"/>
    <tableColumn id="1575" xr3:uid="{DC773F3B-5787-4D15-A895-8B117BDDE551}" name="Column1557"/>
    <tableColumn id="1576" xr3:uid="{977AC253-3919-440C-9262-934311DA140F}" name="Column1558"/>
    <tableColumn id="1577" xr3:uid="{1363EFCE-F53B-404E-8B77-5C2961576032}" name="Column1559"/>
    <tableColumn id="1578" xr3:uid="{CCBB0651-2224-4E6F-BDD1-BA918CD1DB2D}" name="Column1560"/>
    <tableColumn id="1579" xr3:uid="{EC61CD6A-75A5-46FE-B5D9-7BF761F72DF9}" name="Column1561"/>
    <tableColumn id="1580" xr3:uid="{1932B0B7-A790-4949-B6B0-4930F5BC0A54}" name="Column1562"/>
    <tableColumn id="1581" xr3:uid="{92B4953A-9E3A-4EBC-BA76-A47EC981EA0E}" name="Column1563"/>
    <tableColumn id="1582" xr3:uid="{999EBAB7-E886-493D-A370-ECA74BBA79AD}" name="Column1564"/>
    <tableColumn id="1583" xr3:uid="{7A1982EF-B21E-45F8-8616-8FAC06944A1E}" name="Column1565"/>
    <tableColumn id="1584" xr3:uid="{1E936328-D37A-4EFC-B47C-06FD88533C27}" name="Column1566"/>
    <tableColumn id="1585" xr3:uid="{16DDC948-7B4E-441D-B28C-966FD250D5A2}" name="Column1567"/>
    <tableColumn id="1586" xr3:uid="{511B19D5-6B06-4FEE-821C-E1A9EC30A3C7}" name="Column1568"/>
    <tableColumn id="1587" xr3:uid="{7ECDD650-5F49-4B66-812C-3DF5EAC98A8C}" name="Column1569"/>
    <tableColumn id="1588" xr3:uid="{6A5410CD-7086-4316-B9F3-EEC98ADB402A}" name="Column1570"/>
    <tableColumn id="1589" xr3:uid="{5BCF0E88-DB64-48B4-9CD5-42E8C3E78F44}" name="Column1571"/>
    <tableColumn id="1590" xr3:uid="{31A00262-EB2F-4815-ABFC-E0932EE6993C}" name="Column1572"/>
    <tableColumn id="1591" xr3:uid="{6693AF95-2452-4897-8FB7-D7572AE79DD9}" name="Column1573"/>
    <tableColumn id="1592" xr3:uid="{1D376FB7-9EC7-4FB6-BE17-6F0CAE30B557}" name="Column1574"/>
    <tableColumn id="1593" xr3:uid="{AA4B0060-6DCC-444A-B2B1-2E507E3EC143}" name="Column1575"/>
    <tableColumn id="1594" xr3:uid="{43F32293-2A6E-46CE-97BE-993BBFAFC1CD}" name="Column1576"/>
    <tableColumn id="1595" xr3:uid="{372AAC4A-71C1-4A2A-BF54-9DA91F2CC98B}" name="Column1577"/>
    <tableColumn id="1596" xr3:uid="{42649AA3-C522-4BEF-AE73-A7C1EFFA6210}" name="Column1578"/>
    <tableColumn id="1597" xr3:uid="{CAA938D7-9A6C-4287-8B49-47AA76265BC4}" name="Column1579"/>
    <tableColumn id="1598" xr3:uid="{31A0A00E-26F1-403B-A891-1E2F6FD7E2B0}" name="Column1580"/>
    <tableColumn id="1599" xr3:uid="{6F027701-2003-4D9B-9C3C-191ACFDC7A3B}" name="Column1581"/>
    <tableColumn id="1600" xr3:uid="{1C79C946-CCC1-4EC2-B893-53C133E2D976}" name="Column1582"/>
    <tableColumn id="1601" xr3:uid="{57AC2566-81C1-42ED-B748-093A3D4D6564}" name="Column1583"/>
    <tableColumn id="1602" xr3:uid="{61635B5D-0EC1-4B3D-891C-356C3C3C25FE}" name="Column1584"/>
    <tableColumn id="1603" xr3:uid="{35645A65-5520-4266-8CDF-822EE5384E35}" name="Column1585"/>
    <tableColumn id="1604" xr3:uid="{16B2A616-72B5-49DD-8A8B-9F5DC8EEED19}" name="Column1586"/>
    <tableColumn id="1605" xr3:uid="{1390521B-4CB2-4C1F-9ACC-06F7E241412B}" name="Column1587"/>
    <tableColumn id="1606" xr3:uid="{ACC0DB16-AA18-4EC7-AA79-77B59182C9EC}" name="Column1588"/>
    <tableColumn id="1607" xr3:uid="{CE7A3782-1883-41D5-AC7D-FF71673AFC28}" name="Column1589"/>
    <tableColumn id="1608" xr3:uid="{F5C5F515-6B6B-4EED-B9FF-CAE6C24F5FD7}" name="Column1590"/>
    <tableColumn id="1609" xr3:uid="{8A0101FE-2115-4D7E-A7CE-7050F04E8038}" name="Column1591"/>
    <tableColumn id="1610" xr3:uid="{3230EAA7-EAFB-4BAE-A3A9-8341FB8475B6}" name="Column1592"/>
    <tableColumn id="1611" xr3:uid="{26F033D1-7E88-46F6-8350-CD1292822F23}" name="Column1593"/>
    <tableColumn id="1612" xr3:uid="{8434EF15-1622-41D0-B41F-A0C904D1A418}" name="Column1594"/>
    <tableColumn id="1613" xr3:uid="{B4520EBE-F8C9-4733-9BF4-29FD994489C2}" name="Column1595"/>
    <tableColumn id="1614" xr3:uid="{8DF7E7B3-C423-4525-802F-7AD54605124C}" name="Column1596"/>
    <tableColumn id="1615" xr3:uid="{E3A08F82-9DAA-4EC0-82E8-5E1DD26296F2}" name="Column1597"/>
    <tableColumn id="1616" xr3:uid="{63726A7E-44E6-4248-8A9E-4068368FFD00}" name="Column1598"/>
    <tableColumn id="1617" xr3:uid="{ADCCC5A8-1343-47F0-A1F4-9952151F9860}" name="Column1599"/>
    <tableColumn id="1618" xr3:uid="{4C058038-466B-4810-9D88-B14D96F2122F}" name="Column1600"/>
    <tableColumn id="1619" xr3:uid="{6FDE4C0F-25D2-44ED-A6EF-5E09064AEBC0}" name="Column1601"/>
    <tableColumn id="1620" xr3:uid="{5C0EFACA-9C4D-46E1-8953-858AE4CED3DD}" name="Column1602"/>
    <tableColumn id="1621" xr3:uid="{3C027489-297A-40AE-8ABE-49DE0072DC98}" name="Column1603"/>
    <tableColumn id="1622" xr3:uid="{E2ED960D-836A-467F-BECA-9EDFA298CDC5}" name="Column1604"/>
    <tableColumn id="1623" xr3:uid="{379520C3-1558-43F2-855F-3DA4DF5FEB50}" name="Column1605"/>
    <tableColumn id="1624" xr3:uid="{55AB0EE1-FE8A-474F-A5D6-0BD2BAD266E6}" name="Column1606"/>
    <tableColumn id="1625" xr3:uid="{033037BA-29AF-4FE2-8F7F-07118525BC56}" name="Column1607"/>
    <tableColumn id="1626" xr3:uid="{487DCE36-5029-4589-B82F-AB7065B92361}" name="Column1608"/>
    <tableColumn id="1627" xr3:uid="{60B4C392-DA0B-480C-A805-33E48123DFBB}" name="Column1609"/>
    <tableColumn id="1628" xr3:uid="{3BE390E9-9EAF-435D-8DBF-3117F662D814}" name="Column1610"/>
    <tableColumn id="1629" xr3:uid="{FDA8661B-7CB9-4F15-82F5-798B950A5705}" name="Column1611"/>
    <tableColumn id="1630" xr3:uid="{66C2D60E-C41A-4FBE-B7B6-A240DFE05476}" name="Column1612"/>
    <tableColumn id="1631" xr3:uid="{CE335841-FC77-440E-90CC-02CB11371D00}" name="Column1613"/>
    <tableColumn id="1632" xr3:uid="{9643E123-45B0-48EF-9D8E-7DA8127A0B5A}" name="Column1614"/>
    <tableColumn id="1633" xr3:uid="{E2E5C5B7-F7A0-4847-8F58-6750C5154CB6}" name="Column1615"/>
    <tableColumn id="1634" xr3:uid="{ACDCCE9E-FA13-48A0-89E3-E00E2D78A620}" name="Column1616"/>
    <tableColumn id="1635" xr3:uid="{0CCB02BB-C19F-46CF-A971-4416FC7062F6}" name="Column1617"/>
    <tableColumn id="1636" xr3:uid="{FE18C89F-7298-48D6-B0D5-AB1EEC604C33}" name="Column1618"/>
    <tableColumn id="1637" xr3:uid="{00F39758-5734-4113-88F9-5C8895AE7565}" name="Column1619"/>
    <tableColumn id="1638" xr3:uid="{F0A30138-8CE9-4A1E-BBA3-4BDEB5731E58}" name="Column1620"/>
    <tableColumn id="1639" xr3:uid="{256FDCCD-9896-43FD-B479-9DC38BBB3156}" name="Column1621"/>
    <tableColumn id="1640" xr3:uid="{B700CA67-4E4E-49BD-85A5-8D4F5B697B7F}" name="Column1622"/>
    <tableColumn id="1641" xr3:uid="{E9D0C2B5-74AE-4228-B606-BD9593E66673}" name="Column1623"/>
    <tableColumn id="1642" xr3:uid="{22D20E54-CB79-4A3B-B16E-3BE10967FCBC}" name="Column1624"/>
    <tableColumn id="1643" xr3:uid="{8240E15E-A13F-487A-9192-73EA2E222769}" name="Column1625"/>
    <tableColumn id="1644" xr3:uid="{D098E19C-953C-4D37-8F20-7E17D39B1283}" name="Column1626"/>
    <tableColumn id="1645" xr3:uid="{36584978-BFC2-45F9-9F43-131B75F62942}" name="Column1627"/>
    <tableColumn id="1646" xr3:uid="{D5B016EF-B764-47DB-9744-0066BEB9A9BE}" name="Column1628"/>
    <tableColumn id="1647" xr3:uid="{CFBB575E-B2EE-42B0-91D6-24D6251784EC}" name="Column1629"/>
    <tableColumn id="1648" xr3:uid="{17A94E5B-6EDA-447E-B85D-E9A0C90B7462}" name="Column1630"/>
    <tableColumn id="1649" xr3:uid="{1B54704F-C324-4AD5-B3F9-3EBE52006B9C}" name="Column1631"/>
    <tableColumn id="1650" xr3:uid="{A74F038D-59F1-454C-A109-3B4F30C3FF51}" name="Column1632"/>
    <tableColumn id="1651" xr3:uid="{E49DB85F-A352-469D-9DB7-B7DD382B215A}" name="Column1633"/>
    <tableColumn id="1652" xr3:uid="{0DF8B0C0-8774-4020-B9FD-7184BFB96E86}" name="Column1634"/>
    <tableColumn id="1653" xr3:uid="{8D44FD2F-8F01-4443-8C0A-57A10DF83717}" name="Column1635"/>
    <tableColumn id="1654" xr3:uid="{E6B38998-0D70-42A8-94E1-C3493D1F216B}" name="Column1636"/>
    <tableColumn id="1655" xr3:uid="{F9000176-5A89-48A0-9C7F-4AF041D7118B}" name="Column1637"/>
    <tableColumn id="1656" xr3:uid="{79EFF02F-E91B-4831-B8BA-E126765786BF}" name="Column1638"/>
    <tableColumn id="1657" xr3:uid="{815B1D54-4FC8-4DC7-A4B0-2C2486891E12}" name="Column1639"/>
    <tableColumn id="1658" xr3:uid="{FD012AFB-DE4D-4AB5-8566-0F1E856BF380}" name="Column1640"/>
    <tableColumn id="1659" xr3:uid="{28B64BC1-803A-453F-8A24-EDBB9530DF76}" name="Column1641"/>
    <tableColumn id="1660" xr3:uid="{76FCAA3C-72AF-4138-8519-E62A605157DF}" name="Column1642"/>
    <tableColumn id="1661" xr3:uid="{CD9CE895-1CA0-4ACA-BDCC-CC75060AE63A}" name="Column1643"/>
    <tableColumn id="1662" xr3:uid="{46BA5319-FE29-4547-803C-2C2834455618}" name="Column1644"/>
    <tableColumn id="1663" xr3:uid="{52008631-BD37-4C73-9DC9-A05F7CD5E1B9}" name="Column1645"/>
    <tableColumn id="1664" xr3:uid="{DA48E3C5-12C7-42CE-8FBF-7886E2FA8330}" name="Column1646"/>
    <tableColumn id="1665" xr3:uid="{5C9F2C7A-6F12-4751-B259-9D8619C26C35}" name="Column1647"/>
    <tableColumn id="1666" xr3:uid="{5BEDD055-2C59-4C88-A156-6B515DFF5AE2}" name="Column1648"/>
    <tableColumn id="1667" xr3:uid="{4D37B0A4-4C25-4AB5-9498-75C2C10221E5}" name="Column1649"/>
    <tableColumn id="1668" xr3:uid="{2077E1D3-471E-4B71-B1E0-7DE696A34CD1}" name="Column1650"/>
    <tableColumn id="1669" xr3:uid="{7BCDBDD1-E713-4CF7-86C3-4569C03F6D1D}" name="Column1651"/>
    <tableColumn id="1670" xr3:uid="{86FC9E4C-444E-496C-8C88-551E8C8C1089}" name="Column1652"/>
    <tableColumn id="1671" xr3:uid="{0C1D1DB5-AA10-4F4F-AF33-96E8E793502F}" name="Column1653"/>
    <tableColumn id="1672" xr3:uid="{25D7CBC3-FFC6-4D73-B277-5AF572454E3C}" name="Column1654"/>
    <tableColumn id="1673" xr3:uid="{04EE63C4-47F6-40F6-AA98-EED82ED67D06}" name="Column1655"/>
    <tableColumn id="1674" xr3:uid="{CE17D6B5-EBAD-4E71-A92E-DAC96F902A83}" name="Column1656"/>
    <tableColumn id="1675" xr3:uid="{E41F9B4F-63E4-46D0-9AA8-487BCF6AB573}" name="Column1657"/>
    <tableColumn id="1676" xr3:uid="{4591FE84-6230-4171-9C73-E2A3EAEC8114}" name="Column1658"/>
    <tableColumn id="1677" xr3:uid="{A7A9EF98-7D6C-406D-B475-20A260DCD4C7}" name="Column1659"/>
    <tableColumn id="1678" xr3:uid="{89946415-D0DB-42D7-BE3D-E79162478215}" name="Column1660"/>
    <tableColumn id="1679" xr3:uid="{26C7DCE7-875D-4E9D-833C-3E6F51429F4E}" name="Column1661"/>
    <tableColumn id="1680" xr3:uid="{430C788D-569F-456F-9138-B69BBB89C3B1}" name="Column1662"/>
    <tableColumn id="1681" xr3:uid="{DB2C4141-0461-44A3-8488-0B55860A1A23}" name="Column1663"/>
    <tableColumn id="1682" xr3:uid="{57212663-7A92-4E3B-B21B-821EFA2B7660}" name="Column1664"/>
    <tableColumn id="1683" xr3:uid="{E27353F8-B17D-4953-9E01-2D567897EA6E}" name="Column1665"/>
    <tableColumn id="1684" xr3:uid="{EF9990C2-40DA-4ABA-A9E8-6A3559B75DE4}" name="Column1666"/>
    <tableColumn id="1685" xr3:uid="{FA695362-067E-4EF0-B440-FEAF71352D04}" name="Column1667"/>
    <tableColumn id="1686" xr3:uid="{577B781D-3C13-42EB-82FD-51F044CC2F9B}" name="Column1668"/>
    <tableColumn id="1687" xr3:uid="{5FE51F0C-73ED-4381-A498-DC2058B40788}" name="Column1669"/>
    <tableColumn id="1688" xr3:uid="{C744C8CB-5C00-4D0E-BA06-A0C4A10FC09B}" name="Column1670"/>
    <tableColumn id="1689" xr3:uid="{67304DAA-27E1-4723-BAD0-14AE5835B9C8}" name="Column1671"/>
    <tableColumn id="1690" xr3:uid="{D88B9361-AFE3-498A-B539-4E0DF3DCBAA6}" name="Column1672"/>
    <tableColumn id="1691" xr3:uid="{2545A040-173C-45DE-85D8-41E0A5143CAE}" name="Column1673"/>
    <tableColumn id="1692" xr3:uid="{116020D4-BC3B-4ED6-9B98-DE152E44D448}" name="Column1674"/>
    <tableColumn id="1693" xr3:uid="{E818755C-4F71-4CE7-8FBE-D635082B5E7C}" name="Column1675"/>
    <tableColumn id="1694" xr3:uid="{8F9038D9-A208-476E-A4E7-66514E0A7DE2}" name="Column1676"/>
    <tableColumn id="1695" xr3:uid="{8937BC4E-67CA-40B9-8185-38A0DD138642}" name="Column1677"/>
    <tableColumn id="1696" xr3:uid="{66F96D3A-B243-4156-A63B-6779CEA51C0C}" name="Column1678"/>
    <tableColumn id="1697" xr3:uid="{8E1F80BC-B96C-4A26-BB4B-54966694383C}" name="Column1679"/>
    <tableColumn id="1698" xr3:uid="{501E605A-4E95-4E5E-8FB6-46306735396C}" name="Column1680"/>
    <tableColumn id="1699" xr3:uid="{D8151686-2149-439B-846B-A91C2D296B9D}" name="Column1681"/>
    <tableColumn id="1700" xr3:uid="{7A26A93D-C753-4C5A-9940-8C0A22BF85D0}" name="Column1682"/>
    <tableColumn id="1701" xr3:uid="{41158453-302A-4625-9E81-3A4F57C2DC45}" name="Column1683"/>
    <tableColumn id="1702" xr3:uid="{2551B771-C303-4D0C-AB22-5F0E46664AA0}" name="Column1684"/>
    <tableColumn id="1703" xr3:uid="{D581D395-75DD-4761-BE0E-2AEF11F3AD25}" name="Column1685"/>
    <tableColumn id="1704" xr3:uid="{3F0AC028-77C5-4024-9F4C-FF4546979F63}" name="Column1686"/>
    <tableColumn id="1705" xr3:uid="{AABB8DEA-3911-4616-B082-209441733475}" name="Column1687"/>
    <tableColumn id="1706" xr3:uid="{D7D7C079-7EFA-47FC-8284-98F2F8F8A88F}" name="Column1688"/>
    <tableColumn id="1707" xr3:uid="{42EB6606-EBDD-4E67-BB74-5C08032B9144}" name="Column1689"/>
    <tableColumn id="1708" xr3:uid="{F5F340DF-6F41-43D6-9488-5CB44B624E12}" name="Column1690"/>
    <tableColumn id="1709" xr3:uid="{45053E35-E0F2-4552-84C1-0F9F2E6B6016}" name="Column1691"/>
    <tableColumn id="1710" xr3:uid="{3CD0CF86-54E2-4EF0-80F3-2D1477C19A5B}" name="Column1692"/>
    <tableColumn id="1711" xr3:uid="{EE68CEF1-2C27-40D8-AF09-71D3BFD693AB}" name="Column1693"/>
    <tableColumn id="1712" xr3:uid="{9570DA0C-208E-4D61-AC82-B7E00EB51680}" name="Column1694"/>
    <tableColumn id="1713" xr3:uid="{FA02C39D-42B8-48A0-A991-4401A8A3A67A}" name="Column1695"/>
    <tableColumn id="1714" xr3:uid="{B0C6344B-28CA-4676-9C6D-5B447871FE70}" name="Column1696"/>
    <tableColumn id="1715" xr3:uid="{69037C77-A25D-46B1-8F48-684C88E8C9CF}" name="Column1697"/>
    <tableColumn id="1716" xr3:uid="{2C74ACF0-5390-43F0-9A88-A7C9B6B7B1C5}" name="Column1698"/>
    <tableColumn id="1717" xr3:uid="{4FAA7173-6741-4DA3-A0E0-224C722FFBD4}" name="Column1699"/>
    <tableColumn id="1718" xr3:uid="{A74F004B-AACD-464D-A1F7-B196D07763FD}" name="Column1700"/>
    <tableColumn id="1719" xr3:uid="{A7051852-F81D-41FC-BB9F-764136E15372}" name="Column1701"/>
    <tableColumn id="1720" xr3:uid="{59C9DCD1-037B-4928-9144-8F5366FDC2C1}" name="Column1702"/>
    <tableColumn id="1721" xr3:uid="{F2678572-915F-4B13-8367-3D2404841837}" name="Column1703"/>
    <tableColumn id="1722" xr3:uid="{3C459FBE-2CE7-4CA8-9C98-D0A5D6C6C8FC}" name="Column1704"/>
    <tableColumn id="1723" xr3:uid="{1ABFE797-3989-43F0-BBBE-0829F0764781}" name="Column1705"/>
    <tableColumn id="1724" xr3:uid="{917C8967-0575-4DE4-998F-D2CD16AEE709}" name="Column1706"/>
    <tableColumn id="1725" xr3:uid="{C5869D83-09C9-46E5-B7BB-B93B007B8F60}" name="Column1707"/>
    <tableColumn id="1726" xr3:uid="{6DC897B9-C73D-48A0-8959-96F416CC4D73}" name="Column1708"/>
    <tableColumn id="1727" xr3:uid="{4D795A47-EE9E-4F36-A86A-68F86A1175E0}" name="Column1709"/>
    <tableColumn id="1728" xr3:uid="{9F96BD7E-FF1E-4301-A872-E33611201E66}" name="Column1710"/>
    <tableColumn id="1729" xr3:uid="{A2DB0211-F607-4E10-ACF5-0782F43EDC56}" name="Column1711"/>
    <tableColumn id="1730" xr3:uid="{E95501F5-CF99-46D4-8E21-778D7069C2EB}" name="Column1712"/>
    <tableColumn id="1731" xr3:uid="{88F36AD7-3949-4937-A579-AB6E0EC90F2F}" name="Column1713"/>
    <tableColumn id="1732" xr3:uid="{E6336629-4F66-4E1C-8056-F3C1F32CC57E}" name="Column1714"/>
    <tableColumn id="1733" xr3:uid="{6145CB98-C867-45FB-924C-FCBF882575ED}" name="Column1715"/>
    <tableColumn id="1734" xr3:uid="{4BED7F20-55EE-443C-9FED-31D25F4CD177}" name="Column1716"/>
    <tableColumn id="1735" xr3:uid="{17594CCA-204A-493A-8E9D-472F8C6C1DA9}" name="Column1717"/>
    <tableColumn id="1736" xr3:uid="{40DA3F1B-50B9-4298-9412-25D1F11D9FB8}" name="Column1718"/>
    <tableColumn id="1737" xr3:uid="{650BF1E7-976D-4A60-9955-F9C44E12FFD3}" name="Column1719"/>
    <tableColumn id="1738" xr3:uid="{23BD94FC-19EC-4C4E-8732-20E35FB3E2FB}" name="Column1720"/>
    <tableColumn id="1739" xr3:uid="{6F8A4BFD-4557-479E-9026-080C6036FAA4}" name="Column1721"/>
    <tableColumn id="1740" xr3:uid="{CEE7B670-842D-49D7-BD0C-C4937D7507E1}" name="Column1722"/>
    <tableColumn id="1741" xr3:uid="{01CC8477-2E71-45A9-A515-E68B835D0895}" name="Column1723"/>
    <tableColumn id="1742" xr3:uid="{64F6C487-2288-4694-8CF9-E9E27648E29D}" name="Column1724"/>
    <tableColumn id="1743" xr3:uid="{D4A8737E-F797-4538-8DC7-804BDCCF4F25}" name="Column1725"/>
    <tableColumn id="1744" xr3:uid="{DE60FBB8-ED31-4970-A755-DC98628FED00}" name="Column1726"/>
    <tableColumn id="1745" xr3:uid="{580828C1-3016-40CE-BA93-4D389567FE39}" name="Column1727"/>
    <tableColumn id="1746" xr3:uid="{3D824110-2C92-43BC-B153-E34BC88C2A2E}" name="Column1728"/>
    <tableColumn id="1747" xr3:uid="{24D52BE2-09E5-4ADD-B449-A0061A2EA5DF}" name="Column1729"/>
    <tableColumn id="1748" xr3:uid="{FB077483-3283-479B-BC87-B9BED988040F}" name="Column1730"/>
    <tableColumn id="1749" xr3:uid="{2A8CAE01-59BC-4C67-9464-5833FF9BC883}" name="Column1731"/>
    <tableColumn id="1750" xr3:uid="{7DA64CD4-E2AA-473C-8A8E-8349515A2964}" name="Column1732"/>
    <tableColumn id="1751" xr3:uid="{A718D07E-E160-401A-93F2-370861643979}" name="Column1733"/>
    <tableColumn id="1752" xr3:uid="{3135CF84-CC36-4AF8-AB05-2D7433BB07F7}" name="Column1734"/>
    <tableColumn id="1753" xr3:uid="{B33392F1-DCC2-4DA8-A59A-C3905145D5A9}" name="Column1735"/>
    <tableColumn id="1754" xr3:uid="{DBD0B2C4-6F87-476A-9A64-F005D7031966}" name="Column1736"/>
    <tableColumn id="1755" xr3:uid="{3667E955-FC95-4C0E-B350-E0EE7E4C7F43}" name="Column1737"/>
    <tableColumn id="1756" xr3:uid="{4568F06E-8D16-473F-9AED-C48B1D309635}" name="Column1738"/>
    <tableColumn id="1757" xr3:uid="{C90430AE-E2DA-406F-88D6-178B324A2F35}" name="Column1739"/>
    <tableColumn id="1758" xr3:uid="{B9336002-703D-4BCB-97A6-87CBB086C88B}" name="Column1740"/>
    <tableColumn id="1759" xr3:uid="{6F7B86C0-48B7-42DB-8860-A073A4CFF074}" name="Column1741"/>
    <tableColumn id="1760" xr3:uid="{03BB5E64-B7FE-42D8-ACB6-3508A3A02976}" name="Column1742"/>
    <tableColumn id="1761" xr3:uid="{4712404A-32B1-47C8-8DA9-5C0827A77D5A}" name="Column1743"/>
    <tableColumn id="1762" xr3:uid="{3986BA35-1274-4CCB-A77D-5BD10C56C87C}" name="Column1744"/>
    <tableColumn id="1763" xr3:uid="{026FC073-2B43-4F4A-926F-AD67EC228E1E}" name="Column1745"/>
    <tableColumn id="1764" xr3:uid="{0FA551F4-6B32-4017-B482-851709D39F87}" name="Column1746"/>
    <tableColumn id="1765" xr3:uid="{87890D4E-0929-462A-881A-F392FEDAFA9A}" name="Column1747"/>
    <tableColumn id="1766" xr3:uid="{87DDD1F7-6E16-4788-A74F-94D69E3908F5}" name="Column1748"/>
    <tableColumn id="1767" xr3:uid="{3B47B092-DB41-4A42-9C93-9CFE9B444077}" name="Column1749"/>
    <tableColumn id="1768" xr3:uid="{FC11B259-6643-496E-BB86-68F57AC8F1CD}" name="Column1750"/>
    <tableColumn id="1769" xr3:uid="{294DD1C4-89DD-416A-B4B2-9E96CF0774F7}" name="Column1751"/>
    <tableColumn id="1770" xr3:uid="{8118E57D-8FA0-42EF-A837-5C26D4BB2F82}" name="Column1752"/>
    <tableColumn id="1771" xr3:uid="{96BE68C1-B007-4E19-BCA2-63610579938C}" name="Column1753"/>
    <tableColumn id="1772" xr3:uid="{C2EFF635-BB67-446A-90EC-B817BC2CF0EC}" name="Column1754"/>
    <tableColumn id="1773" xr3:uid="{27AF8E42-FDF9-41EC-83AD-023D84E94A7C}" name="Column1755"/>
    <tableColumn id="1774" xr3:uid="{A2DA4EAF-C839-487C-A2A5-F4014797A59B}" name="Column1756"/>
    <tableColumn id="1775" xr3:uid="{E011376D-06A2-434D-991D-2ECB34FF0FFC}" name="Column1757"/>
    <tableColumn id="1776" xr3:uid="{44CB62C2-ABF6-472F-A3AD-A931B1D579A8}" name="Column1758"/>
    <tableColumn id="1777" xr3:uid="{DFCF6D0B-AF43-4832-A4E9-32F4FE6CEA1C}" name="Column1759"/>
    <tableColumn id="1778" xr3:uid="{C6D0E9D7-77E8-4BB8-A5EF-02D4906781F0}" name="Column1760"/>
    <tableColumn id="1779" xr3:uid="{E402DBDA-BF1A-49B0-9A21-8B193C891FD5}" name="Column1761"/>
    <tableColumn id="1780" xr3:uid="{DC7C846C-51C5-4E7A-A67A-C71E0A955FB9}" name="Column1762"/>
    <tableColumn id="1781" xr3:uid="{AF9A1C3E-6434-4DED-97C3-2A0C69516521}" name="Column1763"/>
    <tableColumn id="1782" xr3:uid="{CF73AE46-A897-40DA-ABED-4CFBDBB0A8D4}" name="Column1764"/>
    <tableColumn id="1783" xr3:uid="{C8C6CAF7-67BC-47D6-849B-6BCC41B1719C}" name="Column1765"/>
    <tableColumn id="1784" xr3:uid="{5067FA0F-798A-4BC4-95C7-009EB9E8BC9D}" name="Column1766"/>
    <tableColumn id="1785" xr3:uid="{0C2078A7-6F28-4003-AAB2-AC7FB928E9BA}" name="Column1767"/>
    <tableColumn id="1786" xr3:uid="{9B588BA0-EE7E-4735-96F2-24A8B659A688}" name="Column1768"/>
    <tableColumn id="1787" xr3:uid="{201D312C-E709-4262-BB24-8F7A657882BE}" name="Column1769"/>
    <tableColumn id="1788" xr3:uid="{C1EE241C-83D4-4F2B-A90E-DAC071F31E40}" name="Column1770"/>
    <tableColumn id="1789" xr3:uid="{E1099960-EC27-4ABD-816C-B83A88F65030}" name="Column1771"/>
    <tableColumn id="1790" xr3:uid="{7CC0AFCE-9359-49B5-81BE-12405478BB07}" name="Column1772"/>
    <tableColumn id="1791" xr3:uid="{3DB143F1-E7A6-4F32-9441-175E77797570}" name="Column1773"/>
    <tableColumn id="1792" xr3:uid="{700C420C-151C-4334-8436-A5279C108624}" name="Column1774"/>
    <tableColumn id="1793" xr3:uid="{CFD3F785-E961-4B55-B7DC-A99CDCBBF0A1}" name="Column1775"/>
    <tableColumn id="1794" xr3:uid="{3AE08D2E-D820-4A02-ADAB-3BE1D12B9679}" name="Column1776"/>
    <tableColumn id="1795" xr3:uid="{D8BBDBB7-9E77-4A00-B772-8D48865B53F8}" name="Column1777"/>
    <tableColumn id="1796" xr3:uid="{89C54163-F840-4D4E-B8F0-96AC39D4B34C}" name="Column1778"/>
    <tableColumn id="1797" xr3:uid="{24999885-3072-48D6-853D-D0B7916D92D7}" name="Column1779"/>
    <tableColumn id="1798" xr3:uid="{84579D92-D47B-4E53-BDA3-B02C87D3F2F3}" name="Column1780"/>
    <tableColumn id="1799" xr3:uid="{88D30254-E8A7-4516-9BD2-CC74B1520A2F}" name="Column1781"/>
    <tableColumn id="1800" xr3:uid="{6A069DD4-B016-40BB-A793-A004A2BBCFA3}" name="Column1782"/>
    <tableColumn id="1801" xr3:uid="{C395B8E3-C54D-41FE-AE31-E33F1270E116}" name="Column1783"/>
    <tableColumn id="1802" xr3:uid="{138EE890-3C20-4D3A-82EB-7CAAE5C72669}" name="Column1784"/>
    <tableColumn id="1803" xr3:uid="{3CD159D2-8A13-4A15-BE7A-B9217F17DBA1}" name="Column1785"/>
    <tableColumn id="1804" xr3:uid="{AEF22D7E-3CCF-4770-A7F9-9C6879D387B7}" name="Column1786"/>
    <tableColumn id="1805" xr3:uid="{7727A953-4AE2-4186-B944-3849BE4B35EB}" name="Column1787"/>
    <tableColumn id="1806" xr3:uid="{B711CAC8-D047-4E99-AA70-8D7DD7BEC845}" name="Column1788"/>
    <tableColumn id="1807" xr3:uid="{176F226F-6685-46E5-84FC-7482EFC3C3E3}" name="Column1789"/>
    <tableColumn id="1808" xr3:uid="{15283935-813B-42F8-81D7-D96F2C932A04}" name="Column1790"/>
    <tableColumn id="1809" xr3:uid="{DCC52A7F-10A8-4FAD-87EB-1DE402685EE8}" name="Column1791"/>
    <tableColumn id="1810" xr3:uid="{84141CC9-444D-410F-A2F1-92CCD7EEFF4F}" name="Column1792"/>
    <tableColumn id="1811" xr3:uid="{C53EA474-1648-4943-BF37-D5BD29D73099}" name="Column1793"/>
    <tableColumn id="1812" xr3:uid="{328733C3-8A25-430E-9D4B-D3380C6E96BD}" name="Column1794"/>
    <tableColumn id="1813" xr3:uid="{8E782BD7-D82B-488A-8D38-0165BAAD5295}" name="Column1795"/>
    <tableColumn id="1814" xr3:uid="{CCF6DBA8-7FD8-41EA-8644-AC32DD0CB214}" name="Column1796"/>
    <tableColumn id="1815" xr3:uid="{7DBE06FF-15F0-46F7-9C63-CCE27C1DAA63}" name="Column1797"/>
    <tableColumn id="1816" xr3:uid="{DCEB4DE0-2CEA-43E1-801F-6CE27A89D3C4}" name="Column1798"/>
    <tableColumn id="1817" xr3:uid="{319C22C8-E42C-429A-80F1-C1D481A4F689}" name="Column1799"/>
    <tableColumn id="1818" xr3:uid="{1134D439-A254-4800-8916-896F6E9334DB}" name="Column1800"/>
    <tableColumn id="1819" xr3:uid="{FE940F19-5F76-4A9A-865F-2D22FE35F9AC}" name="Column1801"/>
    <tableColumn id="1820" xr3:uid="{A10B9C5F-1785-4940-8D60-073FCAFC38BD}" name="Column1802"/>
    <tableColumn id="1821" xr3:uid="{4BC867AB-A86D-4453-B244-0F71DABBB649}" name="Column1803"/>
    <tableColumn id="1822" xr3:uid="{92CAE96D-6C7B-4F44-920E-78A7217B61FA}" name="Column1804"/>
    <tableColumn id="1823" xr3:uid="{D521D63B-3E74-4D05-A177-AEF1330878DB}" name="Column1805"/>
    <tableColumn id="1824" xr3:uid="{631741B2-C0C8-4E50-9429-C8B565BCBE3E}" name="Column1806"/>
    <tableColumn id="1825" xr3:uid="{1B163484-24CD-4198-BDC9-AA51E09D14FB}" name="Column1807"/>
    <tableColumn id="1826" xr3:uid="{27A6A18A-A6E0-4E07-816B-5196AD764AE2}" name="Column1808"/>
    <tableColumn id="1827" xr3:uid="{4AE0E701-8A34-4A83-9ABC-90B5C4FD382D}" name="Column1809"/>
    <tableColumn id="1828" xr3:uid="{25635B86-1E68-4BD4-860A-4E14F98735EE}" name="Column1810"/>
    <tableColumn id="1829" xr3:uid="{7CA5D676-1676-45DA-ABD3-E164BC2AA82D}" name="Column1811"/>
    <tableColumn id="1830" xr3:uid="{7DBEFD75-2319-4443-AEC4-CDE961EC5EC1}" name="Column1812"/>
    <tableColumn id="1831" xr3:uid="{60709087-9A63-4448-86F4-3FDC101DF7F0}" name="Column1813"/>
    <tableColumn id="1832" xr3:uid="{58D334F3-CBE8-4AA1-9195-3B9FF26EFBFC}" name="Column1814"/>
    <tableColumn id="1833" xr3:uid="{9C24CF9A-B59B-4ACB-B6FE-A38896715C31}" name="Column1815"/>
    <tableColumn id="1834" xr3:uid="{A79D86A0-55E7-4824-AC57-4AF03556617D}" name="Column1816"/>
    <tableColumn id="1835" xr3:uid="{668CA428-7B63-4364-A9C7-52D2D61ABAFC}" name="Column1817"/>
    <tableColumn id="1836" xr3:uid="{278A2A96-023D-452B-8117-608DB7C91BA9}" name="Column1818"/>
    <tableColumn id="1837" xr3:uid="{643B996E-8848-4875-87B0-8BC4FE26D86A}" name="Column1819"/>
    <tableColumn id="1838" xr3:uid="{3013194B-AA60-4497-A972-D66740A09D7E}" name="Column1820"/>
    <tableColumn id="1839" xr3:uid="{1ECE6769-40D2-4D9D-B39A-4F21C8EA66F0}" name="Column1821"/>
    <tableColumn id="1840" xr3:uid="{B5BB7A39-8CDE-40C7-84CF-D24D53D9545E}" name="Column1822"/>
    <tableColumn id="1841" xr3:uid="{8730CC7C-B9C5-4BE8-AA27-0B0051D3D0B5}" name="Column1823"/>
    <tableColumn id="1842" xr3:uid="{2286D838-C485-4567-88A8-B205088C5758}" name="Column1824"/>
    <tableColumn id="1843" xr3:uid="{163BDC21-25D0-48CA-AA8F-6CEEE36E42D5}" name="Column1825"/>
    <tableColumn id="1844" xr3:uid="{4CE4702A-180B-482F-A827-F57485FDB960}" name="Column1826"/>
    <tableColumn id="1845" xr3:uid="{99E35A81-6553-4665-96BF-4CD1141FD6CD}" name="Column1827"/>
    <tableColumn id="1846" xr3:uid="{71EF3694-0149-450D-AEB8-35E1F8A068B5}" name="Column1828"/>
    <tableColumn id="1847" xr3:uid="{58EE35C3-0977-4DE1-856B-6B6D9CCB9C5F}" name="Column1829"/>
    <tableColumn id="1848" xr3:uid="{44199C5A-73C1-4B2A-97A9-0EADF3708F34}" name="Column1830"/>
    <tableColumn id="1849" xr3:uid="{F2A157AB-AA60-4DC7-A691-29205C96B81F}" name="Column1831"/>
    <tableColumn id="1850" xr3:uid="{D35F1B59-AD89-443E-AE23-3CA02C0A3783}" name="Column1832"/>
    <tableColumn id="1851" xr3:uid="{281DFA6B-C238-4EE3-A2D2-7A0ADD658E82}" name="Column1833"/>
    <tableColumn id="1852" xr3:uid="{44807D75-869D-4AEF-8908-A0F5ED250FFB}" name="Column1834"/>
    <tableColumn id="1853" xr3:uid="{803EA52F-D3D7-4EE8-92AE-BCB7F124E218}" name="Column1835"/>
    <tableColumn id="1854" xr3:uid="{2935E619-EC1D-4248-B92E-592095AFCF87}" name="Column1836"/>
    <tableColumn id="1855" xr3:uid="{46B84E05-07F6-49DA-8E4E-9C0AF6B3830B}" name="Column1837"/>
    <tableColumn id="1856" xr3:uid="{2FA06B2B-B0F6-4B5F-8A15-A3CAE09FB5B7}" name="Column1838"/>
    <tableColumn id="1857" xr3:uid="{F47E1CCC-143F-4AC1-AB5C-22C06F3505B0}" name="Column1839"/>
    <tableColumn id="1858" xr3:uid="{81C62375-A8C3-4F95-AFF2-BBF68724D4B2}" name="Column1840"/>
    <tableColumn id="1859" xr3:uid="{6A91D8B5-18C7-4C7C-A24C-E59ACC0AE856}" name="Column1841"/>
    <tableColumn id="1860" xr3:uid="{1EB63397-A60E-4A8D-95B2-5D87B61962B7}" name="Column1842"/>
    <tableColumn id="1861" xr3:uid="{40B3C588-4349-40FD-8C3A-8E0E7E6906B2}" name="Column1843"/>
    <tableColumn id="1862" xr3:uid="{B547C296-C27C-4490-A5C6-80BFAE8E8A95}" name="Column1844"/>
    <tableColumn id="1863" xr3:uid="{A29902D8-4635-4322-A8A3-AD905C8E861C}" name="Column1845"/>
    <tableColumn id="1864" xr3:uid="{F41E197A-84AE-458D-BA3D-C19A0D42D5CB}" name="Column1846"/>
    <tableColumn id="1865" xr3:uid="{82FBBC30-17A5-43B9-8642-298AC062001D}" name="Column1847"/>
    <tableColumn id="1866" xr3:uid="{677D3066-7009-477E-8D9A-5B8DB64C1861}" name="Column1848"/>
    <tableColumn id="1867" xr3:uid="{627771AC-CE4E-43B9-83FA-4F2E2DA8E2B4}" name="Column1849"/>
    <tableColumn id="1868" xr3:uid="{DE5A57F8-E5C1-4C96-A385-F920A50A81EB}" name="Column1850"/>
    <tableColumn id="1869" xr3:uid="{CE7502BD-BE71-4BFE-9ADA-514F15D1C3F1}" name="Column1851"/>
    <tableColumn id="1870" xr3:uid="{46B77657-2572-4F1A-BCB1-99E8FA1CE5B2}" name="Column1852"/>
    <tableColumn id="1871" xr3:uid="{31EBCA5B-7DC6-4C66-9E4E-ED573E370577}" name="Column1853"/>
    <tableColumn id="1872" xr3:uid="{270BFE1F-6D5A-4D86-9456-4AEFF844EFF3}" name="Column1854"/>
    <tableColumn id="1873" xr3:uid="{BF9FB064-E14E-4D7E-B3F0-18D044663E78}" name="Column1855"/>
    <tableColumn id="1874" xr3:uid="{6BD94BE5-169A-47D8-9401-B1569320DD0F}" name="Column1856"/>
    <tableColumn id="1875" xr3:uid="{60AEC0CC-E0DD-4772-987B-0F520FF55A88}" name="Column1857"/>
    <tableColumn id="1876" xr3:uid="{554AE510-AEFC-40CF-94FC-B943B923967E}" name="Column1858"/>
    <tableColumn id="1877" xr3:uid="{504E69B4-E1E7-4AAC-80FB-23DF073A99E8}" name="Column1859"/>
    <tableColumn id="1878" xr3:uid="{58B49FB5-5EFA-4B32-8DD8-A2DFF4ACE805}" name="Column1860"/>
    <tableColumn id="1879" xr3:uid="{AF58AB75-AE91-4654-8383-E67C19845BBB}" name="Column1861"/>
    <tableColumn id="1880" xr3:uid="{860DB22A-B93C-4F55-B7B5-9417D336F855}" name="Column1862"/>
    <tableColumn id="1881" xr3:uid="{C9F4EE3D-97D8-46AC-970B-2AB953D782EE}" name="Column1863"/>
    <tableColumn id="1882" xr3:uid="{711FB6CD-4886-4748-BA81-A901045661A5}" name="Column1864"/>
    <tableColumn id="1883" xr3:uid="{9B4E7037-01CC-4BA4-ABCD-71738893D79E}" name="Column1865"/>
    <tableColumn id="1884" xr3:uid="{7EB845EA-79C8-48CE-ABDB-7D51FBCF2A76}" name="Column1866"/>
    <tableColumn id="1885" xr3:uid="{012D1E93-2C4F-4D4D-A16D-698C103980A9}" name="Column1867"/>
    <tableColumn id="1886" xr3:uid="{AB6A95AD-62E4-41D4-BBA6-0CA9C86B5EA7}" name="Column1868"/>
    <tableColumn id="1887" xr3:uid="{BA2A8C1F-D681-4038-A25D-FC58D06352B4}" name="Column1869"/>
    <tableColumn id="1888" xr3:uid="{B438B84A-2D4E-41AD-91FB-FF0780B1B0CA}" name="Column1870"/>
    <tableColumn id="1889" xr3:uid="{13F55721-187A-483F-9A8D-3A4F48ECE2DC}" name="Column1871"/>
    <tableColumn id="1890" xr3:uid="{BE16E826-FC45-4558-B9BB-47400171AD29}" name="Column1872"/>
    <tableColumn id="1891" xr3:uid="{41235938-3D62-4420-B944-C0D901ADE4FB}" name="Column1873"/>
    <tableColumn id="1892" xr3:uid="{512A3931-1E7A-4386-8B54-EB1B58F9CE54}" name="Column1874"/>
    <tableColumn id="1893" xr3:uid="{CA481C34-44AD-4577-94BC-C49527D2CFCF}" name="Column1875"/>
    <tableColumn id="1894" xr3:uid="{5BF7C3F0-9AE3-4869-9A10-5E4D62ABE4DE}" name="Column1876"/>
    <tableColumn id="1895" xr3:uid="{70C1667B-A132-4119-912A-957D66815F33}" name="Column1877"/>
    <tableColumn id="1896" xr3:uid="{66FB7775-D602-43F3-9FA5-5F68082A43A9}" name="Column1878"/>
    <tableColumn id="1897" xr3:uid="{1949F34C-2F29-4565-BCF6-87D98EFA1D78}" name="Column1879"/>
    <tableColumn id="1898" xr3:uid="{5DE61003-00AC-486E-B3A2-BA56C7366A23}" name="Column1880"/>
    <tableColumn id="1899" xr3:uid="{E03F3644-C2CF-4904-AACC-B0ECEA817784}" name="Column1881"/>
    <tableColumn id="1900" xr3:uid="{5CD9A7DE-84BF-4994-AB10-3533953B3DF8}" name="Column1882"/>
    <tableColumn id="1901" xr3:uid="{ACC70D03-80FD-4347-A17E-BBFA1AF629D4}" name="Column1883"/>
    <tableColumn id="1902" xr3:uid="{891455A9-7F77-457B-BC34-B56FA19C4534}" name="Column1884"/>
    <tableColumn id="1903" xr3:uid="{B77F3688-DAC7-4840-9A9D-18918A006B39}" name="Column1885"/>
    <tableColumn id="1904" xr3:uid="{2516D6AE-247F-4974-8A67-7775B9D1748A}" name="Column1886"/>
    <tableColumn id="1905" xr3:uid="{D104552D-35BC-4F4C-906C-8AF0839B620C}" name="Column1887"/>
    <tableColumn id="1906" xr3:uid="{8206330E-296A-491D-8392-08A2773CD2DE}" name="Column1888"/>
    <tableColumn id="1907" xr3:uid="{89D649E1-6EA7-4FF0-BA51-88FCACCF2F8F}" name="Column1889"/>
    <tableColumn id="1908" xr3:uid="{AA57032E-0697-47E2-B6BA-68931FA33F79}" name="Column1890"/>
    <tableColumn id="1909" xr3:uid="{6005EF74-CDF7-4B41-84A4-CB4D7EE39AD9}" name="Column1891"/>
    <tableColumn id="1910" xr3:uid="{1F6FD217-7E1D-46AD-9693-4FD78E797139}" name="Column1892"/>
    <tableColumn id="1911" xr3:uid="{03DBA802-11EE-4B39-93C6-F46239543A0B}" name="Column1893"/>
    <tableColumn id="1912" xr3:uid="{86BE14C4-F01D-48FD-9046-E5E007B29160}" name="Column1894"/>
    <tableColumn id="1913" xr3:uid="{5FBB9156-DA5E-4EFC-92C7-706336D3ACEE}" name="Column1895"/>
    <tableColumn id="1914" xr3:uid="{5F38C018-814A-43FF-B6F7-0170D2C6F5D2}" name="Column1896"/>
    <tableColumn id="1915" xr3:uid="{CC42DF1F-F6CF-4DF6-ACB1-4FC5939422F9}" name="Column1897"/>
    <tableColumn id="1916" xr3:uid="{1CE7C4A7-43F7-434C-ABEC-9B568FDC6BB8}" name="Column1898"/>
    <tableColumn id="1917" xr3:uid="{318768A3-6B95-42BF-9241-55530CC47C63}" name="Column1899"/>
    <tableColumn id="1918" xr3:uid="{BEAA0A22-32A4-473E-9EC6-70289C1D94F6}" name="Column1900"/>
    <tableColumn id="1919" xr3:uid="{DC56B2C3-A3D9-477D-9D62-18A9A8362499}" name="Column1901"/>
    <tableColumn id="1920" xr3:uid="{87C41EA6-5E4F-467D-BBF7-0184EC6593D6}" name="Column1902"/>
    <tableColumn id="1921" xr3:uid="{0E6C5835-1D13-42CA-AE7E-5E463A798644}" name="Column1903"/>
    <tableColumn id="1922" xr3:uid="{EE56735B-7314-4D66-89D7-3149AC78AE81}" name="Column1904"/>
    <tableColumn id="1923" xr3:uid="{404DCEF0-8034-4B6C-AC13-4A85D5734B76}" name="Column1905"/>
    <tableColumn id="1924" xr3:uid="{8059223B-640D-4E1D-ABAC-D5490D5322AF}" name="Column1906"/>
    <tableColumn id="1925" xr3:uid="{B6BCA27C-9AFF-4111-AD05-38A653C7F9BA}" name="Column1907"/>
    <tableColumn id="1926" xr3:uid="{1CCCFB2F-2133-4188-993A-B85286037388}" name="Column1908"/>
    <tableColumn id="1927" xr3:uid="{D0A101A4-C9D5-4A88-8A51-E8C44FD04960}" name="Column1909"/>
    <tableColumn id="1928" xr3:uid="{68E565A5-3DA7-46B2-A1D5-0BEFA534014A}" name="Column1910"/>
    <tableColumn id="1929" xr3:uid="{903BE6F9-E891-4C98-81E7-108C1974958F}" name="Column1911"/>
    <tableColumn id="1930" xr3:uid="{01202443-1322-488E-BF44-9F8C4755FE3E}" name="Column1912"/>
    <tableColumn id="1931" xr3:uid="{4C136B7B-4A67-4408-A14C-8ECD35181BD0}" name="Column1913"/>
    <tableColumn id="1932" xr3:uid="{EFAB1D56-96A1-4972-A703-2AE1E9B01C8B}" name="Column1914"/>
    <tableColumn id="1933" xr3:uid="{7FFA75A4-88E0-4201-AA6C-A2C3342250FC}" name="Column1915"/>
    <tableColumn id="1934" xr3:uid="{A61AFE95-3327-48E1-BB64-3D1D81FA7B70}" name="Column1916"/>
    <tableColumn id="1935" xr3:uid="{B8C2D05E-4079-4B65-8C87-1A007713838C}" name="Column1917"/>
    <tableColumn id="1936" xr3:uid="{5C291911-6BBC-44BA-ADA3-EB80EACC34FD}" name="Column1918"/>
    <tableColumn id="1937" xr3:uid="{7A34DCB3-AC87-4AA6-B4D6-A0936A6BC34D}" name="Column1919"/>
    <tableColumn id="1938" xr3:uid="{2A7F2745-76DB-4786-93FD-883EE0AFB512}" name="Column1920"/>
    <tableColumn id="1939" xr3:uid="{9F6799C0-D566-4E6E-99DD-17472F2A5098}" name="Column1921"/>
    <tableColumn id="1940" xr3:uid="{07DE73B0-52DB-4781-AF0D-5027D4B1ABFC}" name="Column1922"/>
    <tableColumn id="1941" xr3:uid="{D0785FC6-0704-4346-9A5F-52371A856523}" name="Column1923"/>
    <tableColumn id="1942" xr3:uid="{E8AABA00-9032-4352-8CA8-8D917E89C291}" name="Column1924"/>
    <tableColumn id="1943" xr3:uid="{DB93C8D4-2186-4BD6-8F54-3E933157074E}" name="Column1925"/>
    <tableColumn id="1944" xr3:uid="{9384485F-8A71-4ADE-9976-89BEA4767103}" name="Column1926"/>
    <tableColumn id="1945" xr3:uid="{69F5C364-E1CE-4643-A954-ECBC2CDFEE03}" name="Column1927"/>
    <tableColumn id="1946" xr3:uid="{A5FFF64D-B79C-4820-933B-A3B77F5762AE}" name="Column1928"/>
    <tableColumn id="1947" xr3:uid="{71B0AACB-57C2-4B1F-9458-7124919DCF8D}" name="Column1929"/>
    <tableColumn id="1948" xr3:uid="{10614F35-5BFF-4D06-B915-D377B7B8DAC2}" name="Column1930"/>
    <tableColumn id="1949" xr3:uid="{12DB1088-F9F0-4E1D-BA9C-F837154CDB77}" name="Column1931"/>
    <tableColumn id="1950" xr3:uid="{9143A421-5899-4A94-9640-61770E791062}" name="Column1932"/>
    <tableColumn id="1951" xr3:uid="{5C4893EF-AF61-4E66-87D4-473D3DEBC68C}" name="Column1933"/>
    <tableColumn id="1952" xr3:uid="{B49F05A1-FF99-4CD5-B2C7-86392F4A808F}" name="Column1934"/>
    <tableColumn id="1953" xr3:uid="{29B03BE2-0602-4551-913D-85511A7A46C7}" name="Column1935"/>
    <tableColumn id="1954" xr3:uid="{D75E9669-C1C9-43F9-B093-5E3A464F0F99}" name="Column1936"/>
    <tableColumn id="1955" xr3:uid="{7F80EEFC-474B-468E-94A4-94A314664078}" name="Column1937"/>
    <tableColumn id="1956" xr3:uid="{F354EC06-7DD0-4435-85BC-6F21FB51DAD8}" name="Column1938"/>
    <tableColumn id="1957" xr3:uid="{5E65C865-775A-4ADE-B596-B348F0B72ECB}" name="Column1939"/>
    <tableColumn id="1958" xr3:uid="{79717B9C-24B6-43A3-9568-66239F0F56A2}" name="Column1940"/>
    <tableColumn id="1959" xr3:uid="{993761F4-6AD8-4A64-8728-E4FA3E168F55}" name="Column1941"/>
    <tableColumn id="1960" xr3:uid="{7EC3A896-F605-4EF8-8491-99E4502633E8}" name="Column1942"/>
    <tableColumn id="1961" xr3:uid="{8F538428-FC45-4382-8F8F-75B9B416EC5C}" name="Column1943"/>
    <tableColumn id="1962" xr3:uid="{85868711-6109-4B9C-91AC-2DE4A9CCF262}" name="Column1944"/>
    <tableColumn id="1963" xr3:uid="{A607AA06-7147-4E36-9DE3-11206753E9DD}" name="Column1945"/>
    <tableColumn id="1964" xr3:uid="{0E63733E-B6BA-43C2-BA82-A71AB1F67F32}" name="Column1946"/>
    <tableColumn id="1965" xr3:uid="{FC6EC92C-6334-4C2B-A18E-0A1471B89736}" name="Column1947"/>
    <tableColumn id="1966" xr3:uid="{C266D5AE-342E-4491-89FF-3EF2CDD01177}" name="Column1948"/>
    <tableColumn id="1967" xr3:uid="{DC6830AE-0AA9-41D1-9AE1-8AAC8313C778}" name="Column1949"/>
    <tableColumn id="1968" xr3:uid="{2520F310-7B38-471D-9D1D-99EE90CF2EF8}" name="Column1950"/>
    <tableColumn id="1969" xr3:uid="{657B005E-C75A-4547-97E0-F7848FE9D888}" name="Column1951"/>
    <tableColumn id="1970" xr3:uid="{D478752A-7EAD-4D02-B25D-E3E478C56F72}" name="Column1952"/>
    <tableColumn id="1971" xr3:uid="{8F3E0F60-73D1-4678-BF31-E0AA1895099C}" name="Column1953"/>
    <tableColumn id="1972" xr3:uid="{DD692F54-4C8E-4CDE-86DA-86708B342F15}" name="Column1954"/>
    <tableColumn id="1973" xr3:uid="{8C1DAE65-1905-4C63-ACDD-849FE74DC10C}" name="Column1955"/>
    <tableColumn id="1974" xr3:uid="{D5C5F5E7-EBB7-43B7-AC00-439BB8068743}" name="Column1956"/>
    <tableColumn id="1975" xr3:uid="{B56FFB1E-E76B-41A7-B81F-89BC1F74AF85}" name="Column1957"/>
    <tableColumn id="1976" xr3:uid="{D9087B19-F1DA-4308-8EB8-F77E6F388ECC}" name="Column1958"/>
    <tableColumn id="1977" xr3:uid="{5B4A59C5-1987-4603-B069-72C64E0AD204}" name="Column1959"/>
    <tableColumn id="1978" xr3:uid="{4004DBC4-4B63-4311-BB99-06490850A720}" name="Column1960"/>
    <tableColumn id="1979" xr3:uid="{D334DFCD-C7BC-4C49-AE76-D5F916F227EC}" name="Column1961"/>
    <tableColumn id="1980" xr3:uid="{D6C220FF-F8B2-46BC-8226-EBA528A38F63}" name="Column1962"/>
    <tableColumn id="1981" xr3:uid="{206B7C84-035D-49E7-A97D-6908F55DE5A1}" name="Column1963"/>
    <tableColumn id="1982" xr3:uid="{A2B8BF5A-6C7C-490B-9463-66C41B1726DB}" name="Column1964"/>
    <tableColumn id="1983" xr3:uid="{239212D8-9EF6-41FF-950C-6C469191F4D7}" name="Column1965"/>
    <tableColumn id="1984" xr3:uid="{5BEF4B71-5E3F-4A6E-B0CF-0C399370D205}" name="Column1966"/>
    <tableColumn id="1985" xr3:uid="{43FBC45F-4B51-42B3-A875-FF8593EDBC1D}" name="Column1967"/>
    <tableColumn id="1986" xr3:uid="{70B928B8-3BF2-4A41-8408-0E2576545C16}" name="Column1968"/>
    <tableColumn id="1987" xr3:uid="{DF58418B-9812-49C5-A64A-13FEA7B3DAB1}" name="Column1969"/>
    <tableColumn id="1988" xr3:uid="{5968C127-8376-42BB-90A9-7AAB4335191C}" name="Column1970"/>
    <tableColumn id="1989" xr3:uid="{0C416987-80AF-43E7-95BE-0FE8AA21D410}" name="Column1971"/>
    <tableColumn id="1990" xr3:uid="{E820E7A7-F92A-4648-83F7-70BFE982CC9B}" name="Column1972"/>
    <tableColumn id="1991" xr3:uid="{780A6E5E-7E3B-42E8-B99B-F435A7C3B4DB}" name="Column1973"/>
    <tableColumn id="1992" xr3:uid="{370F58A2-BFDC-4911-A68E-631A325707B4}" name="Column1974"/>
    <tableColumn id="1993" xr3:uid="{761CBBE2-6151-456A-95D1-5CDE8D775C59}" name="Column1975"/>
    <tableColumn id="1994" xr3:uid="{BE6D3B23-FA53-4A40-8868-F709B12533A0}" name="Column1976"/>
    <tableColumn id="1995" xr3:uid="{5F8869FD-00CA-4987-AC7A-F5C1C34BBCB7}" name="Column1977"/>
    <tableColumn id="1996" xr3:uid="{5E86EF7C-98E8-42F7-AF77-D36CCA6E1651}" name="Column1978"/>
    <tableColumn id="1997" xr3:uid="{81B27FEA-60CF-473D-AE89-05A88BD16C7B}" name="Column1979"/>
    <tableColumn id="1998" xr3:uid="{8A13ED62-F6F3-45F5-B5BA-FC5186DE3BDE}" name="Column1980"/>
    <tableColumn id="1999" xr3:uid="{FA9146F9-819C-40AF-B8E1-BAC9F999B4DC}" name="Column1981"/>
    <tableColumn id="2000" xr3:uid="{184F8620-9E53-4365-BED1-88EFBEEDE30B}" name="Column1982"/>
    <tableColumn id="2001" xr3:uid="{C263801C-0E4D-4F81-BC08-C9F1C858A093}" name="Column1983"/>
    <tableColumn id="2002" xr3:uid="{D804445E-9633-4183-A56D-FAA921D226AF}" name="Column1984"/>
    <tableColumn id="2003" xr3:uid="{579D6B55-8CA8-463E-B1B5-C86BB59F35C1}" name="Column1985"/>
    <tableColumn id="2004" xr3:uid="{AFE5AC76-1C3C-4B97-AFFF-C4A5937144E6}" name="Column1986"/>
    <tableColumn id="2005" xr3:uid="{E8D422A1-37AC-4E20-8401-EF448802C057}" name="Column1987"/>
    <tableColumn id="2006" xr3:uid="{8B974436-49A8-4B85-8649-D95545319EBC}" name="Column1988"/>
    <tableColumn id="2007" xr3:uid="{C250DD3A-F92A-4BC3-BBA2-D18A0F0A5573}" name="Column1989"/>
    <tableColumn id="2008" xr3:uid="{58C354D4-EE52-41FC-8FE1-CD8CF472E839}" name="Column1990"/>
    <tableColumn id="2009" xr3:uid="{2834F21E-70DC-46DE-AB61-F7DBB4C66AB1}" name="Column1991"/>
    <tableColumn id="2010" xr3:uid="{713F7E1B-546F-4C01-8018-B425F872DF17}" name="Column1992"/>
    <tableColumn id="2011" xr3:uid="{75C13576-44CC-457B-9131-5301401E41D2}" name="Column1993"/>
    <tableColumn id="2012" xr3:uid="{26A3D09D-2403-44E4-B594-9CDE9A73FAD3}" name="Column1994"/>
    <tableColumn id="2013" xr3:uid="{612D35B6-5CFA-4E40-9BE2-F5EB54AB692C}" name="Column1995"/>
    <tableColumn id="2014" xr3:uid="{E441963F-16A0-4EC6-9AA6-20DCCB3F5DB8}" name="Column1996"/>
    <tableColumn id="2015" xr3:uid="{1C4361D4-6404-4AE3-82B6-2BA4D81F78CE}" name="Column1997"/>
    <tableColumn id="2016" xr3:uid="{A6D3034C-FC36-4877-861D-EA7E06276EBF}" name="Column1998"/>
    <tableColumn id="2017" xr3:uid="{C98A1394-002D-4B2C-A3CD-A83E788019C9}" name="Column1999"/>
    <tableColumn id="2018" xr3:uid="{309C7804-FF9D-482B-939D-59315FF649E8}" name="Column2000"/>
    <tableColumn id="2019" xr3:uid="{FBA07F6B-B89D-4B98-8A58-75E4B89DD000}" name="Column2001"/>
    <tableColumn id="2020" xr3:uid="{144B9CC2-B44E-402F-860C-0C5FE8703258}" name="Column2002"/>
    <tableColumn id="2021" xr3:uid="{56DCF781-5853-4203-962B-1A56CCEF2BDA}" name="Column2003"/>
    <tableColumn id="2022" xr3:uid="{B1E07FA8-433C-4BA1-96A1-3126168B1798}" name="Column2004"/>
    <tableColumn id="2023" xr3:uid="{0AB21256-48F1-4D43-9B9F-3036E69CD5CC}" name="Column2005"/>
    <tableColumn id="2024" xr3:uid="{A62019EF-0ED1-4B90-9062-6C408A43601F}" name="Column2006"/>
    <tableColumn id="2025" xr3:uid="{5F44698C-7FFC-4FD2-88AA-E47444820179}" name="Column2007"/>
    <tableColumn id="2026" xr3:uid="{411BBDEB-9D4E-4A06-A436-C05EA3DCF6E8}" name="Column2008"/>
    <tableColumn id="2027" xr3:uid="{0975E40B-7B67-487F-AB17-1AE720C687E6}" name="Column2009"/>
    <tableColumn id="2028" xr3:uid="{097FCFC1-5780-4F64-BE1D-A72F4944B25C}" name="Column2010"/>
    <tableColumn id="2029" xr3:uid="{0CF904A0-02FF-4986-B40B-040F2F95AA4A}" name="Column2011"/>
    <tableColumn id="2030" xr3:uid="{AAA564CE-12BC-48C3-AD1D-61A5ECBFAFFF}" name="Column2012"/>
    <tableColumn id="2031" xr3:uid="{8D75ACE6-C2C7-449B-ADF9-65D6902F189C}" name="Column2013"/>
    <tableColumn id="2032" xr3:uid="{265AB8BB-C526-43B8-832F-F58B43937090}" name="Column2014"/>
    <tableColumn id="2033" xr3:uid="{2C1AED36-464F-486B-8BB8-B290BEBD4698}" name="Column2015"/>
    <tableColumn id="2034" xr3:uid="{A3F32CC0-966B-4E14-9CF1-A8FB725B817C}" name="Column2016"/>
    <tableColumn id="2035" xr3:uid="{6CD767EB-9D09-4998-8953-4FDD7A7A9567}" name="Column2017"/>
    <tableColumn id="2036" xr3:uid="{681AD435-0CE9-4BDF-BF3B-5C3C70CA3549}" name="Column2018"/>
    <tableColumn id="2037" xr3:uid="{3BA3A878-7F9A-41E6-A224-93145BF8D679}" name="Column2019"/>
    <tableColumn id="2038" xr3:uid="{ACCA9AEB-AC0A-4CD5-9EC2-DB77086D096A}" name="Column2020"/>
    <tableColumn id="2039" xr3:uid="{FFF13ECB-8714-4534-ADFE-52A6AEFA35E5}" name="Column2021"/>
    <tableColumn id="2040" xr3:uid="{F25DEB26-4712-4D51-88B3-0D854DBD43C8}" name="Column2022"/>
    <tableColumn id="2041" xr3:uid="{C25AA6E2-CDC3-4319-AB4D-668D2EC9A282}" name="Column2023"/>
    <tableColumn id="2042" xr3:uid="{E6AA455A-8A1E-48E4-8CF9-D5FF7AA30069}" name="Column2024"/>
    <tableColumn id="2043" xr3:uid="{EE1D13C9-B210-4086-96C5-E14A6C9B0E15}" name="Column2025"/>
    <tableColumn id="2044" xr3:uid="{E920928F-F5A7-4A67-A001-4B34DB076354}" name="Column2026"/>
    <tableColumn id="2045" xr3:uid="{A475DF88-1C0F-4ABB-BB59-CF29ACDEA94E}" name="Column2027"/>
    <tableColumn id="2046" xr3:uid="{7283A42E-7F80-47D7-9E33-30C27C2F98BA}" name="Column2028"/>
    <tableColumn id="2047" xr3:uid="{941CC13C-F389-4C12-A30B-14B0A850A950}" name="Column2029"/>
    <tableColumn id="2048" xr3:uid="{A691884C-3487-4A6A-8DC3-5D9C8F4CEC1E}" name="Column2030"/>
    <tableColumn id="2049" xr3:uid="{8B49D147-7731-422C-90B1-44ECA95B646C}" name="Column2031"/>
    <tableColumn id="2050" xr3:uid="{12B84CC3-EF1D-4390-AD85-9BEBBCF0CC88}" name="Column2032"/>
    <tableColumn id="2051" xr3:uid="{AAE2C683-8535-48C2-9DB8-E0B8058C9A2A}" name="Column2033"/>
    <tableColumn id="2052" xr3:uid="{A8F87DA7-CC2C-4939-8AFB-084BEAB56649}" name="Column2034"/>
    <tableColumn id="2053" xr3:uid="{C30EC8C8-9172-4DD9-A231-A5514845A3DD}" name="Column2035"/>
    <tableColumn id="2054" xr3:uid="{E3A2DDAE-1549-4A7B-BE4D-055EA6F8232B}" name="Column2036"/>
    <tableColumn id="2055" xr3:uid="{E8061C2A-DB39-4FEF-93BD-D28D53AD9304}" name="Column2037"/>
    <tableColumn id="2056" xr3:uid="{70B3F3D6-F530-44FE-ACB8-F73F8D29AEFB}" name="Column2038"/>
    <tableColumn id="2057" xr3:uid="{D03803E5-2826-419C-8F5F-F64BE441B508}" name="Column2039"/>
    <tableColumn id="2058" xr3:uid="{DB43C514-3EB7-4E9B-A29D-0880C1C5074C}" name="Column2040"/>
    <tableColumn id="2059" xr3:uid="{A7482CB1-42C2-4887-A562-F1C50C9FB202}" name="Column2041"/>
    <tableColumn id="2060" xr3:uid="{D67EE0FC-F5C3-426C-BC77-D2D02C9F5711}" name="Column2042"/>
    <tableColumn id="2061" xr3:uid="{510276A7-0EB8-452F-9401-824420D63732}" name="Column2043"/>
    <tableColumn id="2062" xr3:uid="{87022537-1014-4944-8A95-0F6DC4A30273}" name="Column2044"/>
    <tableColumn id="2063" xr3:uid="{7BE306D4-5680-4D74-A9D7-AF4DB3FD96F3}" name="Column2045"/>
    <tableColumn id="2064" xr3:uid="{1E879032-CB43-4287-8F12-85DA424AC5B1}" name="Column2046"/>
    <tableColumn id="2065" xr3:uid="{3C984C0D-1F61-4300-B163-2ACAD64E9A7D}" name="Column2047"/>
    <tableColumn id="2066" xr3:uid="{AC0AC42F-36E0-437E-B55B-458DBC0608AB}" name="Column2048"/>
    <tableColumn id="2067" xr3:uid="{3063E06C-6B06-4FE7-BA26-EA5B2C7CDE82}" name="Column2049"/>
    <tableColumn id="2068" xr3:uid="{77795D8A-CDCA-4245-BA45-519064691846}" name="Column2050"/>
    <tableColumn id="2069" xr3:uid="{7A030D20-E17F-45CA-B134-1EBAA8F1496B}" name="Column2051"/>
    <tableColumn id="2070" xr3:uid="{2DEBDF5D-8E4A-48DA-B60A-A35ACEE89210}" name="Column2052"/>
    <tableColumn id="2071" xr3:uid="{7D2D6627-C778-4CDE-A9E8-C1F10B905FA7}" name="Column2053"/>
    <tableColumn id="2072" xr3:uid="{57E9607F-23F8-4D90-A035-804992067ADF}" name="Column2054"/>
    <tableColumn id="2073" xr3:uid="{AB5714AC-1AD8-444A-87EC-78411DB97355}" name="Column2055"/>
    <tableColumn id="2074" xr3:uid="{90AD337D-771F-4E9D-84F0-2D2982247FAE}" name="Column2056"/>
    <tableColumn id="2075" xr3:uid="{8C0C351E-2D52-4F5C-BFF0-39053117EFF7}" name="Column2057"/>
    <tableColumn id="2076" xr3:uid="{28402506-B984-498E-B916-559007E2B845}" name="Column2058"/>
    <tableColumn id="2077" xr3:uid="{04F4681D-EEE9-4245-BC5A-6FC824CBDA0B}" name="Column2059"/>
    <tableColumn id="2078" xr3:uid="{5BA9B974-B630-449F-979E-7253791162C3}" name="Column2060"/>
    <tableColumn id="2079" xr3:uid="{67F1CFD8-7ECB-494A-AAFC-3A737AFE2E8F}" name="Column2061"/>
    <tableColumn id="2080" xr3:uid="{9DA64C6D-DAC0-41F7-9CBA-3D9BA3AC566A}" name="Column2062"/>
    <tableColumn id="2081" xr3:uid="{380163D7-EBED-4DBD-9CD3-EA8DE84A72DF}" name="Column2063"/>
    <tableColumn id="2082" xr3:uid="{1649DA4C-7D90-49F6-A1C5-AD0747A36218}" name="Column2064"/>
    <tableColumn id="2083" xr3:uid="{34EAA468-3106-48C0-8D5A-88D74416EE12}" name="Column2065"/>
    <tableColumn id="2084" xr3:uid="{41BC72DB-B83A-40E0-974E-877A5440B63E}" name="Column2066"/>
    <tableColumn id="2085" xr3:uid="{F2E0CA94-BFA3-4C8F-9148-B23267358353}" name="Column2067"/>
    <tableColumn id="2086" xr3:uid="{F9CC7BAB-928A-4957-8B86-E859EA2550FB}" name="Column2068"/>
    <tableColumn id="2087" xr3:uid="{B2B0CF80-C5C6-4FF6-878B-86715FFAA356}" name="Column2069"/>
    <tableColumn id="2088" xr3:uid="{79EB7079-9433-46E9-90CD-970F841AF958}" name="Column2070"/>
    <tableColumn id="2089" xr3:uid="{BA794560-13C2-4DAA-B7A5-E15610ACE790}" name="Column2071"/>
    <tableColumn id="2090" xr3:uid="{CA12797A-F636-44DA-AEC2-E2A6C4101AFB}" name="Column2072"/>
    <tableColumn id="2091" xr3:uid="{12AD8F0F-C324-4FB8-A9FF-AF7E4151DFCB}" name="Column2073"/>
    <tableColumn id="2092" xr3:uid="{C4A22FC0-9960-4973-B1E4-F47395EEC2B3}" name="Column2074"/>
    <tableColumn id="2093" xr3:uid="{8DBC2586-88CA-4A06-B25C-24ED43AB96FE}" name="Column2075"/>
    <tableColumn id="2094" xr3:uid="{4D5E0CBA-FB15-42CA-9C7C-B39E9D3CB8E7}" name="Column2076"/>
    <tableColumn id="2095" xr3:uid="{2200AD6B-1113-4FB7-9421-BD920E12CEC9}" name="Column2077"/>
    <tableColumn id="2096" xr3:uid="{A76B32DE-B9AB-4C0E-B52C-B25498ADB984}" name="Column2078"/>
    <tableColumn id="2097" xr3:uid="{B7002847-B010-49C6-A61A-2135D8E9DC5B}" name="Column2079"/>
    <tableColumn id="2098" xr3:uid="{72B123F8-6366-4AA1-9EE7-16F6262C799E}" name="Column2080"/>
    <tableColumn id="2099" xr3:uid="{6CEEB5CE-7B03-4389-A5ED-061E4F10C2D0}" name="Column2081"/>
    <tableColumn id="2100" xr3:uid="{A94DDDB5-0700-4687-A9EB-2C4DB0BF2FB9}" name="Column2082"/>
    <tableColumn id="2101" xr3:uid="{6922B43F-E9EE-4010-9E37-F5F6E5562446}" name="Column2083"/>
    <tableColumn id="2102" xr3:uid="{685AE23B-0C0B-470A-B677-51B4F832E330}" name="Column2084"/>
    <tableColumn id="2103" xr3:uid="{8EBF3557-70E5-46F5-8D35-1098CE371A0D}" name="Column2085"/>
    <tableColumn id="2104" xr3:uid="{21A48662-93DC-43FA-B980-7EFB55DD96D6}" name="Column2086"/>
    <tableColumn id="2105" xr3:uid="{85ABB921-BD25-4E63-B7BF-CDF08172F962}" name="Column2087"/>
    <tableColumn id="2106" xr3:uid="{75E2D966-9014-47E0-805D-78132827E1E6}" name="Column2088"/>
    <tableColumn id="2107" xr3:uid="{ECF36273-D33F-4D5F-8F23-B28D31ED9EE5}" name="Column2089"/>
    <tableColumn id="2108" xr3:uid="{0EF62CF9-5857-4C59-95AB-55FBB1F246E8}" name="Column2090"/>
    <tableColumn id="2109" xr3:uid="{E46D1A6A-466A-4907-9464-E0E20870AEBE}" name="Column2091"/>
    <tableColumn id="2110" xr3:uid="{E89EAC74-8563-4228-8917-DE692AC5D6F6}" name="Column2092"/>
    <tableColumn id="2111" xr3:uid="{22270723-D1EE-4315-B154-2FE7292B2D20}" name="Column2093"/>
    <tableColumn id="2112" xr3:uid="{F33758AF-484A-4C07-8C74-FA9223D646DD}" name="Column2094"/>
    <tableColumn id="2113" xr3:uid="{FB80AF6D-A412-4CB8-9F52-01399250FBF4}" name="Column2095"/>
    <tableColumn id="2114" xr3:uid="{2A2F5E58-E752-4493-B553-37137EA4D613}" name="Column2096"/>
    <tableColumn id="2115" xr3:uid="{EA589167-7306-4969-8F26-B315855F0030}" name="Column2097"/>
    <tableColumn id="2116" xr3:uid="{00F8C542-8538-4328-B0F8-E91A6F01B12C}" name="Column2098"/>
    <tableColumn id="2117" xr3:uid="{66F492F2-B126-4EB3-BCBC-2F036092F35B}" name="Column2099"/>
    <tableColumn id="2118" xr3:uid="{355E3C5D-B194-4855-977E-2D03046EE244}" name="Column2100"/>
    <tableColumn id="2119" xr3:uid="{74BE509B-74CC-4160-B52D-2FC6AEC57CB1}" name="Column2101"/>
    <tableColumn id="2120" xr3:uid="{B95D2FCD-F158-45C6-A256-BC9C59F34DDE}" name="Column2102"/>
    <tableColumn id="2121" xr3:uid="{84D7E926-176C-4380-B78A-F605E5C260FE}" name="Column2103"/>
    <tableColumn id="2122" xr3:uid="{25D165B1-96CB-42F7-901D-0CBAF0D736D7}" name="Column2104"/>
    <tableColumn id="2123" xr3:uid="{4E731B25-A3A8-42F0-8042-82735BA5D3D7}" name="Column2105"/>
    <tableColumn id="2124" xr3:uid="{64F7D3EB-C966-44EA-897C-2CE7AA157CC5}" name="Column2106"/>
    <tableColumn id="2125" xr3:uid="{5C2AAEAA-D4F7-4138-A822-CF5434FC4E42}" name="Column2107"/>
    <tableColumn id="2126" xr3:uid="{C8E5F871-355B-4704-8A75-CC2350F9DB02}" name="Column2108"/>
    <tableColumn id="2127" xr3:uid="{440F534D-CDE4-4817-AD49-E176E7083366}" name="Column2109"/>
    <tableColumn id="2128" xr3:uid="{A905AF59-7E83-41C4-96B1-483AA6FE7DA3}" name="Column2110"/>
    <tableColumn id="2129" xr3:uid="{CDCDBAA1-A9E0-4DE3-97D0-63B3282190AF}" name="Column2111"/>
    <tableColumn id="2130" xr3:uid="{99049068-8445-42C5-AC22-98E17033C575}" name="Column2112"/>
    <tableColumn id="2131" xr3:uid="{10D12D61-355D-4DA4-B82E-6820B92BDCF9}" name="Column2113"/>
    <tableColumn id="2132" xr3:uid="{055AD7E0-2BCB-4B33-858C-9D69A6AAB76D}" name="Column2114"/>
    <tableColumn id="2133" xr3:uid="{4DA15C77-6087-47B0-9593-9D0BA204840D}" name="Column2115"/>
    <tableColumn id="2134" xr3:uid="{A01630BA-0E57-45C6-8F24-4BB3D88C6D31}" name="Column2116"/>
    <tableColumn id="2135" xr3:uid="{9C1DDCE1-0270-4BBE-8C32-29AD9E3D1A37}" name="Column2117"/>
    <tableColumn id="2136" xr3:uid="{B2A3589A-29A1-45E8-8F21-D0754C28E9FD}" name="Column2118"/>
    <tableColumn id="2137" xr3:uid="{98D7DC82-DA9B-4E9E-93A7-F4556ADBE47C}" name="Column2119"/>
    <tableColumn id="2138" xr3:uid="{C98DD3F9-162A-4994-A3C0-C2A4FF30DCAB}" name="Column2120"/>
    <tableColumn id="2139" xr3:uid="{B11F32F9-AB3D-4CF4-A1A9-E3A2F152A99C}" name="Column2121"/>
    <tableColumn id="2140" xr3:uid="{A7413F57-2FE4-42D9-B075-586FECD0193B}" name="Column2122"/>
    <tableColumn id="2141" xr3:uid="{EA947814-9FAB-4242-93D3-CC670D4C15E7}" name="Column2123"/>
    <tableColumn id="2142" xr3:uid="{91FAF34C-87B7-43CD-8DED-A55C480EB73B}" name="Column2124"/>
    <tableColumn id="2143" xr3:uid="{BA1D2478-C4AD-4DC8-AE03-6A9ECB6EB8CE}" name="Column2125"/>
    <tableColumn id="2144" xr3:uid="{1A26DA8E-62E6-445F-BE38-5DFC104FF2EF}" name="Column2126"/>
    <tableColumn id="2145" xr3:uid="{2244AC8B-5F09-4067-A874-E87CDD44DA4E}" name="Column2127"/>
    <tableColumn id="2146" xr3:uid="{D1CB54DF-3F95-4BB3-A04D-132FE7A2E789}" name="Column2128"/>
    <tableColumn id="2147" xr3:uid="{41724452-4DC4-4773-8130-E172AA6B1F62}" name="Column2129"/>
    <tableColumn id="2148" xr3:uid="{D40334D1-9265-4242-A663-C796A8DEE42C}" name="Column2130"/>
    <tableColumn id="2149" xr3:uid="{D0FCEC21-1531-4F7D-8CB4-B9AD76E773FC}" name="Column2131"/>
    <tableColumn id="2150" xr3:uid="{A8A556FC-6E6B-4D61-84BF-06EAB512BA9A}" name="Column2132"/>
    <tableColumn id="2151" xr3:uid="{2C81D31F-F2A8-4264-B5CF-ACA0B169234E}" name="Column2133"/>
    <tableColumn id="2152" xr3:uid="{2DC950A5-92C2-42EA-B832-D78F32959251}" name="Column2134"/>
    <tableColumn id="2153" xr3:uid="{3FF43B24-C642-4E3D-AECD-FC09A8319707}" name="Column2135"/>
    <tableColumn id="2154" xr3:uid="{4C02638F-E0E2-40A6-AA51-58B12B838201}" name="Column2136"/>
    <tableColumn id="2155" xr3:uid="{DDEFAAA0-1C4A-44F8-9642-C59ABE4A8496}" name="Column2137"/>
    <tableColumn id="2156" xr3:uid="{E394B393-46A9-444F-94B7-CF634747A97E}" name="Column2138"/>
    <tableColumn id="2157" xr3:uid="{C66233D5-018E-4E6E-9F12-39143876B27A}" name="Column2139"/>
    <tableColumn id="2158" xr3:uid="{74E26741-F900-4A6B-AF3A-888671BFB768}" name="Column2140"/>
    <tableColumn id="2159" xr3:uid="{1C704CF7-1EA3-4F86-BE9E-2F099B344366}" name="Column2141"/>
    <tableColumn id="2160" xr3:uid="{58810AB2-AD53-40E3-A49B-40E381515B87}" name="Column2142"/>
    <tableColumn id="2161" xr3:uid="{2D80FB81-D64F-4D59-B9D2-96B19F516420}" name="Column2143"/>
    <tableColumn id="2162" xr3:uid="{B75CAE1E-65BD-45E2-BC15-82E3E90A6A34}" name="Column2144"/>
    <tableColumn id="2163" xr3:uid="{89583C8C-1383-4A20-AD2B-8E68CA1E1E46}" name="Column2145"/>
    <tableColumn id="2164" xr3:uid="{E7C9C0DD-87D6-44B4-BD53-CC74284B8883}" name="Column2146"/>
    <tableColumn id="2165" xr3:uid="{431A9D2C-73EE-4DF0-BF1F-46BAE8FB8C5C}" name="Column2147"/>
    <tableColumn id="2166" xr3:uid="{9E9E5279-AB24-4E32-A3B6-451F422B8209}" name="Column2148"/>
    <tableColumn id="2167" xr3:uid="{755C4F38-0F26-48ED-AC11-323DDA7275DA}" name="Column2149"/>
    <tableColumn id="2168" xr3:uid="{FA06A56A-2FEA-48C1-A706-E47D1089C3BA}" name="Column2150"/>
    <tableColumn id="2169" xr3:uid="{4B153345-5945-4BBC-88FE-E75944A866C1}" name="Column2151"/>
    <tableColumn id="2170" xr3:uid="{FE6B177A-7885-4DEE-8D6D-8985A3EDDF78}" name="Column2152"/>
    <tableColumn id="2171" xr3:uid="{E65C9F4E-E401-4295-AF04-49DB6422828C}" name="Column2153"/>
    <tableColumn id="2172" xr3:uid="{5FC03D92-0A16-4291-9973-BA5BA6F29685}" name="Column2154"/>
    <tableColumn id="2173" xr3:uid="{241E2C8C-2022-483B-9944-E284C89CCAC7}" name="Column2155"/>
    <tableColumn id="2174" xr3:uid="{CD40EE8F-6411-4FCE-8BA1-A36987EFB076}" name="Column2156"/>
    <tableColumn id="2175" xr3:uid="{C9E32CFF-E39F-4F6F-9DEB-79588A6BD0E1}" name="Column2157"/>
    <tableColumn id="2176" xr3:uid="{99E66724-D5E7-4F53-A2FD-A7EA50E555BD}" name="Column2158"/>
    <tableColumn id="2177" xr3:uid="{B223E066-D9E4-4D92-923F-9753D06ADFEE}" name="Column2159"/>
    <tableColumn id="2178" xr3:uid="{E5B1F0FC-C1F0-429A-A513-48537B95703D}" name="Column2160"/>
    <tableColumn id="2179" xr3:uid="{293FF229-E374-4C04-92E6-E67E7A10C1F3}" name="Column2161"/>
    <tableColumn id="2180" xr3:uid="{C507B7FD-E035-432C-A279-55AB7EE2010B}" name="Column2162"/>
    <tableColumn id="2181" xr3:uid="{EB142563-70E2-4D20-8D9D-58007A72E0EA}" name="Column2163"/>
    <tableColumn id="2182" xr3:uid="{0A149055-2E59-43E4-A25A-574953F83C30}" name="Column2164"/>
    <tableColumn id="2183" xr3:uid="{27B90452-B9D0-46CF-83EA-61FFDD6E9F85}" name="Column2165"/>
    <tableColumn id="2184" xr3:uid="{A6659AE1-2E26-456C-8903-2293CE30612E}" name="Column2166"/>
    <tableColumn id="2185" xr3:uid="{5C287E5D-9DB7-43E1-906F-E5956C2D5436}" name="Column2167"/>
    <tableColumn id="2186" xr3:uid="{4D5B71CD-317D-4460-9AF1-C8A33DFBFC1A}" name="Column2168"/>
    <tableColumn id="2187" xr3:uid="{3FF1790B-3DA0-4001-9B1D-53D8ABA8FEA3}" name="Column2169"/>
    <tableColumn id="2188" xr3:uid="{E3D2DF80-681F-4637-894D-75D7C79B613F}" name="Column2170"/>
    <tableColumn id="2189" xr3:uid="{0DDB5EAC-99FE-466C-A90E-13EA45219733}" name="Column2171"/>
    <tableColumn id="2190" xr3:uid="{63A52762-CFFF-4902-87BC-BC455288BE34}" name="Column2172"/>
    <tableColumn id="2191" xr3:uid="{1A020CBC-1A93-403B-B0FC-85858E71446A}" name="Column2173"/>
    <tableColumn id="2192" xr3:uid="{8873C056-5811-4E32-8752-7C1964BF2E10}" name="Column2174"/>
    <tableColumn id="2193" xr3:uid="{92F37A4D-A40F-43D7-B508-907A50E93775}" name="Column2175"/>
    <tableColumn id="2194" xr3:uid="{84C71049-199C-44D3-9C09-474FD2614326}" name="Column2176"/>
    <tableColumn id="2195" xr3:uid="{26F75F91-4A14-499D-8B48-2BED5AB00216}" name="Column2177"/>
    <tableColumn id="2196" xr3:uid="{D3AA6860-8579-4938-A97A-7AD9BB523B53}" name="Column2178"/>
    <tableColumn id="2197" xr3:uid="{2B477A7A-354B-4222-B9E5-02C3D71C4877}" name="Column2179"/>
    <tableColumn id="2198" xr3:uid="{E281E6E3-7596-4851-8371-68B8B9E32FEB}" name="Column2180"/>
    <tableColumn id="2199" xr3:uid="{DFA92614-E686-4B87-807C-C6225E33E16F}" name="Column2181"/>
    <tableColumn id="2200" xr3:uid="{7D0486BF-C841-46C8-B8CB-7C1B547E5BAC}" name="Column2182"/>
    <tableColumn id="2201" xr3:uid="{EAF5D58B-7596-4CE6-A416-FB0351884017}" name="Column2183"/>
    <tableColumn id="2202" xr3:uid="{731E641E-21B0-4C91-B019-D6EFD7F260A7}" name="Column2184"/>
    <tableColumn id="2203" xr3:uid="{0B62D8C1-9F48-495D-A369-9A2FA712F685}" name="Column2185"/>
    <tableColumn id="2204" xr3:uid="{D7D42F47-0BDA-4523-A67A-A05965581FB0}" name="Column2186"/>
    <tableColumn id="2205" xr3:uid="{9ECAD76E-6CC3-401E-8762-10B38082CF24}" name="Column2187"/>
    <tableColumn id="2206" xr3:uid="{3FBED397-0C90-4E74-A8DC-4BA3D5171C42}" name="Column2188"/>
    <tableColumn id="2207" xr3:uid="{21FD00DD-8210-463D-A44B-EB21C616BF4D}" name="Column2189"/>
    <tableColumn id="2208" xr3:uid="{A213C0E1-0DDC-4E5C-96D3-701AEC997C3C}" name="Column2190"/>
    <tableColumn id="2209" xr3:uid="{20D95126-BAF6-4DD6-8843-7E396C35345E}" name="Column2191"/>
    <tableColumn id="2210" xr3:uid="{6EB4D0B1-8B9F-479F-BB43-BDEC7A9E2582}" name="Column2192"/>
    <tableColumn id="2211" xr3:uid="{207B7927-ABB4-4F03-AC7B-206467DFD7CB}" name="Column2193"/>
    <tableColumn id="2212" xr3:uid="{650308F9-F5F8-4A64-9059-1D6427E12341}" name="Column2194"/>
    <tableColumn id="2213" xr3:uid="{45B40B70-80BE-460F-A18A-6033D1BE105B}" name="Column2195"/>
    <tableColumn id="2214" xr3:uid="{4C71A665-8610-42F4-AB2E-7C82FC4B7870}" name="Column2196"/>
    <tableColumn id="2215" xr3:uid="{66FDC7B5-8EA3-4C6D-A199-793FE554E138}" name="Column2197"/>
    <tableColumn id="2216" xr3:uid="{D87E1B76-10A8-491E-8672-AC89642BDF1F}" name="Column2198"/>
    <tableColumn id="2217" xr3:uid="{243FE8DF-9118-4F1D-8315-B3394A40A615}" name="Column2199"/>
    <tableColumn id="2218" xr3:uid="{26F4B013-7D74-486C-BC24-39ACB05FA47C}" name="Column2200"/>
    <tableColumn id="2219" xr3:uid="{7FC050D7-3705-4F7B-9B7E-A6C264D6BC66}" name="Column2201"/>
    <tableColumn id="2220" xr3:uid="{F7D85DB2-14FF-44CA-AE7D-11BB436FBD42}" name="Column2202"/>
    <tableColumn id="2221" xr3:uid="{109969D5-27D8-4AB4-85FB-FBCDB05C768F}" name="Column2203"/>
    <tableColumn id="2222" xr3:uid="{8C63EE78-8C09-46C2-8DF2-79C4609E0C20}" name="Column2204"/>
    <tableColumn id="2223" xr3:uid="{50C22EE0-4806-48F0-8485-A8CDDCE77892}" name="Column2205"/>
    <tableColumn id="2224" xr3:uid="{5DF5C2F9-FFF0-4589-91A4-7E2AB1211378}" name="Column2206"/>
    <tableColumn id="2225" xr3:uid="{6C65829D-DDAF-4D46-8992-5FAE978A1445}" name="Column2207"/>
    <tableColumn id="2226" xr3:uid="{2563AD79-82B9-4897-815A-D2CA8133CA7F}" name="Column2208"/>
    <tableColumn id="2227" xr3:uid="{8FBFBDBA-3F1C-467F-8655-7A93CCE6EA4E}" name="Column2209"/>
    <tableColumn id="2228" xr3:uid="{6A5E50A6-24CE-4710-95C9-1409ED441EF9}" name="Column2210"/>
    <tableColumn id="2229" xr3:uid="{785E58FC-EB3F-445E-903C-8E79A970011B}" name="Column2211"/>
    <tableColumn id="2230" xr3:uid="{BA087F4F-917E-4F8F-86E5-73A1EC5EDDA4}" name="Column2212"/>
    <tableColumn id="2231" xr3:uid="{6391DBC6-9B59-4B88-A5A2-704228365876}" name="Column2213"/>
    <tableColumn id="2232" xr3:uid="{E55ED37A-E964-48A2-B396-306E1AFA06D3}" name="Column2214"/>
    <tableColumn id="2233" xr3:uid="{7982279C-157C-4A8C-AF57-E6E94C8D920E}" name="Column2215"/>
    <tableColumn id="2234" xr3:uid="{8850AB73-D43E-42DA-89C6-808B4B00E7EB}" name="Column2216"/>
    <tableColumn id="2235" xr3:uid="{71922D9C-DC72-442D-8B15-9587295AC500}" name="Column2217"/>
    <tableColumn id="2236" xr3:uid="{375465A0-E5A7-4960-857C-D76C1079F2C9}" name="Column2218"/>
    <tableColumn id="2237" xr3:uid="{0D887807-EF9B-4558-8BAC-F53AC24DB832}" name="Column2219"/>
    <tableColumn id="2238" xr3:uid="{7419CE23-5812-4EC7-9B5A-0261EFBC6C1B}" name="Column2220"/>
    <tableColumn id="2239" xr3:uid="{5AC1E553-45B2-45BF-B289-F41115396264}" name="Column2221"/>
    <tableColumn id="2240" xr3:uid="{BF507F43-93EB-4F02-BB2A-669806BE2B38}" name="Column2222"/>
    <tableColumn id="2241" xr3:uid="{CC975176-8738-4E59-8BF5-46FBDD31BC7C}" name="Column2223"/>
    <tableColumn id="2242" xr3:uid="{4AD24257-2405-4BA6-AF09-E09F69CA44C3}" name="Column2224"/>
    <tableColumn id="2243" xr3:uid="{0739B0CB-71A2-499A-925C-AA3B0F5D71E3}" name="Column2225"/>
    <tableColumn id="2244" xr3:uid="{D01FEC23-53A7-4858-9907-B1E64FAC7A6F}" name="Column2226"/>
    <tableColumn id="2245" xr3:uid="{2F7385FE-0855-4F0D-BE67-18816BC71C4B}" name="Column2227"/>
    <tableColumn id="2246" xr3:uid="{BBEE4C43-8EA8-4EA4-A49E-1B33EC4B0D84}" name="Column2228"/>
    <tableColumn id="2247" xr3:uid="{98DC3B66-F605-40DD-9F00-97D570F93FCD}" name="Column2229"/>
    <tableColumn id="2248" xr3:uid="{6394D34B-C663-400A-B46E-1AD917E265B4}" name="Column2230"/>
    <tableColumn id="2249" xr3:uid="{83D6B13E-1C06-4B6D-837E-9D2A7DFA655B}" name="Column2231"/>
    <tableColumn id="2250" xr3:uid="{C75BD278-0DD3-46AD-8DC2-D3CA79BA13E4}" name="Column2232"/>
    <tableColumn id="2251" xr3:uid="{B1D38B4B-5261-4136-B88B-BF5ECE4BCF79}" name="Column2233"/>
    <tableColumn id="2252" xr3:uid="{6D213D17-9173-4ADB-819A-1C213172EE7A}" name="Column2234"/>
    <tableColumn id="2253" xr3:uid="{E48A5699-269E-4974-B205-6C10AD54EF7F}" name="Column2235"/>
    <tableColumn id="2254" xr3:uid="{397DEA44-C8C2-4DAF-91ED-00C314DFC50F}" name="Column2236"/>
    <tableColumn id="2255" xr3:uid="{4114377C-8184-4DF1-90BD-64C1F2672F77}" name="Column2237"/>
    <tableColumn id="2256" xr3:uid="{7F263841-7CAB-445A-9DE6-6A83ECF83DDC}" name="Column2238"/>
    <tableColumn id="2257" xr3:uid="{A497F475-77B6-4885-94B6-C152C131644B}" name="Column2239"/>
    <tableColumn id="2258" xr3:uid="{0372BD19-7A44-4208-9587-4B8C1D848593}" name="Column2240"/>
    <tableColumn id="2259" xr3:uid="{E3FA988B-0BF2-4C87-B9C0-BEEF205D351A}" name="Column2241"/>
    <tableColumn id="2260" xr3:uid="{2BA72C49-2521-4E6F-B090-B7D79EF3AE85}" name="Column2242"/>
    <tableColumn id="2261" xr3:uid="{125A0881-BF92-4127-B3E9-24D5D96A1563}" name="Column2243"/>
    <tableColumn id="2262" xr3:uid="{02914AD4-016A-4D4D-AF7E-A4B6F8912405}" name="Column2244"/>
    <tableColumn id="2263" xr3:uid="{CB2D0FD4-D0FC-44FA-8F4B-6136B04F9535}" name="Column2245"/>
    <tableColumn id="2264" xr3:uid="{844E6599-0A4D-4FAE-B620-4D3B0ADD5D75}" name="Column2246"/>
    <tableColumn id="2265" xr3:uid="{AD950FF2-F6E2-4EF0-9702-30405EA84272}" name="Column2247"/>
    <tableColumn id="2266" xr3:uid="{D779F468-5CE8-40F2-AA38-E3729C5427DB}" name="Column2248"/>
    <tableColumn id="2267" xr3:uid="{BD2E0863-44CB-4595-AF0D-F6AF6079A07C}" name="Column2249"/>
    <tableColumn id="2268" xr3:uid="{9F29ED46-6B9B-49CF-B7BF-8D2B915DF4F0}" name="Column2250"/>
    <tableColumn id="2269" xr3:uid="{CDF8FB3E-9ECD-4F26-AEFB-4CD036C2B656}" name="Column2251"/>
    <tableColumn id="2270" xr3:uid="{B0DDCA06-62EE-4E1C-92CB-D811E30DC0E7}" name="Column2252"/>
    <tableColumn id="2271" xr3:uid="{491842C1-4BB4-456C-9E42-079351746B44}" name="Column2253"/>
    <tableColumn id="2272" xr3:uid="{ECDE8B86-A1DE-4301-AED6-AFB5A3E706D2}" name="Column2254"/>
    <tableColumn id="2273" xr3:uid="{DF71BF40-FBA8-4F05-817E-17D0086416BC}" name="Column2255"/>
    <tableColumn id="2274" xr3:uid="{5F66E5C2-54EF-47C4-B9BE-B493F5C5387B}" name="Column2256"/>
    <tableColumn id="2275" xr3:uid="{82B61BF8-6766-4B0E-BC5C-89B13C0F2574}" name="Column2257"/>
    <tableColumn id="2276" xr3:uid="{68633DEA-98A5-4467-9369-09FAEB4B5D13}" name="Column2258"/>
    <tableColumn id="2277" xr3:uid="{43C91131-9CE6-4B03-B7CF-01B4D28744C6}" name="Column2259"/>
    <tableColumn id="2278" xr3:uid="{2D1DC337-4E07-4A26-B059-07DA0B02085D}" name="Column2260"/>
    <tableColumn id="2279" xr3:uid="{744F8AF9-3AAA-4EC1-BB51-6734839D9DDE}" name="Column2261"/>
    <tableColumn id="2280" xr3:uid="{724D3925-4FFB-49F6-8AF2-F4FFA32098AB}" name="Column2262"/>
    <tableColumn id="2281" xr3:uid="{E41BB5BC-82BC-4B1F-9F7A-033F0DE2EA3D}" name="Column2263"/>
    <tableColumn id="2282" xr3:uid="{88A35242-3C83-4E03-9EF0-37DA35C7DF46}" name="Column2264"/>
    <tableColumn id="2283" xr3:uid="{C3D2EB8C-DFE7-478E-AEBE-D280D7FF4579}" name="Column2265"/>
    <tableColumn id="2284" xr3:uid="{158D1AB1-8EA6-4C52-98DA-F11867916228}" name="Column2266"/>
    <tableColumn id="2285" xr3:uid="{8BC9BCAC-12D8-4F32-A4E1-79FD6A51F21C}" name="Column2267"/>
    <tableColumn id="2286" xr3:uid="{5E786041-78A5-40F6-8C65-DB55D00C4313}" name="Column2268"/>
    <tableColumn id="2287" xr3:uid="{7111C791-4491-4508-80B0-DA2BB831A3FB}" name="Column2269"/>
    <tableColumn id="2288" xr3:uid="{7E005CD5-2167-47A3-8719-2B1B719F5E10}" name="Column2270"/>
    <tableColumn id="2289" xr3:uid="{1262D834-EE7F-4468-8343-A61A7017A9DF}" name="Column2271"/>
    <tableColumn id="2290" xr3:uid="{0959CE6F-6FBA-4A90-B1F5-8360E6DE15D3}" name="Column2272"/>
    <tableColumn id="2291" xr3:uid="{915C2295-5327-4AF5-97A9-90D00BA8D89D}" name="Column2273"/>
    <tableColumn id="2292" xr3:uid="{CFA15B92-789B-47FB-AB1A-F3E404186195}" name="Column2274"/>
    <tableColumn id="2293" xr3:uid="{96A4C668-1508-4B9F-A896-EB345D6DCACC}" name="Column2275"/>
    <tableColumn id="2294" xr3:uid="{CDC4D232-B61A-4F43-BA01-B412DE829915}" name="Column2276"/>
    <tableColumn id="2295" xr3:uid="{BC1E87A0-49E0-4960-9F14-2876DAF395D8}" name="Column2277"/>
    <tableColumn id="2296" xr3:uid="{58D33012-EF72-4992-AAA9-55BAF44C75BB}" name="Column2278"/>
    <tableColumn id="2297" xr3:uid="{804BF8CC-D5DB-4ABA-BBFF-A99BD1657384}" name="Column2279"/>
    <tableColumn id="2298" xr3:uid="{8CED20CB-7459-4674-BB32-4A6D8AD45A43}" name="Column2280"/>
    <tableColumn id="2299" xr3:uid="{09FD8C43-A1D6-46BD-AAC0-8EE366D9A8F9}" name="Column2281"/>
    <tableColumn id="2300" xr3:uid="{6FD51CC8-FFCF-419F-9F59-01B1C24C5BBF}" name="Column2282"/>
    <tableColumn id="2301" xr3:uid="{AD0AE254-9A4F-4832-9D3E-099857EEB504}" name="Column2283"/>
    <tableColumn id="2302" xr3:uid="{FC0BD7D4-7264-4A22-8FFF-D6FE82D5BA9B}" name="Column2284"/>
    <tableColumn id="2303" xr3:uid="{6413F19C-BEFD-4B07-892C-9C21A27493A3}" name="Column2285"/>
    <tableColumn id="2304" xr3:uid="{0150A610-15F5-4CD4-91F4-069EA0B38978}" name="Column2286"/>
    <tableColumn id="2305" xr3:uid="{F92B2442-5B5F-42E7-AB45-B26A71EC0AC4}" name="Column2287"/>
    <tableColumn id="2306" xr3:uid="{73714A49-0487-40A9-9047-AD4A83E19357}" name="Column2288"/>
    <tableColumn id="2307" xr3:uid="{CC2121E0-982B-4A64-A5E4-2505580FF156}" name="Column2289"/>
    <tableColumn id="2308" xr3:uid="{3152803A-5C5D-40DB-A53C-3B4C218B7C14}" name="Column2290"/>
    <tableColumn id="2309" xr3:uid="{14292607-FAF7-4998-8AC4-9E4A5CDC26B9}" name="Column2291"/>
    <tableColumn id="2310" xr3:uid="{B3299EB6-D464-4AC5-BC1C-669B06F2C9DE}" name="Column2292"/>
    <tableColumn id="2311" xr3:uid="{83719CAB-DC26-4709-ACA5-0927EC2773C1}" name="Column2293"/>
    <tableColumn id="2312" xr3:uid="{13B6AF8A-944C-4295-8E85-A985ABD9613F}" name="Column2294"/>
    <tableColumn id="2313" xr3:uid="{F5DF2CB4-7B7D-493C-B36C-F209938AF66D}" name="Column2295"/>
    <tableColumn id="2314" xr3:uid="{4745591C-15D6-40DB-9622-7CC23C75D445}" name="Column2296"/>
    <tableColumn id="2315" xr3:uid="{58218848-8B6D-40F9-AB0F-98864425AE7C}" name="Column2297"/>
    <tableColumn id="2316" xr3:uid="{89DBC475-6EC3-4A50-A715-C90688AF8D05}" name="Column2298"/>
    <tableColumn id="2317" xr3:uid="{8A975238-8600-4B69-BC1E-450006973AAF}" name="Column2299"/>
    <tableColumn id="2318" xr3:uid="{32F32444-19C8-444E-90B2-08A27D26BF7E}" name="Column2300"/>
    <tableColumn id="2319" xr3:uid="{0957E4EF-7E7E-413C-9003-AC21BE7C4168}" name="Column2301"/>
    <tableColumn id="2320" xr3:uid="{D7181042-CACC-4C2B-81CA-BB77386BCFB6}" name="Column2302"/>
    <tableColumn id="2321" xr3:uid="{ED5A13B8-9DC4-4716-B700-83DDE58B01AB}" name="Column2303"/>
    <tableColumn id="2322" xr3:uid="{DB5251D6-A32D-400B-B8D5-7F42E9ABE60B}" name="Column2304"/>
    <tableColumn id="2323" xr3:uid="{60C2A0DD-F727-41E7-A2F5-787041E3778E}" name="Column2305"/>
    <tableColumn id="2324" xr3:uid="{959EFA4E-9D9B-4A79-B27E-199CC5635295}" name="Column2306"/>
    <tableColumn id="2325" xr3:uid="{E37BA800-A934-4742-99C4-D644E3543092}" name="Column2307"/>
    <tableColumn id="2326" xr3:uid="{1BF047B4-B55E-4C61-8375-19BDD7AB0A41}" name="Column2308"/>
    <tableColumn id="2327" xr3:uid="{8F60BE2F-52CA-4508-ABC8-F54D934443CA}" name="Column2309"/>
    <tableColumn id="2328" xr3:uid="{68526EE0-F2BE-47AD-9345-98AF900BB198}" name="Column2310"/>
    <tableColumn id="2329" xr3:uid="{24C6E9AA-AF3C-499A-901B-355F250EB7BE}" name="Column2311"/>
    <tableColumn id="2330" xr3:uid="{E54E8821-5599-4244-A12B-DD89CAAD0263}" name="Column2312"/>
    <tableColumn id="2331" xr3:uid="{35B42C9C-F8B2-414C-B06B-7D75ABBAEA04}" name="Column2313"/>
    <tableColumn id="2332" xr3:uid="{CF3DD946-56F4-4974-B6DB-3FB3E309A751}" name="Column2314"/>
    <tableColumn id="2333" xr3:uid="{4312E7F1-DB7A-4150-A382-8C176179F784}" name="Column2315"/>
    <tableColumn id="2334" xr3:uid="{554147BC-472F-45D6-B0DF-B59A66C1759C}" name="Column2316"/>
    <tableColumn id="2335" xr3:uid="{2B2213BB-C986-4F29-A763-771C1E3C0F05}" name="Column2317"/>
    <tableColumn id="2336" xr3:uid="{9BF2DBC0-8FD5-44E5-96D7-38DBC7398826}" name="Column2318"/>
    <tableColumn id="2337" xr3:uid="{70F3CFC6-E670-4D59-84DF-5E6176656B37}" name="Column2319"/>
    <tableColumn id="2338" xr3:uid="{FA07BD52-E7CC-49EF-9E61-3634D97EDF48}" name="Column2320"/>
    <tableColumn id="2339" xr3:uid="{C62D29DA-0FFE-4784-B52B-E2FBA0938104}" name="Column2321"/>
    <tableColumn id="2340" xr3:uid="{030AC56F-15FF-4D29-B87C-EF1249DE7EDE}" name="Column2322"/>
    <tableColumn id="2341" xr3:uid="{4038F5EA-711B-4C84-980A-19370D9F720B}" name="Column2323"/>
    <tableColumn id="2342" xr3:uid="{3E0E8A95-64BE-49AF-88ED-156E87CCD640}" name="Column2324"/>
    <tableColumn id="2343" xr3:uid="{0AF99DBB-92BC-432A-875A-D8EC8B925119}" name="Column2325"/>
    <tableColumn id="2344" xr3:uid="{91A1098D-24B9-4D2B-BDE3-3D583B8FA9A5}" name="Column2326"/>
    <tableColumn id="2345" xr3:uid="{883E85E0-54CE-4682-9276-8B244AB8A674}" name="Column2327"/>
    <tableColumn id="2346" xr3:uid="{A41B27A4-92D9-4395-B84E-B8C55DC30EE7}" name="Column2328"/>
    <tableColumn id="2347" xr3:uid="{7526FDD7-55D6-45B5-816E-5A7355E439F0}" name="Column2329"/>
    <tableColumn id="2348" xr3:uid="{BEF1B8E6-34EE-4080-B88C-5C83A7F511AE}" name="Column2330"/>
    <tableColumn id="2349" xr3:uid="{3F6B7D0D-1181-431A-A25E-52CA51A03BB6}" name="Column2331"/>
    <tableColumn id="2350" xr3:uid="{1EA92823-9146-4DA6-BF2D-23B23F466FC6}" name="Column2332"/>
    <tableColumn id="2351" xr3:uid="{1D9C65EF-6448-483E-BF65-DDD326AF6275}" name="Column2333"/>
    <tableColumn id="2352" xr3:uid="{5FFA0244-578F-4596-94E7-6C87D49E1C54}" name="Column2334"/>
    <tableColumn id="2353" xr3:uid="{43BB7D2D-B00D-4BDA-868A-83D5DBD8882E}" name="Column2335"/>
    <tableColumn id="2354" xr3:uid="{2532AF46-9A82-4861-B8CA-CE3D61AAD62C}" name="Column2336"/>
    <tableColumn id="2355" xr3:uid="{C222E91A-28DC-407B-B488-9150BF3489AB}" name="Column2337"/>
    <tableColumn id="2356" xr3:uid="{16C95EB4-09FE-46CB-BBE4-1F55B43F1DED}" name="Column2338"/>
    <tableColumn id="2357" xr3:uid="{7A2419A7-742A-41D5-A924-FE96CD0BADED}" name="Column2339"/>
    <tableColumn id="2358" xr3:uid="{E9855557-9A48-470F-8ECD-5824964D20B4}" name="Column2340"/>
    <tableColumn id="2359" xr3:uid="{E60D5411-A798-44F4-9907-EF7EBF344361}" name="Column2341"/>
    <tableColumn id="2360" xr3:uid="{C4C2BBA5-D3EA-46C0-B96F-7D800F496DA4}" name="Column2342"/>
    <tableColumn id="2361" xr3:uid="{CE4B2FC1-43A4-4FBB-88B2-2CC7BFDBDC67}" name="Column2343"/>
    <tableColumn id="2362" xr3:uid="{1FBAF602-F0C4-402B-AB69-4513E985DD47}" name="Column2344"/>
    <tableColumn id="2363" xr3:uid="{8659E350-DD58-4CFD-8A9D-5E7D38C2CABA}" name="Column2345"/>
    <tableColumn id="2364" xr3:uid="{DF2E2829-89FB-4E4C-86BD-B9C21E1E704E}" name="Column2346"/>
    <tableColumn id="2365" xr3:uid="{595DDBF8-6424-4674-8770-6F7A7DDB15A2}" name="Column2347"/>
    <tableColumn id="2366" xr3:uid="{86D6833C-510F-4551-A2A0-EE5431C2DBD8}" name="Column2348"/>
    <tableColumn id="2367" xr3:uid="{A58BF79B-9B12-41D2-959B-BC0F25D3D3BD}" name="Column2349"/>
    <tableColumn id="2368" xr3:uid="{8094D67F-20DF-48CF-94BD-59E5C7AA92BF}" name="Column2350"/>
    <tableColumn id="2369" xr3:uid="{67F8A4E7-C001-4AE1-AF21-C18C76183812}" name="Column2351"/>
    <tableColumn id="2370" xr3:uid="{131784B4-8BA4-459D-87DB-DCEE7736CB77}" name="Column2352"/>
    <tableColumn id="2371" xr3:uid="{E27F2CB7-B7FB-4338-8152-7D096A9FD58F}" name="Column2353"/>
    <tableColumn id="2372" xr3:uid="{EFF3ADB4-143E-477B-BE1A-0527D05D15AF}" name="Column2354"/>
    <tableColumn id="2373" xr3:uid="{2A2D90E7-D718-4F64-986E-1D6DE54E8AFE}" name="Column2355"/>
    <tableColumn id="2374" xr3:uid="{7CB58389-5DBA-4AE1-80B0-FFA737DF2B18}" name="Column2356"/>
    <tableColumn id="2375" xr3:uid="{F0200BD1-612D-43B4-92E9-A03C33BAE5F8}" name="Column2357"/>
    <tableColumn id="2376" xr3:uid="{0AA26679-F8E5-4AD4-A4BD-4DBCA3FFB3BC}" name="Column2358"/>
    <tableColumn id="2377" xr3:uid="{C510E2EC-F741-4737-B817-5E648DFA477C}" name="Column2359"/>
    <tableColumn id="2378" xr3:uid="{1729C3C5-CFC3-4558-A594-A888490F8696}" name="Column2360"/>
    <tableColumn id="2379" xr3:uid="{12B8DA6F-BF1C-4BA8-9296-DD693A471DDD}" name="Column2361"/>
    <tableColumn id="2380" xr3:uid="{4ECA31EF-6770-49D9-B114-4E498B06E9BB}" name="Column2362"/>
    <tableColumn id="2381" xr3:uid="{FDDD2CDB-03A5-499C-89CD-6B4939D08E16}" name="Column2363"/>
    <tableColumn id="2382" xr3:uid="{05C81C95-69D5-44E2-B684-4FE0DDAF393F}" name="Column2364"/>
    <tableColumn id="2383" xr3:uid="{46D209AA-4614-4BF9-BF90-546D2DD60F86}" name="Column2365"/>
    <tableColumn id="2384" xr3:uid="{B5BD628E-3250-4A92-B486-347BD25CC790}" name="Column2366"/>
    <tableColumn id="2385" xr3:uid="{A4913A72-CE07-42E4-BF1A-49C2B49A1DB2}" name="Column2367"/>
    <tableColumn id="2386" xr3:uid="{B0D05CD9-3118-48AB-9B82-7E3413220B74}" name="Column2368"/>
    <tableColumn id="2387" xr3:uid="{902A7447-B6CA-4493-B2F4-EDD2848FA05A}" name="Column2369"/>
    <tableColumn id="2388" xr3:uid="{F34391AC-9F87-456F-B517-31F070C1A0A1}" name="Column2370"/>
    <tableColumn id="2389" xr3:uid="{6325C9F2-6DD5-403C-B152-4BF88258ED27}" name="Column2371"/>
    <tableColumn id="2390" xr3:uid="{E8F99BD6-00AC-480A-B200-7232F6AD7B92}" name="Column2372"/>
    <tableColumn id="2391" xr3:uid="{0DA20885-E4D7-4F23-A0EF-CD28FF9B0F1F}" name="Column2373"/>
    <tableColumn id="2392" xr3:uid="{99A3B0D4-E070-45E5-BCFA-1ACE075A73E8}" name="Column2374"/>
    <tableColumn id="2393" xr3:uid="{3A080A7A-88C8-48DA-807F-DEBD2D626E41}" name="Column2375"/>
    <tableColumn id="2394" xr3:uid="{B91164E6-D273-4B27-827D-97668C3114B7}" name="Column2376"/>
    <tableColumn id="2395" xr3:uid="{94F1A27C-0A76-48F2-A95B-C262151E8B0B}" name="Column2377"/>
    <tableColumn id="2396" xr3:uid="{27AA608C-C457-4A7C-862B-A12871E21E23}" name="Column2378"/>
    <tableColumn id="2397" xr3:uid="{F5D849D7-BE59-4D52-942B-4A6EAD4ABCEA}" name="Column2379"/>
    <tableColumn id="2398" xr3:uid="{E32B101D-E3D2-4710-8571-76069B1218E6}" name="Column2380"/>
    <tableColumn id="2399" xr3:uid="{9DE544CE-8DF1-4C04-9D4E-CFDE94739F5E}" name="Column2381"/>
    <tableColumn id="2400" xr3:uid="{5A79FD95-66A4-44CF-81FA-DCC5108D6B6F}" name="Column2382"/>
    <tableColumn id="2401" xr3:uid="{05B38193-B8BE-43A8-83A9-3F4139ABDE3A}" name="Column2383"/>
    <tableColumn id="2402" xr3:uid="{F12CCB4C-2154-46C7-B35A-E915D2DFAED3}" name="Column2384"/>
    <tableColumn id="2403" xr3:uid="{23A01D07-A8BD-4E39-8FBF-676A9454EC7D}" name="Column2385"/>
    <tableColumn id="2404" xr3:uid="{D29B39A3-6E46-495C-A5E6-E84C2BA1DD09}" name="Column2386"/>
    <tableColumn id="2405" xr3:uid="{382B218B-8DDB-4FF8-B1DA-4D08CFFA629E}" name="Column2387"/>
    <tableColumn id="2406" xr3:uid="{06B2E535-8C08-415B-9D3B-97660B80390C}" name="Column2388"/>
    <tableColumn id="2407" xr3:uid="{590F3560-C6EA-4A54-B58E-4E5135241BAE}" name="Column2389"/>
    <tableColumn id="2408" xr3:uid="{E3154F6F-F97E-4627-B89E-297778BE1549}" name="Column2390"/>
    <tableColumn id="2409" xr3:uid="{E78543C9-1F34-4F64-A017-511AB7B592EF}" name="Column2391"/>
    <tableColumn id="2410" xr3:uid="{D3592875-C93A-4EFE-B69E-348BA8ECE11D}" name="Column2392"/>
    <tableColumn id="2411" xr3:uid="{F68B3612-0770-4885-AACC-7591D0174F0C}" name="Column2393"/>
    <tableColumn id="2412" xr3:uid="{8A2C2127-EB1B-4331-B2F2-D6AF88B6BEA6}" name="Column2394"/>
    <tableColumn id="2413" xr3:uid="{8109AF13-B5D4-43A3-9131-A8BE9A652402}" name="Column2395"/>
    <tableColumn id="2414" xr3:uid="{1B126CB9-AA16-4776-AFF6-9653815C785E}" name="Column2396"/>
    <tableColumn id="2415" xr3:uid="{61B1608C-AC3E-4CDF-A043-E5E9B3C7BC73}" name="Column2397"/>
    <tableColumn id="2416" xr3:uid="{7A8722BA-FA9C-4355-9DE9-59E2D2A3C7FC}" name="Column2398"/>
    <tableColumn id="2417" xr3:uid="{CAA9FEB8-ECF3-4C79-A71D-E565F67559D5}" name="Column2399"/>
    <tableColumn id="2418" xr3:uid="{E260C3E6-BC1F-445F-8D25-6F53F1558229}" name="Column2400"/>
    <tableColumn id="2419" xr3:uid="{CEA30965-85B6-4384-B56D-2CB99CD76FDE}" name="Column2401"/>
    <tableColumn id="2420" xr3:uid="{26F2BEB7-CA55-4856-8370-50766AFCEFA7}" name="Column2402"/>
    <tableColumn id="2421" xr3:uid="{E34BF536-5538-40DC-B05B-87B9F231070F}" name="Column2403"/>
    <tableColumn id="2422" xr3:uid="{E864FBFC-7EE3-4773-A53B-6E8BB36CA464}" name="Column2404"/>
    <tableColumn id="2423" xr3:uid="{BB292DC2-D92D-43B5-9DA3-48405AC33244}" name="Column2405"/>
    <tableColumn id="2424" xr3:uid="{9FAAAB3A-9DB6-407C-B915-973E0787B41E}" name="Column2406"/>
    <tableColumn id="2425" xr3:uid="{4B496D30-97EB-4184-8B76-4BC0396CA98B}" name="Column2407"/>
    <tableColumn id="2426" xr3:uid="{FA1DB112-175E-4681-B7B9-CD614DCEDEEA}" name="Column2408"/>
    <tableColumn id="2427" xr3:uid="{1B26E175-2F2B-4BD0-9E67-46DA9EEA1A47}" name="Column2409"/>
    <tableColumn id="2428" xr3:uid="{53864F36-AD07-4753-AA85-86506DE4AEB5}" name="Column2410"/>
    <tableColumn id="2429" xr3:uid="{1D5776A8-7B0E-44D7-8761-34A49C74F85B}" name="Column2411"/>
    <tableColumn id="2430" xr3:uid="{1E461FE8-CF67-471F-B3BA-274B33FD8061}" name="Column2412"/>
    <tableColumn id="2431" xr3:uid="{2E2A93FD-BEE6-40FD-80AC-0D76747E71C9}" name="Column2413"/>
    <tableColumn id="2432" xr3:uid="{6B1FC711-7F28-4BD8-8D21-D066A3715F3B}" name="Column2414"/>
    <tableColumn id="2433" xr3:uid="{2A092A11-C55B-4E63-920C-D526D0144B1C}" name="Column2415"/>
    <tableColumn id="2434" xr3:uid="{6F417BCD-A729-438A-8EE0-4B013E166B6A}" name="Column2416"/>
    <tableColumn id="2435" xr3:uid="{7260CF05-B985-4ABD-AF86-D401116AFDFB}" name="Column2417"/>
    <tableColumn id="2436" xr3:uid="{7607FCE3-CC8D-480C-B2CD-FBD6C65BDACA}" name="Column2418"/>
    <tableColumn id="2437" xr3:uid="{F1FA3345-8D26-4485-9CAF-29042F798BAB}" name="Column2419"/>
    <tableColumn id="2438" xr3:uid="{502C1148-8760-478B-A092-9C4323832010}" name="Column2420"/>
    <tableColumn id="2439" xr3:uid="{3379B67B-D9F0-4E72-82FE-8A19415F201F}" name="Column2421"/>
    <tableColumn id="2440" xr3:uid="{11857CC2-2882-4C1B-A3D2-67826CDACE28}" name="Column2422"/>
    <tableColumn id="2441" xr3:uid="{7E4C48D1-4ADE-4788-A6FF-DA2FE6EAC38F}" name="Column2423"/>
    <tableColumn id="2442" xr3:uid="{89C33CB7-77C1-455A-ACEB-CF90E4FEB3C5}" name="Column2424"/>
    <tableColumn id="2443" xr3:uid="{423B77CC-C158-4571-ACB4-D388969FE87F}" name="Column2425"/>
    <tableColumn id="2444" xr3:uid="{BA3C82E0-9588-47E1-9AFE-AF8EE171C572}" name="Column2426"/>
    <tableColumn id="2445" xr3:uid="{DCF89E00-B8B3-487F-96AE-A9789CA34670}" name="Column2427"/>
    <tableColumn id="2446" xr3:uid="{539B2984-8903-49CE-AD26-75B025DD759A}" name="Column2428"/>
    <tableColumn id="2447" xr3:uid="{981143E1-B72E-408A-BD53-1D6D5ECA9301}" name="Column2429"/>
    <tableColumn id="2448" xr3:uid="{46788F53-BD73-4FFE-8D80-3DE872B80A87}" name="Column2430"/>
    <tableColumn id="2449" xr3:uid="{7AC02593-42C9-461B-BF59-07D38A5C2C85}" name="Column2431"/>
    <tableColumn id="2450" xr3:uid="{56EF75C1-A16A-4146-85CD-0964F4761144}" name="Column2432"/>
    <tableColumn id="2451" xr3:uid="{B59D6B87-AB23-4A6B-AD79-B9A1349BB59B}" name="Column2433"/>
    <tableColumn id="2452" xr3:uid="{E13119D1-8D04-46CB-8976-4E86CDB88DD8}" name="Column2434"/>
    <tableColumn id="2453" xr3:uid="{50C90DDC-10EE-4970-935C-481D3D040042}" name="Column2435"/>
    <tableColumn id="2454" xr3:uid="{57ECF3CF-758B-4D0C-87BF-B282F2767594}" name="Column2436"/>
    <tableColumn id="2455" xr3:uid="{743043F8-09DE-46F1-B5FB-7E97C43E0787}" name="Column2437"/>
    <tableColumn id="2456" xr3:uid="{840DDAFF-A810-4A8A-A960-E52BBE1BA6DB}" name="Column2438"/>
    <tableColumn id="2457" xr3:uid="{608D1C27-5A0E-455E-9185-F6EE6595E4A0}" name="Column2439"/>
    <tableColumn id="2458" xr3:uid="{C9D877C8-166C-400F-9D1D-DD985171F460}" name="Column2440"/>
    <tableColumn id="2459" xr3:uid="{1BC52A40-2880-4906-B238-A10C864A95F4}" name="Column2441"/>
    <tableColumn id="2460" xr3:uid="{C9AF4B02-C5C6-4F41-A4A7-47687AE7EE68}" name="Column2442"/>
    <tableColumn id="2461" xr3:uid="{17FDFC43-AC53-4A02-AD06-E602FE7323DD}" name="Column2443"/>
    <tableColumn id="2462" xr3:uid="{D33DA827-5936-42C5-96CB-6B0A0F7C00F2}" name="Column2444"/>
    <tableColumn id="2463" xr3:uid="{16D58BD5-D7F1-49A0-92A2-FC33F52A1FBA}" name="Column2445"/>
    <tableColumn id="2464" xr3:uid="{AFA85238-FCF3-4407-A130-B5FBA5AEBCBD}" name="Column2446"/>
    <tableColumn id="2465" xr3:uid="{7A642A81-ED10-4598-AEBD-97F7B99990E5}" name="Column2447"/>
    <tableColumn id="2466" xr3:uid="{53B89A8C-EAAC-484B-94F7-5839C9118C47}" name="Column2448"/>
    <tableColumn id="2467" xr3:uid="{95BD3F8F-F9FC-47AB-AD42-FC60C26B729A}" name="Column2449"/>
    <tableColumn id="2468" xr3:uid="{CDC99CCD-2836-45D6-9E90-B485EF3BE198}" name="Column2450"/>
    <tableColumn id="2469" xr3:uid="{63295FCA-563D-4E72-BBE7-30FF6C473C10}" name="Column2451"/>
    <tableColumn id="2470" xr3:uid="{84263CE2-DDC3-48FE-A026-5C7AEFD55088}" name="Column2452"/>
    <tableColumn id="2471" xr3:uid="{003A9536-5257-455E-B111-AB3467314C5A}" name="Column2453"/>
    <tableColumn id="2472" xr3:uid="{1AE3A082-F374-44A4-8157-2FEDA6145853}" name="Column2454"/>
    <tableColumn id="2473" xr3:uid="{19E4FDBA-A97B-476A-A0EA-040C8792185D}" name="Column2455"/>
    <tableColumn id="2474" xr3:uid="{8DD83B94-1196-4330-8181-69A06CAE7004}" name="Column2456"/>
    <tableColumn id="2475" xr3:uid="{85BA747F-696C-4DCF-A945-BB99680AC10A}" name="Column2457"/>
    <tableColumn id="2476" xr3:uid="{86693232-3D88-4151-964B-ED1D916ADEBD}" name="Column2458"/>
    <tableColumn id="2477" xr3:uid="{CF30F7B8-F1E1-4688-9474-5570E51AD303}" name="Column2459"/>
    <tableColumn id="2478" xr3:uid="{2F626E7D-50CF-4D68-90A9-36949FCC4B90}" name="Column2460"/>
    <tableColumn id="2479" xr3:uid="{F0BA91F3-C08D-4DB2-BCEA-6F26EB564225}" name="Column2461"/>
    <tableColumn id="2480" xr3:uid="{67B94699-08A2-42CD-94E3-EEA312C57504}" name="Column2462"/>
    <tableColumn id="2481" xr3:uid="{E7108BA6-55D1-4A12-A037-F2844F1F7271}" name="Column2463"/>
    <tableColumn id="2482" xr3:uid="{8CD34200-598E-4799-9305-01A5A3F92D6B}" name="Column2464"/>
    <tableColumn id="2483" xr3:uid="{27042108-D288-4B41-A359-F11A697DA8BA}" name="Column2465"/>
    <tableColumn id="2484" xr3:uid="{1131555F-0D49-47A4-A507-C4DA684AAF9F}" name="Column2466"/>
    <tableColumn id="2485" xr3:uid="{F6E668D0-B006-4576-93D7-8787CF3CA661}" name="Column2467"/>
    <tableColumn id="2486" xr3:uid="{771BB6B0-7750-40A6-8C33-A840BF646217}" name="Column2468"/>
    <tableColumn id="2487" xr3:uid="{4523A278-C033-4032-BC44-F774534B1FF7}" name="Column2469"/>
    <tableColumn id="2488" xr3:uid="{DFDDAA04-71D1-419D-A5C9-598ED852279B}" name="Column2470"/>
    <tableColumn id="2489" xr3:uid="{51774C45-8FE1-4E79-A248-4A5B55DC1AF9}" name="Column2471"/>
    <tableColumn id="2490" xr3:uid="{465B6865-1997-47B3-B605-96F4DE36C095}" name="Column2472"/>
    <tableColumn id="2491" xr3:uid="{C1487195-FA4F-4ECC-AE52-5A1477CF47DF}" name="Column2473"/>
    <tableColumn id="2492" xr3:uid="{6D94C14F-FE0E-4243-B2FC-A62D14E3AABD}" name="Column2474"/>
    <tableColumn id="2493" xr3:uid="{D8877E06-6930-479B-8717-BEA84709D852}" name="Column2475"/>
    <tableColumn id="2494" xr3:uid="{0176BC5B-8ADA-47B1-AC79-F8A79259D445}" name="Column2476"/>
    <tableColumn id="2495" xr3:uid="{56CE5B97-1838-4F15-8D3B-5820812F8FC0}" name="Column2477"/>
    <tableColumn id="2496" xr3:uid="{3458EC16-76C6-4D15-B639-D41CC2092DAF}" name="Column2478"/>
    <tableColumn id="2497" xr3:uid="{E8092288-A018-4C56-9840-5494BD90DED7}" name="Column2479"/>
    <tableColumn id="2498" xr3:uid="{856218D4-9E04-43F3-90B1-A40AE485E3D0}" name="Column2480"/>
    <tableColumn id="2499" xr3:uid="{3B5687ED-D32B-44B5-90FC-A6E63BE14B06}" name="Column2481"/>
    <tableColumn id="2500" xr3:uid="{06E1CFB4-7352-458F-989D-82D599C0E8F7}" name="Column2482"/>
    <tableColumn id="2501" xr3:uid="{181C8A9B-3D91-4E3C-B5C3-877D4BB51C9C}" name="Column2483"/>
    <tableColumn id="2502" xr3:uid="{00C6F0A5-19EC-4627-BF4E-B5E9860548AC}" name="Column2484"/>
    <tableColumn id="2503" xr3:uid="{21820D64-8675-40C7-8318-DB0C4D95E317}" name="Column2485"/>
    <tableColumn id="2504" xr3:uid="{A32E2EE1-F883-4E89-BF10-AB4370C5D727}" name="Column2486"/>
    <tableColumn id="2505" xr3:uid="{C020B7CD-99FA-4E88-B3FA-496C1021CB3C}" name="Column2487"/>
    <tableColumn id="2506" xr3:uid="{69503B1A-C4DA-4293-BA7E-A3BF292C4C0A}" name="Column2488"/>
    <tableColumn id="2507" xr3:uid="{CF1B2A22-FF8D-400D-98E2-52FE1D596727}" name="Column2489"/>
    <tableColumn id="2508" xr3:uid="{9B100978-A06D-4207-B7A8-B91E9A823DD7}" name="Column2490"/>
    <tableColumn id="2509" xr3:uid="{0B4D90B6-2B58-4F08-AB5F-459DFFBCD560}" name="Column2491"/>
    <tableColumn id="2510" xr3:uid="{09B8CC02-67E7-498D-92DA-386249AC3FC3}" name="Column2492"/>
    <tableColumn id="2511" xr3:uid="{771B8DA2-067A-48DE-B2BD-D5337CBC0CB3}" name="Column2493"/>
    <tableColumn id="2512" xr3:uid="{0EBC1C79-EBDA-4464-A2A7-A79DAFFB5AD2}" name="Column2494"/>
    <tableColumn id="2513" xr3:uid="{EA41E734-D80D-496C-B609-FB6EA092771D}" name="Column2495"/>
    <tableColumn id="2514" xr3:uid="{28E0E7C0-5A6E-4D54-AF56-CE1F16A130F9}" name="Column2496"/>
    <tableColumn id="2515" xr3:uid="{899A2ED4-4C77-46A0-8B6D-0CB9D21B5A18}" name="Column2497"/>
    <tableColumn id="2516" xr3:uid="{2AD72564-DE59-42DC-A4BA-D5893D605AD6}" name="Column2498"/>
    <tableColumn id="2517" xr3:uid="{96750880-1BB0-4826-BA02-83DEA6A63ABB}" name="Column2499"/>
    <tableColumn id="2518" xr3:uid="{B2C344EB-87A1-4071-BBA6-BF65FA11DACA}" name="Column2500"/>
    <tableColumn id="2519" xr3:uid="{413BF459-FA47-4C6E-A59B-B0EFA750E10F}" name="Column2501"/>
    <tableColumn id="2520" xr3:uid="{E6FE6FFD-58EA-45FB-BBDC-67ED926DBE12}" name="Column2502"/>
    <tableColumn id="2521" xr3:uid="{F6FAABF8-580A-4EFB-8088-596C3B2A7146}" name="Column2503"/>
    <tableColumn id="2522" xr3:uid="{83FB7AA9-5B60-4AE5-8E62-DF162FF11D9E}" name="Column2504"/>
    <tableColumn id="2523" xr3:uid="{56C43504-D1F3-4398-A492-47024E29334B}" name="Column2505"/>
    <tableColumn id="2524" xr3:uid="{BD72C3EB-E1CC-4F89-9DC0-B42954BA7813}" name="Column2506"/>
    <tableColumn id="2525" xr3:uid="{84B8E86C-307C-44EF-9CC0-D721F6DE4FD2}" name="Column2507"/>
    <tableColumn id="2526" xr3:uid="{9EF399B3-6971-49BD-BE36-137D397FD0A9}" name="Column2508"/>
    <tableColumn id="2527" xr3:uid="{9A40B107-F7AD-4746-9E9A-17BD47510633}" name="Column2509"/>
    <tableColumn id="2528" xr3:uid="{F86F56CA-DC74-48CF-8DA4-76BAEC760650}" name="Column2510"/>
    <tableColumn id="2529" xr3:uid="{6D52F3EF-9090-4301-A577-C1D47DD64219}" name="Column2511"/>
    <tableColumn id="2530" xr3:uid="{D1C4BB07-3064-4917-B96E-E1F99AA8AFF9}" name="Column2512"/>
    <tableColumn id="2531" xr3:uid="{B76F2F79-3A0C-4BAE-9045-47CDDFEF43E5}" name="Column2513"/>
    <tableColumn id="2532" xr3:uid="{05756717-0648-4A01-8B2B-00BA27E82F41}" name="Column2514"/>
    <tableColumn id="2533" xr3:uid="{FED1ACFB-EB0D-4F46-B174-2DA87EC42175}" name="Column2515"/>
    <tableColumn id="2534" xr3:uid="{F3E80A2B-39AF-4F0F-8695-9AAE51B28A58}" name="Column2516"/>
    <tableColumn id="2535" xr3:uid="{6D8EDC8D-8A20-456B-AA03-272DD5BDDFE8}" name="Column2517"/>
    <tableColumn id="2536" xr3:uid="{6638B452-961B-481D-812B-632040A40F04}" name="Column2518"/>
    <tableColumn id="2537" xr3:uid="{88071AEF-A2AB-4049-9C91-5EEBD55C408F}" name="Column2519"/>
    <tableColumn id="2538" xr3:uid="{749BB14B-C113-42BB-813E-D9D174862029}" name="Column2520"/>
    <tableColumn id="2539" xr3:uid="{45395095-0788-40F4-9E99-A0DBF55B683C}" name="Column2521"/>
    <tableColumn id="2540" xr3:uid="{061EDD69-DFAD-4D2B-BD39-21FE0B5C3C4B}" name="Column2522"/>
    <tableColumn id="2541" xr3:uid="{001A2CC0-52C7-4206-A1FD-F1F90810A7B7}" name="Column2523"/>
    <tableColumn id="2542" xr3:uid="{9D01A81B-CBDE-4BFF-B7F4-52CC57A6A058}" name="Column2524"/>
    <tableColumn id="2543" xr3:uid="{88C88308-1A7C-48C9-92A0-CBAEEBBEEF73}" name="Column2525"/>
    <tableColumn id="2544" xr3:uid="{F1FF236D-9CE4-4A39-ADE3-469C92A22E10}" name="Column2526"/>
    <tableColumn id="2545" xr3:uid="{4AD0D150-6DC2-4514-B762-1008A061FB82}" name="Column2527"/>
    <tableColumn id="2546" xr3:uid="{B7ACCD3F-4943-427C-A793-E0CE6683A3D1}" name="Column2528"/>
    <tableColumn id="2547" xr3:uid="{8BCC44E0-3FC0-4F32-9373-255C15E1E296}" name="Column2529"/>
    <tableColumn id="2548" xr3:uid="{4178B3A8-60DB-4B65-8320-3C0829BD344F}" name="Column2530"/>
    <tableColumn id="2549" xr3:uid="{0E1143DE-B82B-4856-BAF3-2CBAE3A7B00E}" name="Column2531"/>
    <tableColumn id="2550" xr3:uid="{870C6623-9ECC-4EBE-A85E-6F2B9DD5D3D1}" name="Column2532"/>
    <tableColumn id="2551" xr3:uid="{AD87B6ED-952C-4923-80AF-F54CDDAD6C1D}" name="Column2533"/>
    <tableColumn id="2552" xr3:uid="{D8E91039-3582-4F04-9967-4488639AE3C7}" name="Column2534"/>
    <tableColumn id="2553" xr3:uid="{7012D6E4-86DA-4CD4-89A5-B4D204553CC1}" name="Column2535"/>
    <tableColumn id="2554" xr3:uid="{6F533106-4E1C-4210-9F35-87DDEB03F7C2}" name="Column2536"/>
    <tableColumn id="2555" xr3:uid="{B12EC0DD-D05A-4B49-9AD0-1329CF270CD9}" name="Column2537"/>
    <tableColumn id="2556" xr3:uid="{37DFC8EE-366D-4642-9923-62860B3D7356}" name="Column2538"/>
    <tableColumn id="2557" xr3:uid="{264F2AC5-C159-4217-B5DD-1FAD476BCF82}" name="Column2539"/>
    <tableColumn id="2558" xr3:uid="{CF4168CB-25A2-4CA6-A673-4D6972BB9CFD}" name="Column2540"/>
    <tableColumn id="2559" xr3:uid="{A2D51728-CCCF-4BA6-89B1-98CCBA19E53B}" name="Column2541"/>
    <tableColumn id="2560" xr3:uid="{44C518CD-14B5-4F98-B302-845EEFCEE521}" name="Column2542"/>
    <tableColumn id="2561" xr3:uid="{28AFA5B6-F820-4897-99DA-B2D82237F388}" name="Column2543"/>
    <tableColumn id="2562" xr3:uid="{46A3CBE6-ECA7-4598-B23E-1B26D25AB82F}" name="Column2544"/>
    <tableColumn id="2563" xr3:uid="{106B7B9B-50B8-4568-9E2D-7A65D18C4210}" name="Column2545"/>
    <tableColumn id="2564" xr3:uid="{CD04A61B-38E9-4D34-91DD-41695ED0370B}" name="Column2546"/>
    <tableColumn id="2565" xr3:uid="{936F45D3-9235-4E1D-AF0D-DDB73724A97D}" name="Column2547"/>
    <tableColumn id="2566" xr3:uid="{283E20A4-CCEC-42AB-9E93-6B0184AC26E3}" name="Column2548"/>
    <tableColumn id="2567" xr3:uid="{904E4A73-6F48-4AE8-BF2B-69BEF2D62006}" name="Column2549"/>
    <tableColumn id="2568" xr3:uid="{99BFF26C-2A30-4F1D-BF97-92781A1EEB71}" name="Column2550"/>
    <tableColumn id="2569" xr3:uid="{B8BA42FE-1943-4FA3-A183-DC794E400A63}" name="Column2551"/>
    <tableColumn id="2570" xr3:uid="{3CEF3A00-BD7B-4C0E-98CB-943485BBD48A}" name="Column2552"/>
    <tableColumn id="2571" xr3:uid="{E34512D8-3B03-4D2C-B255-E3A4B458BDDA}" name="Column2553"/>
    <tableColumn id="2572" xr3:uid="{46802995-90AC-4092-B28E-7A8CD77F0ED0}" name="Column2554"/>
    <tableColumn id="2573" xr3:uid="{D5252377-7E54-4A95-A930-EF6A25B12852}" name="Column2555"/>
    <tableColumn id="2574" xr3:uid="{BA91212A-47C6-406A-8E20-2F3D0BC51D9C}" name="Column2556"/>
    <tableColumn id="2575" xr3:uid="{D2189584-616A-4C2B-BD35-DB02C9AB2598}" name="Column2557"/>
    <tableColumn id="2576" xr3:uid="{08325B94-E5CD-4F8D-AEAD-44CA97AF4C4C}" name="Column2558"/>
    <tableColumn id="2577" xr3:uid="{5FE2F9EC-5EB6-4628-8B85-CFCC2E187763}" name="Column2559"/>
    <tableColumn id="2578" xr3:uid="{2F87C776-EBEB-45E8-8C2B-8E66B2D5CE3A}" name="Column2560"/>
    <tableColumn id="2579" xr3:uid="{F1651A0F-C225-4D67-B813-2AEB946C45B2}" name="Column2561"/>
    <tableColumn id="2580" xr3:uid="{E01E5065-432F-429A-9824-851072A7144D}" name="Column2562"/>
    <tableColumn id="2581" xr3:uid="{898121CF-BAA0-45F9-B6F1-15C10A6906E2}" name="Column2563"/>
    <tableColumn id="2582" xr3:uid="{568A8FDF-023A-4666-B446-B266119EAACD}" name="Column2564"/>
    <tableColumn id="2583" xr3:uid="{56BB11BA-1367-40BC-A78F-953851C4A930}" name="Column2565"/>
    <tableColumn id="2584" xr3:uid="{BEBF2DB1-EEA6-4A7F-9205-387F87982986}" name="Column2566"/>
    <tableColumn id="2585" xr3:uid="{F526FAD8-7F39-4FED-BC70-15095D7574AC}" name="Column2567"/>
    <tableColumn id="2586" xr3:uid="{5A19E111-FF5A-45BD-A1ED-FD35C247EC66}" name="Column2568"/>
    <tableColumn id="2587" xr3:uid="{DAED9604-CB5E-4F6F-87BF-D2271F5E6345}" name="Column2569"/>
    <tableColumn id="2588" xr3:uid="{BF690394-7B84-42CA-A2B9-AEC88AAA3FD6}" name="Column2570"/>
    <tableColumn id="2589" xr3:uid="{BA92DB4D-D49B-48F1-BE1E-C7A39B07AF14}" name="Column2571"/>
    <tableColumn id="2590" xr3:uid="{381448E5-18F9-40D5-ADBC-C24B0E6F40C9}" name="Column2572"/>
    <tableColumn id="2591" xr3:uid="{FC4B2F24-1ED5-4AFC-84D6-2B15C049A0A5}" name="Column2573"/>
    <tableColumn id="2592" xr3:uid="{A818F0CE-BC91-4DF3-A4D3-A16A0D5027F0}" name="Column2574"/>
    <tableColumn id="2593" xr3:uid="{049ED11E-C78A-4499-87E8-DB6D1E7410A8}" name="Column2575"/>
    <tableColumn id="2594" xr3:uid="{A9E6030C-7A13-44A3-95FC-C597F5BBCC62}" name="Column2576"/>
    <tableColumn id="2595" xr3:uid="{C7AC244C-970A-46A2-850B-5604A6C6E31E}" name="Column2577"/>
    <tableColumn id="2596" xr3:uid="{8ADC04B1-0DD0-4F41-9F78-8BBD3773EFCC}" name="Column2578"/>
    <tableColumn id="2597" xr3:uid="{9769CA9A-5012-41AA-8F6A-FB40A65123D9}" name="Column2579"/>
    <tableColumn id="2598" xr3:uid="{03F27868-021E-4DE5-8E0D-455621C656EA}" name="Column2580"/>
    <tableColumn id="2599" xr3:uid="{9641DF84-0830-49D8-B847-3C6689951CE3}" name="Column2581"/>
    <tableColumn id="2600" xr3:uid="{5B5BC059-F202-44F4-A03E-28E9404BBCE8}" name="Column2582"/>
    <tableColumn id="2601" xr3:uid="{DD9F97CF-08AF-4A69-B81D-5EC973B07D2B}" name="Column2583"/>
    <tableColumn id="2602" xr3:uid="{EC4402C5-B1C7-46B3-BCCC-0DE4A688BE03}" name="Column2584"/>
    <tableColumn id="2603" xr3:uid="{441DC1B5-16F8-4489-BF5A-E7DD6E363652}" name="Column2585"/>
    <tableColumn id="2604" xr3:uid="{FDA7162B-6C83-45D4-B4EC-9F9B625A5118}" name="Column2586"/>
    <tableColumn id="2605" xr3:uid="{6711DBAC-6A92-4687-9BA0-9F192EBAFF40}" name="Column2587"/>
    <tableColumn id="2606" xr3:uid="{D880EB6F-B353-4734-87E5-1E275E3BF374}" name="Column2588"/>
    <tableColumn id="2607" xr3:uid="{A876BB77-E98D-46A7-8FFB-2F4EFC550916}" name="Column2589"/>
    <tableColumn id="2608" xr3:uid="{97064AE7-761B-468E-997A-00284B7AB8CB}" name="Column2590"/>
    <tableColumn id="2609" xr3:uid="{080A8BD8-C10F-45E6-A511-FC63F17B2613}" name="Column2591"/>
    <tableColumn id="2610" xr3:uid="{9AD7352B-6018-4CE6-A93A-3A38B66042AD}" name="Column2592"/>
    <tableColumn id="2611" xr3:uid="{BCC3F7B8-E580-438C-92E9-C02E07398219}" name="Column2593"/>
    <tableColumn id="2612" xr3:uid="{A21B8938-3EDE-485C-82C4-1BDB2BDE40F8}" name="Column2594"/>
    <tableColumn id="2613" xr3:uid="{17FF9DD2-8C72-45C4-8E45-A466C6ED592F}" name="Column2595"/>
    <tableColumn id="2614" xr3:uid="{22D8D4F2-3CA6-49EF-913E-082F28C4AC3F}" name="Column2596"/>
    <tableColumn id="2615" xr3:uid="{1C6B40D1-407C-4249-A155-4CB5FE3ACB2F}" name="Column2597"/>
    <tableColumn id="2616" xr3:uid="{7EBF34CD-15A1-4D6D-B5A4-D89411F34E4B}" name="Column2598"/>
    <tableColumn id="2617" xr3:uid="{4EF5FDCB-50AD-4AC2-B4A5-C082C5975BC7}" name="Column2599"/>
    <tableColumn id="2618" xr3:uid="{3C5113DF-ACC4-4FD6-BB0C-AF96992175E2}" name="Column2600"/>
    <tableColumn id="2619" xr3:uid="{08B4705D-22A8-4503-881C-03DA90646D76}" name="Column2601"/>
    <tableColumn id="2620" xr3:uid="{82DFC5E2-0BFE-4DFE-AA08-6E5A83EBAA81}" name="Column2602"/>
    <tableColumn id="2621" xr3:uid="{C471DF60-483A-4384-930B-7A7D80C8C263}" name="Column2603"/>
    <tableColumn id="2622" xr3:uid="{B42235F1-DEE5-4D55-907F-B9F7557B3F59}" name="Column2604"/>
    <tableColumn id="2623" xr3:uid="{DCC559BA-AF2E-47A3-ABDE-BF99EF6C44D8}" name="Column2605"/>
    <tableColumn id="2624" xr3:uid="{C4C79B92-D7DC-465B-97DB-4806EA00633E}" name="Column2606"/>
    <tableColumn id="2625" xr3:uid="{6AB65742-81CE-478E-917A-89213504FD5E}" name="Column2607"/>
    <tableColumn id="2626" xr3:uid="{68216210-5CD0-48A1-81B4-B3C9259ACA97}" name="Column2608"/>
    <tableColumn id="2627" xr3:uid="{0DCDC78D-1344-4A00-A481-56255ABDD50E}" name="Column2609"/>
    <tableColumn id="2628" xr3:uid="{51473560-105B-4908-871B-111BC1DBBE17}" name="Column2610"/>
    <tableColumn id="2629" xr3:uid="{72EB640A-CACC-44FF-8393-E942ACBC4A4F}" name="Column2611"/>
    <tableColumn id="2630" xr3:uid="{9E8C8AAC-1974-47BB-9B7C-0F9B0DC3A8D3}" name="Column2612"/>
    <tableColumn id="2631" xr3:uid="{F7D04513-805F-4669-B1F6-46CEB606FAFE}" name="Column2613"/>
    <tableColumn id="2632" xr3:uid="{FB58E73A-B7C1-446E-ADA8-80E0E84ECAD3}" name="Column2614"/>
    <tableColumn id="2633" xr3:uid="{9C456625-6D3B-4639-9105-EAF34AB6FEBA}" name="Column2615"/>
    <tableColumn id="2634" xr3:uid="{318192F6-9E8E-4DCC-B059-AB7464B5C3F0}" name="Column2616"/>
    <tableColumn id="2635" xr3:uid="{E959BDC6-6B6C-423D-A546-1D4BDD44C204}" name="Column2617"/>
    <tableColumn id="2636" xr3:uid="{E30BC2B0-D2ED-4D6D-A61D-3E5D9CCB5490}" name="Column2618"/>
    <tableColumn id="2637" xr3:uid="{2A1D11F1-FDD6-43B8-ABB0-53D7C2428C88}" name="Column2619"/>
    <tableColumn id="2638" xr3:uid="{90EB6C5E-C754-4477-B0C6-39B766168781}" name="Column2620"/>
    <tableColumn id="2639" xr3:uid="{72A689A1-713A-4123-83D7-272EF9C5C5B5}" name="Column2621"/>
    <tableColumn id="2640" xr3:uid="{281D2C4F-BA6A-4C0C-AE86-B7BAFE854841}" name="Column2622"/>
    <tableColumn id="2641" xr3:uid="{6EF2D6F0-E670-454E-BCA7-EEDFC7055AC7}" name="Column2623"/>
    <tableColumn id="2642" xr3:uid="{5477332E-899B-488C-99B9-8309E95BE203}" name="Column2624"/>
    <tableColumn id="2643" xr3:uid="{9B36318C-FF9A-479D-873A-39BE0EF22C56}" name="Column2625"/>
    <tableColumn id="2644" xr3:uid="{22258653-331E-47F6-87C6-8AEBE5275CB9}" name="Column2626"/>
    <tableColumn id="2645" xr3:uid="{927BEF0E-EBE1-45CA-89EC-BC93C3BFBEDB}" name="Column2627"/>
    <tableColumn id="2646" xr3:uid="{67C4A2AD-6BFA-4608-8D52-40AB53F4E0AC}" name="Column2628"/>
    <tableColumn id="2647" xr3:uid="{B439DB64-4260-4505-873C-3E7BD3E59A34}" name="Column2629"/>
    <tableColumn id="2648" xr3:uid="{579B77B0-CD60-4BB7-A23C-D883F7F8A617}" name="Column2630"/>
    <tableColumn id="2649" xr3:uid="{7A520029-AFE7-4D25-BB6E-CBFC21E1B2EC}" name="Column2631"/>
    <tableColumn id="2650" xr3:uid="{E68F9B36-2FF4-4CBF-BDE6-880AB7DDFBAD}" name="Column2632"/>
    <tableColumn id="2651" xr3:uid="{903327DD-325B-45C6-A5A7-90E9356A2BDA}" name="Column2633"/>
    <tableColumn id="2652" xr3:uid="{2B7EF489-5A03-4961-AF70-50087171650F}" name="Column2634"/>
    <tableColumn id="2653" xr3:uid="{B4EBF793-FB08-4344-95BF-1E8CBC31ED58}" name="Column2635"/>
    <tableColumn id="2654" xr3:uid="{8ED2F9EB-17A3-4428-803C-2D0F9FFD183D}" name="Column2636"/>
    <tableColumn id="2655" xr3:uid="{3155FBA5-3A98-43A5-ADE0-557F617C15FB}" name="Column2637"/>
    <tableColumn id="2656" xr3:uid="{DA296CB2-FA0E-4E80-8C93-65AC3FCE6149}" name="Column2638"/>
    <tableColumn id="2657" xr3:uid="{53FFEFB7-E34B-42BA-BC6C-0A7AAD61045D}" name="Column2639"/>
    <tableColumn id="2658" xr3:uid="{2D818F31-0D66-4FD5-853D-7A85F1814304}" name="Column2640"/>
    <tableColumn id="2659" xr3:uid="{2120665B-7C2A-445F-B339-042523D5F8DC}" name="Column2641"/>
    <tableColumn id="2660" xr3:uid="{C7D2E8BF-4405-4E79-9B69-3C7457870EFB}" name="Column2642"/>
    <tableColumn id="2661" xr3:uid="{CF58FD44-D4C0-4029-9F92-34F179DC6DDB}" name="Column2643"/>
    <tableColumn id="2662" xr3:uid="{81B4D343-B9D8-44A0-B215-0DE78CA09CD3}" name="Column2644"/>
    <tableColumn id="2663" xr3:uid="{91C99029-5B2F-4051-BCB4-4DA54FAD50C7}" name="Column2645"/>
    <tableColumn id="2664" xr3:uid="{A0C2FE36-D32A-4431-91CE-98243F1D1BB2}" name="Column2646"/>
    <tableColumn id="2665" xr3:uid="{70A80048-2EDE-4C33-9135-2AF662055858}" name="Column2647"/>
    <tableColumn id="2666" xr3:uid="{C2C5066D-F46F-4AF8-BAD0-E02DB38D83FD}" name="Column2648"/>
    <tableColumn id="2667" xr3:uid="{5A4A24F3-BC01-4272-ACE4-3EC16A864A80}" name="Column2649"/>
    <tableColumn id="2668" xr3:uid="{22977948-4434-4330-A94D-579F40CF3897}" name="Column2650"/>
    <tableColumn id="2669" xr3:uid="{C41B3446-7E0C-4905-BF49-4F888387ED1B}" name="Column2651"/>
    <tableColumn id="2670" xr3:uid="{528EA7AE-0033-4A8F-9218-09F86F9B738C}" name="Column2652"/>
    <tableColumn id="2671" xr3:uid="{21F9848C-7580-44B2-B2AA-2981BA0F8B2B}" name="Column2653"/>
    <tableColumn id="2672" xr3:uid="{E2EF5F79-3B86-4AF4-84FD-7B9F8EA31D48}" name="Column2654"/>
    <tableColumn id="2673" xr3:uid="{CC1B800D-8028-4221-83FC-241FD4B82E68}" name="Column2655"/>
    <tableColumn id="2674" xr3:uid="{50490150-7DA8-474A-84B2-0C26AF0F66B3}" name="Column2656"/>
    <tableColumn id="2675" xr3:uid="{B53C0314-E7A6-45AE-92B4-5D4D85469875}" name="Column2657"/>
    <tableColumn id="2676" xr3:uid="{24ACBE04-F707-43E9-A81E-D6178198AF74}" name="Column2658"/>
    <tableColumn id="2677" xr3:uid="{C8411609-07B0-47D1-8186-A0F357C3EDE5}" name="Column2659"/>
    <tableColumn id="2678" xr3:uid="{921CEE04-4BB5-4E11-9D80-FD16C991E920}" name="Column2660"/>
    <tableColumn id="2679" xr3:uid="{08F92F24-4362-4C07-8128-11B4FC1AEB89}" name="Column2661"/>
    <tableColumn id="2680" xr3:uid="{5312CAB6-3438-4FC3-9157-A440BE675FDD}" name="Column2662"/>
    <tableColumn id="2681" xr3:uid="{DC8D9682-BA45-492C-B15B-61D1EACA3898}" name="Column2663"/>
    <tableColumn id="2682" xr3:uid="{CB5F69B3-BB3E-44D5-A473-9FB1EB8DA2AA}" name="Column2664"/>
    <tableColumn id="2683" xr3:uid="{3866DA21-C7B3-4C14-8C89-E96A008650FB}" name="Column2665"/>
    <tableColumn id="2684" xr3:uid="{AC586D92-5E21-4CB7-817C-4D586E07616C}" name="Column2666"/>
    <tableColumn id="2685" xr3:uid="{CDA8B863-8841-406D-96B9-43E137E0DFBD}" name="Column2667"/>
    <tableColumn id="2686" xr3:uid="{14FA3311-118E-4BC8-8DE4-31B77A61A28B}" name="Column2668"/>
    <tableColumn id="2687" xr3:uid="{FF5AA364-DBAA-4061-903B-78E637A55A2C}" name="Column2669"/>
    <tableColumn id="2688" xr3:uid="{0894CC7B-AA69-4680-858F-1DF154010D6E}" name="Column2670"/>
    <tableColumn id="2689" xr3:uid="{B5BBC525-9911-4D92-943A-B474AB69F22C}" name="Column2671"/>
    <tableColumn id="2690" xr3:uid="{52ED79FA-D8E2-4FA2-BB18-37ACE532722F}" name="Column2672"/>
    <tableColumn id="2691" xr3:uid="{0D4BED04-B334-43AB-9167-D3E77CE337EB}" name="Column2673"/>
    <tableColumn id="2692" xr3:uid="{99025115-6C10-487D-BA00-3CE4A7B96CF4}" name="Column2674"/>
    <tableColumn id="2693" xr3:uid="{052EF2FC-1CE5-4F56-BF42-75A00B65C9E6}" name="Column2675"/>
    <tableColumn id="2694" xr3:uid="{E270FC7D-79D7-4793-9C23-B2B0544BEE82}" name="Column2676"/>
    <tableColumn id="2695" xr3:uid="{81CD21DB-5A87-484E-83D0-C92B13BC010E}" name="Column2677"/>
    <tableColumn id="2696" xr3:uid="{BB2298EE-33AE-45C4-A8BC-9D5AD1CA095F}" name="Column2678"/>
    <tableColumn id="2697" xr3:uid="{1987A28A-1E30-4C1D-BB92-5C3BB566954D}" name="Column2679"/>
    <tableColumn id="2698" xr3:uid="{EC002150-5141-4C9E-B66F-B12ADCD8B0BB}" name="Column2680"/>
    <tableColumn id="2699" xr3:uid="{76D400D8-2640-4448-8C30-65DD25C9F42D}" name="Column2681"/>
    <tableColumn id="2700" xr3:uid="{FEC2B266-5BE4-461E-A4EF-394DCA6BEAFB}" name="Column2682"/>
    <tableColumn id="2701" xr3:uid="{7C313A32-A8DC-4B43-9875-7E66129DF019}" name="Column2683"/>
    <tableColumn id="2702" xr3:uid="{7CF0CD9D-EB61-4350-8FD7-EA7E0B315149}" name="Column2684"/>
    <tableColumn id="2703" xr3:uid="{0E060287-BA25-4394-BD05-8062D06C98B3}" name="Column2685"/>
    <tableColumn id="2704" xr3:uid="{E1EE8D00-4BFF-46AE-BCC9-6E63120813C3}" name="Column2686"/>
    <tableColumn id="2705" xr3:uid="{254AB77E-4EC2-47DE-ACA3-74FDEC8E2E70}" name="Column2687"/>
    <tableColumn id="2706" xr3:uid="{906D44F0-9AA5-4C57-8CF5-8DB80CC309C9}" name="Column2688"/>
    <tableColumn id="2707" xr3:uid="{C3EC7F00-D07A-44D8-91F7-A235170E5E59}" name="Column2689"/>
    <tableColumn id="2708" xr3:uid="{0E048E98-734D-4D21-8E0A-9A0BE8100643}" name="Column2690"/>
    <tableColumn id="2709" xr3:uid="{8345E8DC-F09B-4EF4-9E63-FC95EF74367A}" name="Column2691"/>
    <tableColumn id="2710" xr3:uid="{28CBC3F5-DF1A-4E9C-B6C1-E282FA59773B}" name="Column2692"/>
    <tableColumn id="2711" xr3:uid="{C8C4BCB6-597E-4E88-8D01-C128EAD8ADC8}" name="Column2693"/>
    <tableColumn id="2712" xr3:uid="{90812F54-CA04-4610-8BDE-79AC1DD6662B}" name="Column2694"/>
    <tableColumn id="2713" xr3:uid="{1F707EC9-3ABF-4C46-8320-FA22376CBFA4}" name="Column2695"/>
    <tableColumn id="2714" xr3:uid="{5C48E56D-F915-4C79-A00D-DB2F6AE31804}" name="Column2696"/>
    <tableColumn id="2715" xr3:uid="{04681719-210C-4B9F-A32C-8931BB4259D0}" name="Column2697"/>
    <tableColumn id="2716" xr3:uid="{8FE4D510-0E9E-496E-8FAF-0FCB770B0A78}" name="Column2698"/>
    <tableColumn id="2717" xr3:uid="{A2F84D22-2785-43AA-9311-72C6705FE679}" name="Column2699"/>
    <tableColumn id="2718" xr3:uid="{F425F94D-D025-47A4-98C8-3C46BC5DFDBC}" name="Column2700"/>
    <tableColumn id="2719" xr3:uid="{FC71E9C1-7432-4B08-93F1-776FF9EF145B}" name="Column2701"/>
    <tableColumn id="2720" xr3:uid="{D94226A0-8D30-4CD4-9AA3-65DC1C7BCBFE}" name="Column2702"/>
    <tableColumn id="2721" xr3:uid="{4973F404-D103-4BEC-A8C6-A33DC9304BBC}" name="Column2703"/>
    <tableColumn id="2722" xr3:uid="{950E3F6F-6AC7-4E6C-B6F6-AB6BEF5D8704}" name="Column2704"/>
    <tableColumn id="2723" xr3:uid="{B322A18A-5B0C-48C6-A054-4BA5954070C9}" name="Column2705"/>
    <tableColumn id="2724" xr3:uid="{C9C0C429-93C5-4EF6-85F0-ADACCF6D5F78}" name="Column2706"/>
    <tableColumn id="2725" xr3:uid="{C092B0EA-B839-48A2-AA55-1CAFF0990B45}" name="Column2707"/>
    <tableColumn id="2726" xr3:uid="{86B70A9F-E2E4-4CCB-A279-4C278DB24A6F}" name="Column2708"/>
    <tableColumn id="2727" xr3:uid="{E17BE2EB-8D1C-42D4-B8DF-31355B893D6E}" name="Column2709"/>
    <tableColumn id="2728" xr3:uid="{9208004F-4683-4FC5-888F-69767D0BE035}" name="Column2710"/>
    <tableColumn id="2729" xr3:uid="{5802C167-BE98-4FC5-B986-B50145D08C2E}" name="Column2711"/>
    <tableColumn id="2730" xr3:uid="{CCE6FDE6-275C-455F-971A-68E320C1F61E}" name="Column2712"/>
    <tableColumn id="2731" xr3:uid="{241650A8-7DAD-4553-805A-D80CC4F92A2E}" name="Column2713"/>
    <tableColumn id="2732" xr3:uid="{E1AC85A0-59B4-4C09-A29E-7945444474DD}" name="Column2714"/>
    <tableColumn id="2733" xr3:uid="{EE81CC75-76F5-4425-AD6C-7D60C63C27D1}" name="Column2715"/>
    <tableColumn id="2734" xr3:uid="{7DD2B75A-D11B-413C-9372-2E6FD5D2A365}" name="Column2716"/>
    <tableColumn id="2735" xr3:uid="{3560A136-29BF-417C-B2B7-3DD09C9886CF}" name="Column2717"/>
    <tableColumn id="2736" xr3:uid="{6908B9C9-F05B-48A3-901E-9C3C0921D30E}" name="Column2718"/>
    <tableColumn id="2737" xr3:uid="{2B9B2DC2-C1C5-4D63-8085-7C7ABB2A42E1}" name="Column2719"/>
    <tableColumn id="2738" xr3:uid="{F7775E13-0D86-4E9F-AAC8-83C4386EEC33}" name="Column2720"/>
    <tableColumn id="2739" xr3:uid="{A834876C-F05A-47EA-AFC5-D9397D85C9E2}" name="Column2721"/>
    <tableColumn id="2740" xr3:uid="{8C22C89F-61B5-4267-B6DA-E12C75A2E4D3}" name="Column2722"/>
    <tableColumn id="2741" xr3:uid="{D34F4503-938A-46A7-BEE1-A310BDF8A7A3}" name="Column2723"/>
    <tableColumn id="2742" xr3:uid="{E20F00DB-BF05-4AE5-84E7-3D91663974EC}" name="Column2724"/>
    <tableColumn id="2743" xr3:uid="{7B3E4D23-8C2B-4ECD-907E-FDA0EA35BD52}" name="Column2725"/>
    <tableColumn id="2744" xr3:uid="{F32A617E-A30D-4C00-B22D-375C2CAE1773}" name="Column2726"/>
    <tableColumn id="2745" xr3:uid="{2F2DAB5B-5B8F-48BF-95EC-F1AF84934B78}" name="Column2727"/>
    <tableColumn id="2746" xr3:uid="{4CEFC55F-822A-498A-943B-52B0F71A2870}" name="Column2728"/>
    <tableColumn id="2747" xr3:uid="{ADFF8A54-958C-4290-AE78-A975132E5AB6}" name="Column2729"/>
    <tableColumn id="2748" xr3:uid="{8B552FAC-A55A-4B30-AC0F-2436D4EB0762}" name="Column2730"/>
    <tableColumn id="2749" xr3:uid="{35964783-737F-4514-8A48-7AD241A08F95}" name="Column2731"/>
    <tableColumn id="2750" xr3:uid="{E8A253AC-051B-4651-B4B7-19674C253AA9}" name="Column2732"/>
    <tableColumn id="2751" xr3:uid="{D64C70A6-25FD-4817-84DE-31C52C6C8460}" name="Column2733"/>
    <tableColumn id="2752" xr3:uid="{DBA5B17F-A816-47CC-99F7-87C85C926E31}" name="Column2734"/>
    <tableColumn id="2753" xr3:uid="{E6DA19EF-9CDB-4443-9158-08AA90224F65}" name="Column2735"/>
    <tableColumn id="2754" xr3:uid="{3E062E6F-6B86-42DB-9471-B673EA9027B7}" name="Column2736"/>
    <tableColumn id="2755" xr3:uid="{E970694F-0043-4CB9-BA5A-8FA43B470056}" name="Column2737"/>
    <tableColumn id="2756" xr3:uid="{B725FC69-38C0-4CF2-90F7-24F29C6A9A47}" name="Column2738"/>
    <tableColumn id="2757" xr3:uid="{D2502085-A649-465B-B342-38DF58006CE1}" name="Column2739"/>
    <tableColumn id="2758" xr3:uid="{D529ACE2-E99D-40DC-A479-73A8CE6CB2A3}" name="Column2740"/>
    <tableColumn id="2759" xr3:uid="{87141CE9-D368-438E-8005-938309CFE126}" name="Column2741"/>
    <tableColumn id="2760" xr3:uid="{878F3E65-5330-4BA0-96AE-105E6BD6E679}" name="Column2742"/>
    <tableColumn id="2761" xr3:uid="{F5796FF3-CF76-4C52-AC54-464C9E104AB4}" name="Column2743"/>
    <tableColumn id="2762" xr3:uid="{15EB9651-42AB-4A3F-A9FF-47654982C53E}" name="Column2744"/>
    <tableColumn id="2763" xr3:uid="{599D26DF-1984-43D5-8C0D-49FA108657C4}" name="Column2745"/>
    <tableColumn id="2764" xr3:uid="{587B9AAF-C96C-40C5-BD99-13EC1FCB402E}" name="Column2746"/>
    <tableColumn id="2765" xr3:uid="{04372173-8B30-468F-B691-CEE9ED402837}" name="Column2747"/>
    <tableColumn id="2766" xr3:uid="{3B01321A-861B-42EC-90BF-4083109DA44B}" name="Column2748"/>
    <tableColumn id="2767" xr3:uid="{30413954-F33D-432D-992C-26A914B1370B}" name="Column2749"/>
    <tableColumn id="2768" xr3:uid="{8370986D-CD24-4DE6-8BA2-2A284FB34906}" name="Column2750"/>
    <tableColumn id="2769" xr3:uid="{E5519C06-EE26-4A3F-B8CC-AB400FFEE250}" name="Column2751"/>
    <tableColumn id="2770" xr3:uid="{1866A4D9-DAE2-4EFE-81A1-DD0CEF1F90C0}" name="Column2752"/>
    <tableColumn id="2771" xr3:uid="{A52E98EE-EB3E-460F-8FDF-623FD257726E}" name="Column2753"/>
    <tableColumn id="2772" xr3:uid="{79AB8222-6200-4D0D-B97D-EDCF8E637006}" name="Column2754"/>
    <tableColumn id="2773" xr3:uid="{2C02AAC3-5BD3-41F8-BF89-AAC76B906207}" name="Column2755"/>
    <tableColumn id="2774" xr3:uid="{C72C6C34-E325-4267-80F4-65E3E8CDD0A6}" name="Column2756"/>
    <tableColumn id="2775" xr3:uid="{918AB487-8999-4E71-BFF5-A2347DFAD460}" name="Column2757"/>
    <tableColumn id="2776" xr3:uid="{7E7E4E71-A5D7-4703-9061-1ED8CA89B494}" name="Column2758"/>
    <tableColumn id="2777" xr3:uid="{21596316-3919-4FC0-BFAD-6D1D29C1EC13}" name="Column2759"/>
    <tableColumn id="2778" xr3:uid="{92381506-0474-4D3E-86FE-BA8DF6803BA8}" name="Column2760"/>
    <tableColumn id="2779" xr3:uid="{636A8D5A-4693-49F7-BCF9-FFFF8AF785A4}" name="Column2761"/>
    <tableColumn id="2780" xr3:uid="{DC8EB2F1-F74A-46AD-8BF7-02572E732ACD}" name="Column2762"/>
    <tableColumn id="2781" xr3:uid="{1A240607-1B83-4CD4-BB78-F19C096EEE8C}" name="Column2763"/>
    <tableColumn id="2782" xr3:uid="{D8B64E40-76D9-41B5-BC32-671A8315BC7E}" name="Column2764"/>
    <tableColumn id="2783" xr3:uid="{074E8582-CF9E-4B82-8844-952AE9CA1CFD}" name="Column2765"/>
    <tableColumn id="2784" xr3:uid="{B51FD515-A443-4371-9213-A49601DE5361}" name="Column2766"/>
    <tableColumn id="2785" xr3:uid="{FA47D2F1-4E4E-47A5-911E-77334D8EA572}" name="Column2767"/>
    <tableColumn id="2786" xr3:uid="{283508CA-81D8-403C-93B2-211529C09A3D}" name="Column2768"/>
    <tableColumn id="2787" xr3:uid="{1F1034B3-DD6F-4C9B-B27C-00107E61CA56}" name="Column2769"/>
    <tableColumn id="2788" xr3:uid="{9129D897-7E9D-4D94-99BA-0AC5BC8E6ED1}" name="Column2770"/>
    <tableColumn id="2789" xr3:uid="{178C7E4E-5899-448D-83F7-5D03B4A5DDEB}" name="Column2771"/>
    <tableColumn id="2790" xr3:uid="{10F177A1-4E41-45F0-A8A0-3331CA00460C}" name="Column2772"/>
    <tableColumn id="2791" xr3:uid="{35E2D697-0B2A-4CA3-8FC2-3FE8911C3A90}" name="Column2773"/>
    <tableColumn id="2792" xr3:uid="{3A90A896-A51E-4406-AF5A-949E77804C8F}" name="Column2774"/>
    <tableColumn id="2793" xr3:uid="{AE122973-AC6E-403C-8942-5DD58D9E2942}" name="Column2775"/>
    <tableColumn id="2794" xr3:uid="{6CE76B8B-E1D9-45E8-AE1E-15DA4818BD52}" name="Column2776"/>
    <tableColumn id="2795" xr3:uid="{7A43418D-8619-486E-BEC4-81B9A1222DAA}" name="Column2777"/>
    <tableColumn id="2796" xr3:uid="{DB5BD18C-54B4-4E4F-A308-86D80C92AB6F}" name="Column2778"/>
    <tableColumn id="2797" xr3:uid="{AAB98364-E42C-4D90-8241-56F876F5DFC4}" name="Column2779"/>
    <tableColumn id="2798" xr3:uid="{8B2D74E7-8FF4-4DEC-A855-6D26AB9E3F00}" name="Column2780"/>
    <tableColumn id="2799" xr3:uid="{D94C6DB3-3AF3-41F5-80A1-BFD8D26DD53B}" name="Column2781"/>
    <tableColumn id="2800" xr3:uid="{F1CE0AD5-37C2-463A-9ED6-D1888B4A3D41}" name="Column2782"/>
    <tableColumn id="2801" xr3:uid="{F4C68B55-BA09-4F7E-B113-8614A8BB243E}" name="Column2783"/>
    <tableColumn id="2802" xr3:uid="{95605912-0D3C-4195-9B22-9DBCD120F92B}" name="Column2784"/>
    <tableColumn id="2803" xr3:uid="{3EE42D4E-BD24-4469-9809-405DA3EE3B2B}" name="Column2785"/>
    <tableColumn id="2804" xr3:uid="{12DE62AD-49DE-4ABF-981B-0C6976B5A52A}" name="Column2786"/>
    <tableColumn id="2805" xr3:uid="{B7443EFC-80CE-4BB8-A649-A16816DBC64A}" name="Column2787"/>
    <tableColumn id="2806" xr3:uid="{0CD8AF02-FD45-44B2-BA83-FB54D42B9BBD}" name="Column2788"/>
    <tableColumn id="2807" xr3:uid="{04D542A7-9064-4BC1-A5B8-5695F38BB9FD}" name="Column2789"/>
    <tableColumn id="2808" xr3:uid="{8B0B549A-93E2-4EC6-83F5-695506C14110}" name="Column2790"/>
    <tableColumn id="2809" xr3:uid="{DCF083B2-D909-48CD-A2B0-329BAA9396DE}" name="Column2791"/>
    <tableColumn id="2810" xr3:uid="{198F7478-1030-4442-AA4F-52FF7705EA6D}" name="Column2792"/>
    <tableColumn id="2811" xr3:uid="{EFE29815-D1E6-4AAF-8429-C184FCDA2A24}" name="Column2793"/>
    <tableColumn id="2812" xr3:uid="{13B8D358-2EF3-455F-98FA-952CDC7D266A}" name="Column2794"/>
    <tableColumn id="2813" xr3:uid="{C66AA3CF-930F-4A08-8247-D35BDF358E02}" name="Column2795"/>
    <tableColumn id="2814" xr3:uid="{305E9120-CC7A-4B75-8D67-A487A5A3CD5C}" name="Column2796"/>
    <tableColumn id="2815" xr3:uid="{2B0A3971-325B-4712-859B-D876ADE27ADB}" name="Column2797"/>
    <tableColumn id="2816" xr3:uid="{AA8F5BC0-6990-4C1B-A1AC-96978E970261}" name="Column2798"/>
    <tableColumn id="2817" xr3:uid="{4EDDC242-7A88-4962-85E7-1657FE54C85B}" name="Column2799"/>
    <tableColumn id="2818" xr3:uid="{D607FD2F-9B48-4E37-8F69-3138766DC22A}" name="Column2800"/>
    <tableColumn id="2819" xr3:uid="{CA39CA1B-74ED-4FF2-AB2A-561D8DEECE44}" name="Column2801"/>
    <tableColumn id="2820" xr3:uid="{94DA9984-25F3-4C8B-BA1B-4036C333A75D}" name="Column2802"/>
    <tableColumn id="2821" xr3:uid="{EE42F885-56B5-43D3-AE70-9406998004F6}" name="Column2803"/>
    <tableColumn id="2822" xr3:uid="{99E999A0-8D95-4F11-A3F3-A295ECF6E596}" name="Column2804"/>
    <tableColumn id="2823" xr3:uid="{FBAD86DA-F90E-45D9-9D96-BEB7A1A2E2CB}" name="Column2805"/>
    <tableColumn id="2824" xr3:uid="{25812EFD-D710-4F6A-83A9-7BDEA87EF12E}" name="Column2806"/>
    <tableColumn id="2825" xr3:uid="{DF64703C-132D-4569-BD48-D5CCA5CB4CD8}" name="Column2807"/>
    <tableColumn id="2826" xr3:uid="{38A3A451-BC04-40E0-AD09-C0A9E7B6B187}" name="Column2808"/>
    <tableColumn id="2827" xr3:uid="{A54C7A37-224A-4637-9F47-B88DB5EA89BB}" name="Column2809"/>
    <tableColumn id="2828" xr3:uid="{ED78C0A3-D8BA-43BD-BDDF-AB9659F366A6}" name="Column2810"/>
    <tableColumn id="2829" xr3:uid="{6355659E-08C1-46A1-8441-760A288DEE34}" name="Column2811"/>
    <tableColumn id="2830" xr3:uid="{C6D56848-F7CE-4063-ABF8-6F918409311F}" name="Column2812"/>
    <tableColumn id="2831" xr3:uid="{EABFA6DB-816F-4402-8A5F-CC7FEDAD412F}" name="Column2813"/>
    <tableColumn id="2832" xr3:uid="{6B4F15DD-FAB7-4B21-9625-5F6F82A1C51E}" name="Column2814"/>
    <tableColumn id="2833" xr3:uid="{44DC9394-16C0-407A-8A34-C429FB9F7028}" name="Column2815"/>
    <tableColumn id="2834" xr3:uid="{BE33DA61-0C50-4848-B054-11E8EADF327C}" name="Column2816"/>
    <tableColumn id="2835" xr3:uid="{A69FB7FB-0DE4-408A-9232-43355D0B6FAD}" name="Column2817"/>
    <tableColumn id="2836" xr3:uid="{4E1635F2-B6E5-491E-ACF0-FD44932D7BCD}" name="Column2818"/>
    <tableColumn id="2837" xr3:uid="{0DA3C49B-E887-4CBC-B82B-DC31E3C9B0D1}" name="Column2819"/>
    <tableColumn id="2838" xr3:uid="{C5DC1980-E046-457A-BF3B-B566D7A89CCF}" name="Column2820"/>
    <tableColumn id="2839" xr3:uid="{FABA6DB6-6E38-4E39-8FDD-008EE1823C07}" name="Column2821"/>
    <tableColumn id="2840" xr3:uid="{99E18C77-42E1-4091-821E-925758AB254F}" name="Column2822"/>
    <tableColumn id="2841" xr3:uid="{E60DDE05-C9BE-4CB0-B43B-9025DB5A48E6}" name="Column2823"/>
    <tableColumn id="2842" xr3:uid="{871BF3B8-B778-425C-A600-67BCE6101E8E}" name="Column2824"/>
    <tableColumn id="2843" xr3:uid="{9BC3DCEE-1B4A-49EF-98BF-A85AFDDD6571}" name="Column2825"/>
    <tableColumn id="2844" xr3:uid="{355B04FA-851F-4CE4-92B6-1E6A43A71958}" name="Column2826"/>
    <tableColumn id="2845" xr3:uid="{9D625343-2139-43B2-A1A5-8730D983EF59}" name="Column2827"/>
    <tableColumn id="2846" xr3:uid="{85F63C2C-AF2D-49A4-9EA1-859D6EDD45C3}" name="Column2828"/>
    <tableColumn id="2847" xr3:uid="{52E9F6E5-041A-45BD-B2FB-87EAAD1EBFC1}" name="Column2829"/>
    <tableColumn id="2848" xr3:uid="{623377C1-DFB7-4B98-9BD5-2ABA720C264D}" name="Column2830"/>
    <tableColumn id="2849" xr3:uid="{B2B345FF-2C4B-49BC-A87F-3AB0CEBFA926}" name="Column2831"/>
    <tableColumn id="2850" xr3:uid="{27D819A9-187E-47A0-8AB9-2B41B620B0D3}" name="Column2832"/>
    <tableColumn id="2851" xr3:uid="{53DD5CDB-E64B-412A-9135-673F53CE890F}" name="Column2833"/>
    <tableColumn id="2852" xr3:uid="{71ED94C1-E1B7-45E6-B191-0A511487F736}" name="Column2834"/>
    <tableColumn id="2853" xr3:uid="{B9ECD085-FBDC-427B-9A61-635BC0A55091}" name="Column2835"/>
    <tableColumn id="2854" xr3:uid="{0A6F4069-8710-4AF6-8CF5-FE34BCBABC0C}" name="Column2836"/>
    <tableColumn id="2855" xr3:uid="{52555740-5CDD-45E1-9DAC-D15189DB0FD6}" name="Column2837"/>
    <tableColumn id="2856" xr3:uid="{56E29507-DAFF-45C7-8BE9-ED79B7B2D06F}" name="Column2838"/>
    <tableColumn id="2857" xr3:uid="{399480E3-38D7-428C-AEBD-C33A3F7D1DAE}" name="Column2839"/>
    <tableColumn id="2858" xr3:uid="{9DEB2183-413A-4359-BB1C-0F03ECB46E85}" name="Column2840"/>
    <tableColumn id="2859" xr3:uid="{A0C50CC1-F991-4893-B0E9-1BA1E3DF57D3}" name="Column2841"/>
    <tableColumn id="2860" xr3:uid="{A4F1E99C-5E5E-48E0-8EF7-9EC9BE2E0031}" name="Column2842"/>
    <tableColumn id="2861" xr3:uid="{3CC0AEA0-2801-4861-B628-58D715C7334C}" name="Column2843"/>
    <tableColumn id="2862" xr3:uid="{73EAE290-9E76-468A-AD69-B4368AAEC47A}" name="Column2844"/>
    <tableColumn id="2863" xr3:uid="{34EE9844-EE06-44A2-9A5D-4BBB81B421EC}" name="Column2845"/>
    <tableColumn id="2864" xr3:uid="{387B9110-6698-4E6E-AF24-6151B19DFB38}" name="Column2846"/>
    <tableColumn id="2865" xr3:uid="{135A093C-D2A3-4CA6-BBC9-39247A9CC7B4}" name="Column2847"/>
    <tableColumn id="2866" xr3:uid="{3D2076DA-FA2E-4AC7-AC2E-9FF94B93B3B9}" name="Column2848"/>
    <tableColumn id="2867" xr3:uid="{7FA45438-37C4-4F3D-8EBF-EBAD7705DADC}" name="Column2849"/>
    <tableColumn id="2868" xr3:uid="{A790F171-C960-4AC4-8BC2-C7FEC7048FFD}" name="Column2850"/>
    <tableColumn id="2869" xr3:uid="{F4DD8228-A144-4B1C-9CB5-D8C7BFB8F070}" name="Column2851"/>
    <tableColumn id="2870" xr3:uid="{6DAE9E49-B8EA-4A20-B614-5331F588B608}" name="Column2852"/>
    <tableColumn id="2871" xr3:uid="{60EB0A33-22F1-4D50-84A3-24B1111B549E}" name="Column2853"/>
    <tableColumn id="2872" xr3:uid="{7B7E24D7-AE6A-4AB6-87E7-ABDB6557DDA9}" name="Column2854"/>
    <tableColumn id="2873" xr3:uid="{C121706B-CC02-4984-A41A-DFF298A64DAC}" name="Column2855"/>
    <tableColumn id="2874" xr3:uid="{A25E561A-D086-471F-BF7E-0EB3CB0D6842}" name="Column2856"/>
    <tableColumn id="2875" xr3:uid="{2F7DFAB1-8E0A-4F22-84F3-FA8F186C7A90}" name="Column2857"/>
    <tableColumn id="2876" xr3:uid="{675030FA-AA88-4E0D-A0C7-E3CB073D6277}" name="Column2858"/>
    <tableColumn id="2877" xr3:uid="{17C1ADB5-F614-4CC6-BEE0-58820A60E0E9}" name="Column2859"/>
    <tableColumn id="2878" xr3:uid="{59EF15BA-0481-4264-9D98-39EADA32E3E9}" name="Column2860"/>
    <tableColumn id="2879" xr3:uid="{2F99DE9E-0EBE-48BF-ADC4-D241DC3DB918}" name="Column2861"/>
    <tableColumn id="2880" xr3:uid="{2C065F0C-03A3-4435-8662-274ED695AED9}" name="Column2862"/>
    <tableColumn id="2881" xr3:uid="{1B8B4C55-5354-44D2-8219-CF9F3AAA5A7C}" name="Column2863"/>
    <tableColumn id="2882" xr3:uid="{18CF8F19-9E77-4F47-9B98-75C2AF169F06}" name="Column2864"/>
    <tableColumn id="2883" xr3:uid="{2EB79E95-DBCF-4F77-B855-279598BE1301}" name="Column2865"/>
    <tableColumn id="2884" xr3:uid="{88CF4282-7813-4E2A-8DAB-EE44A83266F1}" name="Column2866"/>
    <tableColumn id="2885" xr3:uid="{44FEDE86-F0FE-466A-9D27-769188834D2B}" name="Column2867"/>
    <tableColumn id="2886" xr3:uid="{4F99CA58-E4EA-4003-BDB8-F2A45EEC9441}" name="Column2868"/>
    <tableColumn id="2887" xr3:uid="{A17650AB-4B8D-45DA-9B36-2159770FBC52}" name="Column2869"/>
    <tableColumn id="2888" xr3:uid="{2E2EB3C3-546D-4A78-B22F-CC7DCEAA6DEF}" name="Column2870"/>
    <tableColumn id="2889" xr3:uid="{4191E1B3-3D7A-4D41-86EB-0DCDCACC7FCD}" name="Column2871"/>
    <tableColumn id="2890" xr3:uid="{4ED801E5-8157-4E56-BCE2-6C692781B6BC}" name="Column2872"/>
    <tableColumn id="2891" xr3:uid="{933C2C58-B846-49C5-A8CD-3ECEE0AF6AC9}" name="Column2873"/>
    <tableColumn id="2892" xr3:uid="{C5893123-D44B-460B-8920-7AFB9B5216AB}" name="Column2874"/>
    <tableColumn id="2893" xr3:uid="{350B381E-0868-44A6-9737-055B330C02B2}" name="Column2875"/>
    <tableColumn id="2894" xr3:uid="{57FD6A55-18B9-41FA-B725-DF0EFAA58BDF}" name="Column2876"/>
    <tableColumn id="2895" xr3:uid="{204A4E14-1C24-4C1D-924C-676CC90BCCB2}" name="Column2877"/>
    <tableColumn id="2896" xr3:uid="{D8EED713-D7D6-4076-976C-E01ED5787234}" name="Column2878"/>
    <tableColumn id="2897" xr3:uid="{A4FEDEBD-B8F3-4FC6-A70C-3C7B362F81D1}" name="Column2879"/>
    <tableColumn id="2898" xr3:uid="{B519BB3C-D25D-42E4-8A03-6A9DE48947F3}" name="Column2880"/>
    <tableColumn id="2899" xr3:uid="{F71BCA6D-858D-439F-A6F5-9AEA14A05657}" name="Column2881"/>
    <tableColumn id="2900" xr3:uid="{A86CC0DA-4463-4248-B92D-537B8E1E7719}" name="Column2882"/>
    <tableColumn id="2901" xr3:uid="{0980CDEC-1B4C-4F93-8F1E-7B82B1473D62}" name="Column2883"/>
    <tableColumn id="2902" xr3:uid="{D76560B8-6686-4F8D-9917-7EC5E9D268DD}" name="Column2884"/>
    <tableColumn id="2903" xr3:uid="{4CD98EC7-0506-4E50-8439-81365AF80558}" name="Column2885"/>
    <tableColumn id="2904" xr3:uid="{BF3D3B31-3832-428A-B3BB-E8F755772E17}" name="Column2886"/>
    <tableColumn id="2905" xr3:uid="{3211F523-2DBD-4BA8-BA8A-7F3D8B1C56D2}" name="Column2887"/>
    <tableColumn id="2906" xr3:uid="{87089561-6771-4BE7-BC99-AF86975AB9B1}" name="Column2888"/>
    <tableColumn id="2907" xr3:uid="{DB7CF41E-ABA7-4386-A4F9-CFEF3B5C4F7B}" name="Column2889"/>
    <tableColumn id="2908" xr3:uid="{3D9EC585-9D79-4CC9-A8FE-D94729D64350}" name="Column2890"/>
    <tableColumn id="2909" xr3:uid="{A65EF75A-CA81-4FF6-BE06-6F016D8099DE}" name="Column2891"/>
    <tableColumn id="2910" xr3:uid="{66A8E4A5-CABD-40CF-A47F-0D00A987171D}" name="Column2892"/>
    <tableColumn id="2911" xr3:uid="{BA192C67-DC06-43BB-8975-5F31B17D0229}" name="Column2893"/>
    <tableColumn id="2912" xr3:uid="{ECCA2DA9-AB15-4E5F-888B-8468EC4FC53C}" name="Column2894"/>
    <tableColumn id="2913" xr3:uid="{3C7E8E9E-3FC3-4177-87DA-699333D35142}" name="Column2895"/>
    <tableColumn id="2914" xr3:uid="{F90E84ED-5E2B-4029-9C86-62DF33C819B4}" name="Column2896"/>
    <tableColumn id="2915" xr3:uid="{04E59BA4-DE14-46C9-8CE6-F400D8A56D3F}" name="Column2897"/>
    <tableColumn id="2916" xr3:uid="{162A937F-2A5A-4BC4-9F67-9E7F57AA5B26}" name="Column2898"/>
    <tableColumn id="2917" xr3:uid="{16282768-47BE-4150-930B-6748CD3BAA60}" name="Column2899"/>
    <tableColumn id="2918" xr3:uid="{37EC67BE-954E-4F00-8901-FA5CBE7D12F8}" name="Column2900"/>
    <tableColumn id="2919" xr3:uid="{38B37C8E-EA2B-4725-8404-9ECF2A0B88B4}" name="Column2901"/>
    <tableColumn id="2920" xr3:uid="{9C911BEA-8D49-4E18-8D82-7D66C898A751}" name="Column2902"/>
    <tableColumn id="2921" xr3:uid="{67049F7C-F01B-4864-B342-567F97A199BE}" name="Column2903"/>
    <tableColumn id="2922" xr3:uid="{2578A261-D116-43DC-8E3B-3391E8F6E18E}" name="Column2904"/>
    <tableColumn id="2923" xr3:uid="{047E9FEF-4258-4414-8A5B-EB7153BABDF4}" name="Column2905"/>
    <tableColumn id="2924" xr3:uid="{206F4F3D-B951-4731-A5E7-EAE51AA64243}" name="Column2906"/>
    <tableColumn id="2925" xr3:uid="{CC4EB67F-FA48-40CE-89C7-99740D6526FA}" name="Column2907"/>
    <tableColumn id="2926" xr3:uid="{BEFE228F-F2A1-420D-8B72-D4BB8F7F3E2D}" name="Column2908"/>
    <tableColumn id="2927" xr3:uid="{8DE99A11-7F5E-40E9-ACBB-8E4B4EC92207}" name="Column2909"/>
    <tableColumn id="2928" xr3:uid="{E00EB5BA-8B6D-42EE-A797-CFDC97E751F7}" name="Column2910"/>
    <tableColumn id="2929" xr3:uid="{DE209A5A-A391-40F8-B691-92AB87E7C6BA}" name="Column2911"/>
    <tableColumn id="2930" xr3:uid="{53D68EA8-07FB-4473-BB06-0919C01FE474}" name="Column2912"/>
    <tableColumn id="2931" xr3:uid="{14E34245-5162-4FAD-A4A1-F0627A4C2210}" name="Column2913"/>
    <tableColumn id="2932" xr3:uid="{90A9CDDB-94B2-4F9D-82F1-2F78F8833F83}" name="Column2914"/>
    <tableColumn id="2933" xr3:uid="{B4547632-C13D-453A-9DB3-F2CF8F66778F}" name="Column2915"/>
    <tableColumn id="2934" xr3:uid="{B0330B6E-65E1-4C6B-83DD-B2829B78B370}" name="Column2916"/>
    <tableColumn id="2935" xr3:uid="{6468ABB9-C981-42A0-BF8F-46AF2A7600D0}" name="Column2917"/>
    <tableColumn id="2936" xr3:uid="{8293584C-0C72-497E-8675-BEE2392282CB}" name="Column2918"/>
    <tableColumn id="2937" xr3:uid="{A454919F-8571-4121-9DB8-36D9AEC6C48F}" name="Column2919"/>
    <tableColumn id="2938" xr3:uid="{6B329EED-EAE5-4D0A-861E-333FBBC2F64E}" name="Column2920"/>
    <tableColumn id="2939" xr3:uid="{72284B5A-FC77-4784-860B-4BBB8E56A602}" name="Column2921"/>
    <tableColumn id="2940" xr3:uid="{F25CE228-BCEE-4884-99A6-93E28AFCCF21}" name="Column2922"/>
    <tableColumn id="2941" xr3:uid="{F6C80417-7263-432E-9A7C-11530B643268}" name="Column2923"/>
    <tableColumn id="2942" xr3:uid="{C3176B78-BF4E-4D5B-9588-568279FBAA40}" name="Column2924"/>
    <tableColumn id="2943" xr3:uid="{12E0F8B1-2D11-4CC5-BC1D-C237E1906FF4}" name="Column2925"/>
    <tableColumn id="2944" xr3:uid="{EA393AEE-D91A-481A-B0A2-8C0833C0AE88}" name="Column2926"/>
    <tableColumn id="2945" xr3:uid="{CCFAC9D6-ABA1-4C27-9E15-81EAAF24B7A7}" name="Column2927"/>
    <tableColumn id="2946" xr3:uid="{78E302BD-7ECC-45E3-A94D-D69C4EB48F79}" name="Column2928"/>
    <tableColumn id="2947" xr3:uid="{457CBD72-B92B-4C69-8B96-C5A5CC1F9445}" name="Column2929"/>
    <tableColumn id="2948" xr3:uid="{57185C51-4F0C-48B4-8493-3F0917AAC369}" name="Column2930"/>
    <tableColumn id="2949" xr3:uid="{848A6631-32BC-4D68-B481-F658EF49006A}" name="Column2931"/>
    <tableColumn id="2950" xr3:uid="{68C22ACC-78C7-4B8A-919B-C051678DC9DE}" name="Column2932"/>
    <tableColumn id="2951" xr3:uid="{4AD3ABD1-A65B-4CC9-B81A-7465728C890B}" name="Column2933"/>
    <tableColumn id="2952" xr3:uid="{73824D12-D1E3-4953-A39C-9B32E53FEF65}" name="Column2934"/>
    <tableColumn id="2953" xr3:uid="{8EC16AAD-66FD-40CB-921E-3462791F777A}" name="Column2935"/>
    <tableColumn id="2954" xr3:uid="{014E2F06-B845-480D-B102-0A8B7AC405BF}" name="Column2936"/>
    <tableColumn id="2955" xr3:uid="{D9D7D884-914B-4D41-A5FF-B45AB23689CC}" name="Column2937"/>
    <tableColumn id="2956" xr3:uid="{C46917C4-64FE-4E69-9A4B-20CA343AB764}" name="Column2938"/>
    <tableColumn id="2957" xr3:uid="{DEB2F279-8B13-45FE-A609-E56759161310}" name="Column2939"/>
    <tableColumn id="2958" xr3:uid="{34A249EE-0A08-4D92-A5A2-FE1650CAD9FC}" name="Column2940"/>
    <tableColumn id="2959" xr3:uid="{9DEE7A05-0093-4D69-889D-9B4476E7634B}" name="Column2941"/>
    <tableColumn id="2960" xr3:uid="{07B14504-5948-4D34-B7E3-27188B6A1348}" name="Column2942"/>
    <tableColumn id="2961" xr3:uid="{04C41FB8-01A4-4FAF-8C00-51F1AD851227}" name="Column2943"/>
    <tableColumn id="2962" xr3:uid="{845AC7CD-2CB4-4797-8EC6-521225C3E38B}" name="Column2944"/>
    <tableColumn id="2963" xr3:uid="{261997E6-3225-4F23-BF52-0039ADC3A6E2}" name="Column2945"/>
    <tableColumn id="2964" xr3:uid="{6FF61F5C-F18C-4143-B487-B9E2535126DA}" name="Column2946"/>
    <tableColumn id="2965" xr3:uid="{A02163D9-97D8-4BBD-AD67-F418A189C87E}" name="Column2947"/>
    <tableColumn id="2966" xr3:uid="{C3A1C5DB-1FDB-465A-A649-B018E2EF1B14}" name="Column2948"/>
    <tableColumn id="2967" xr3:uid="{EE3BEE5B-6EAB-46DC-84F7-DA8F20F272BB}" name="Column2949"/>
    <tableColumn id="2968" xr3:uid="{B5424F50-B1C0-40A5-99EB-1AC8A7891920}" name="Column2950"/>
    <tableColumn id="2969" xr3:uid="{C531A018-EC4C-4FAE-9A89-E714BBD444D1}" name="Column2951"/>
    <tableColumn id="2970" xr3:uid="{D8ED43C6-0FA8-410C-94B6-7430FCCC613E}" name="Column2952"/>
    <tableColumn id="2971" xr3:uid="{2F2145A1-D0B5-420B-8E4E-45337AF65B47}" name="Column2953"/>
    <tableColumn id="2972" xr3:uid="{5C963D76-3B02-49FD-9B6D-5D6C6145B873}" name="Column2954"/>
    <tableColumn id="2973" xr3:uid="{A1F79A0C-31D4-4F31-9063-04725DBC315B}" name="Column2955"/>
    <tableColumn id="2974" xr3:uid="{1BE63AE4-0D91-433A-AC79-75C65EADE975}" name="Column2956"/>
    <tableColumn id="2975" xr3:uid="{461792E4-0FF5-4A30-B0D8-A66BDC7C4498}" name="Column2957"/>
    <tableColumn id="2976" xr3:uid="{11ECD036-E084-4E8C-9D8D-149885EBD94F}" name="Column2958"/>
    <tableColumn id="2977" xr3:uid="{CFFA4AA2-695D-4898-B5FD-E1CF823B03FF}" name="Column2959"/>
    <tableColumn id="2978" xr3:uid="{B9D77BF6-5292-459D-9764-7994B385F508}" name="Column2960"/>
    <tableColumn id="2979" xr3:uid="{552B4F56-A7E2-414A-A62A-2B93007BD7E4}" name="Column2961"/>
    <tableColumn id="2980" xr3:uid="{46DA4581-167B-451E-8C88-E22A71E00F67}" name="Column2962"/>
    <tableColumn id="2981" xr3:uid="{1C1C348D-9753-4374-8314-E1CC7E783E46}" name="Column2963"/>
    <tableColumn id="2982" xr3:uid="{7FC52B25-7732-4345-8E55-7391E248CB0F}" name="Column2964"/>
    <tableColumn id="2983" xr3:uid="{319C407D-DDC7-4743-9977-63A4CDC9B1E9}" name="Column2965"/>
    <tableColumn id="2984" xr3:uid="{F35E2957-0D1A-40D6-AB6D-FE60625D2C3D}" name="Column2966"/>
    <tableColumn id="2985" xr3:uid="{CD6F7230-F975-4FB6-AE75-957EE14252EC}" name="Column2967"/>
    <tableColumn id="2986" xr3:uid="{782B72F9-8075-4A29-B1E7-EFD005CC3006}" name="Column2968"/>
    <tableColumn id="2987" xr3:uid="{BFD60E2B-A383-4EC9-9FDA-F2653A35E05A}" name="Column2969"/>
    <tableColumn id="2988" xr3:uid="{2BB6F00A-3438-4215-B9DB-2FA286C64898}" name="Column2970"/>
    <tableColumn id="2989" xr3:uid="{4574A7C9-200B-433C-AF97-F64C9F9D6116}" name="Column2971"/>
    <tableColumn id="2990" xr3:uid="{90BA78EB-7215-4309-A44F-93E334E67B0D}" name="Column2972"/>
    <tableColumn id="2991" xr3:uid="{25B87588-7A89-43B4-A7A8-F4ABE10A2412}" name="Column2973"/>
    <tableColumn id="2992" xr3:uid="{ABA9D795-BABB-48F8-855E-C8AC3923AEDA}" name="Column2974"/>
    <tableColumn id="2993" xr3:uid="{66410E64-A2A1-4BD6-8C2D-C19D99F9D3C0}" name="Column2975"/>
    <tableColumn id="2994" xr3:uid="{12B69B96-1277-4770-B36C-AC0C4754B9D1}" name="Column2976"/>
    <tableColumn id="2995" xr3:uid="{1D86D18E-2506-4D4D-B6EB-83F004DD3CF7}" name="Column2977"/>
    <tableColumn id="2996" xr3:uid="{597287A8-2876-4215-A975-B77213D2E4DA}" name="Column2978"/>
    <tableColumn id="2997" xr3:uid="{D2016B94-EBE7-46F2-AA9B-59484400EE99}" name="Column2979"/>
    <tableColumn id="2998" xr3:uid="{3D579768-DBE6-4EFB-95B2-2A1E80F7DE05}" name="Column2980"/>
    <tableColumn id="2999" xr3:uid="{2DFD191C-9F87-49F9-8607-C1163DF555C7}" name="Column2981"/>
    <tableColumn id="3000" xr3:uid="{15F9A3E0-2C43-4208-A6A1-793E381C7AA2}" name="Column2982"/>
    <tableColumn id="3001" xr3:uid="{D7211E1A-61D7-48F4-B6F3-812EB33729FA}" name="Column2983"/>
    <tableColumn id="3002" xr3:uid="{799C578B-79BD-4974-8A52-895F67F191F3}" name="Column2984"/>
    <tableColumn id="3003" xr3:uid="{7A3738CD-5449-4808-9BCC-F97C44A427C0}" name="Column2985"/>
    <tableColumn id="3004" xr3:uid="{AFD2CE9C-4161-45C3-8CF9-F41248C1FC79}" name="Column2986"/>
    <tableColumn id="3005" xr3:uid="{123BA129-79BE-4749-8D10-52A3B0161F86}" name="Column2987"/>
    <tableColumn id="3006" xr3:uid="{82B3E118-197F-4A24-8A63-E0A85DB15B23}" name="Column2988"/>
    <tableColumn id="3007" xr3:uid="{C0C073E5-44FA-460A-844D-188DB1B8372D}" name="Column2989"/>
    <tableColumn id="3008" xr3:uid="{E06C927A-0689-40FA-8A98-4B57770A5A26}" name="Column2990"/>
    <tableColumn id="3009" xr3:uid="{A10A54C6-9A51-4AF8-B38B-D87570D9151F}" name="Column2991"/>
    <tableColumn id="3010" xr3:uid="{90923AD7-4C39-4B93-A490-E60297E774E6}" name="Column2992"/>
    <tableColumn id="3011" xr3:uid="{F3A32F1A-B54A-4052-96B0-7CBD9BD7CDF3}" name="Column2993"/>
    <tableColumn id="3012" xr3:uid="{06632D95-8B39-41FC-A9A9-C9D6D870D187}" name="Column2994"/>
    <tableColumn id="3013" xr3:uid="{667AB492-BB2B-4A43-8B5A-47DA144FFE31}" name="Column2995"/>
    <tableColumn id="3014" xr3:uid="{ABBFD9F5-109D-4A33-9DAC-A272A1DD8F90}" name="Column2996"/>
    <tableColumn id="3015" xr3:uid="{4112B2C8-690A-4C9E-8414-4D9887FEAC78}" name="Column2997"/>
    <tableColumn id="3016" xr3:uid="{427DE17A-1F0C-4FAD-9FAC-B068686DFB87}" name="Column2998"/>
    <tableColumn id="3017" xr3:uid="{1D7746DA-B181-4C7F-887E-9D6B2BCEC810}" name="Column2999"/>
    <tableColumn id="3018" xr3:uid="{619E66EF-19E0-4341-9738-CA75F418D50F}" name="Column3000"/>
    <tableColumn id="3019" xr3:uid="{B79EFD6B-95EE-4695-ACF0-764845844EEA}" name="Column3001"/>
    <tableColumn id="3020" xr3:uid="{402A9EBC-CBD1-44A5-B577-0E680D985CDB}" name="Column3002"/>
    <tableColumn id="3021" xr3:uid="{692E0012-017D-4883-8E69-31CB16391441}" name="Column3003"/>
    <tableColumn id="3022" xr3:uid="{7CF8536A-F068-4BCD-9B75-4DBCE25DD91D}" name="Column3004"/>
    <tableColumn id="3023" xr3:uid="{31BE6D77-A56F-495E-BCAC-6E79235037FB}" name="Column3005"/>
    <tableColumn id="3024" xr3:uid="{2C529010-19F3-43EF-BB21-5BD40FB858E4}" name="Column3006"/>
    <tableColumn id="3025" xr3:uid="{88C0917F-2D39-463E-8EB9-7ADAA1B5B072}" name="Column3007"/>
    <tableColumn id="3026" xr3:uid="{5FC15A77-3534-4E4B-9E93-75B955C6DE86}" name="Column3008"/>
    <tableColumn id="3027" xr3:uid="{FBFC27DC-38EC-4CBE-AFB6-86CB38C22363}" name="Column3009"/>
    <tableColumn id="3028" xr3:uid="{4C28A053-2932-4BAD-B366-564A6B72ACA0}" name="Column3010"/>
    <tableColumn id="3029" xr3:uid="{C5AFEB5E-C6ED-47EC-AD58-F40F6F6898C8}" name="Column3011"/>
    <tableColumn id="3030" xr3:uid="{FB4E9056-D24B-4DE1-AD02-CD090680BC15}" name="Column3012"/>
    <tableColumn id="3031" xr3:uid="{C1F448D3-9AE0-45A5-ACAA-1DFA97035874}" name="Column3013"/>
    <tableColumn id="3032" xr3:uid="{C7E09E0B-35A8-4380-8774-D7D08AE3EF00}" name="Column3014"/>
    <tableColumn id="3033" xr3:uid="{C569D8E9-DC70-42EE-882B-B353F781B632}" name="Column3015"/>
    <tableColumn id="3034" xr3:uid="{5B6295CE-D765-4202-AD0C-9A0A9111DDC2}" name="Column3016"/>
    <tableColumn id="3035" xr3:uid="{3F1CD57D-457B-4994-8016-AB6CCB175200}" name="Column3017"/>
    <tableColumn id="3036" xr3:uid="{6415DCF8-E18F-4649-B504-31F516133959}" name="Column3018"/>
    <tableColumn id="3037" xr3:uid="{5A416216-FE8D-4641-A838-65389262B00D}" name="Column3019"/>
    <tableColumn id="3038" xr3:uid="{4037D2C3-1753-4BFF-B53F-E812936CF59F}" name="Column3020"/>
    <tableColumn id="3039" xr3:uid="{0804FE0A-D5A4-4CDA-8053-F9C8660DF6F4}" name="Column3021"/>
    <tableColumn id="3040" xr3:uid="{97BF5918-1B31-4FAA-A218-623F0A8BAAA5}" name="Column3022"/>
    <tableColumn id="3041" xr3:uid="{3778CD2D-DCC3-44B7-88D5-43319355304F}" name="Column3023"/>
    <tableColumn id="3042" xr3:uid="{7C72F45D-87DA-42BA-90F5-1DD8C4E3A6F9}" name="Column3024"/>
    <tableColumn id="3043" xr3:uid="{217E2704-0409-4636-B557-80F36CF9CBC8}" name="Column3025"/>
    <tableColumn id="3044" xr3:uid="{5EAC4F34-0C7C-44E9-B418-4E016F7FCC87}" name="Column3026"/>
    <tableColumn id="3045" xr3:uid="{6DD537AB-4140-4CB1-9B03-A92782AEF8A3}" name="Column3027"/>
    <tableColumn id="3046" xr3:uid="{9D3CAD61-370A-489C-8CD9-27FFAFC8224C}" name="Column3028"/>
    <tableColumn id="3047" xr3:uid="{D8FBB8EF-722B-48E2-9FA3-A3E5BE6B2DEF}" name="Column3029"/>
    <tableColumn id="3048" xr3:uid="{D372BDAB-AA60-4EED-B991-510C72DC671E}" name="Column3030"/>
    <tableColumn id="3049" xr3:uid="{69ED1F62-BA46-4762-B0B1-118783CB523D}" name="Column3031"/>
    <tableColumn id="3050" xr3:uid="{B29DC334-AC6B-48FE-9197-7705164DDB35}" name="Column3032"/>
    <tableColumn id="3051" xr3:uid="{4F42105C-4AB1-4BDD-BDFD-7C55B68DC0CE}" name="Column3033"/>
    <tableColumn id="3052" xr3:uid="{FBF70DDF-C164-48D4-A205-7BBE7FC379A4}" name="Column3034"/>
    <tableColumn id="3053" xr3:uid="{48BCE16E-7358-4C51-A3A0-32013332E78A}" name="Column3035"/>
    <tableColumn id="3054" xr3:uid="{E67E22D0-0EE8-49DE-8DE8-2D3A03BB310C}" name="Column3036"/>
    <tableColumn id="3055" xr3:uid="{56C7C7C5-5D9B-432F-A87F-B3722691D186}" name="Column3037"/>
    <tableColumn id="3056" xr3:uid="{73DA542A-A3F2-4699-9F0F-5B008C7DF5D3}" name="Column3038"/>
    <tableColumn id="3057" xr3:uid="{AD47E959-65CD-461E-AB77-07B954E6E384}" name="Column3039"/>
    <tableColumn id="3058" xr3:uid="{B1C40855-3DC7-425C-AE0A-D3C7A3FF7F95}" name="Column3040"/>
    <tableColumn id="3059" xr3:uid="{4BCC7C49-CF75-479C-A918-54D90714F8D1}" name="Column3041"/>
    <tableColumn id="3060" xr3:uid="{9137F7A2-1D75-4D5F-AC83-975AD7B988DA}" name="Column3042"/>
    <tableColumn id="3061" xr3:uid="{73132882-8637-4418-BE5D-B01CC2686ED0}" name="Column3043"/>
    <tableColumn id="3062" xr3:uid="{3BFD72AE-99FD-4F2D-BCEB-4A6B524C951D}" name="Column3044"/>
    <tableColumn id="3063" xr3:uid="{46F6FE14-83DB-4996-91AF-A65DCE1F3F73}" name="Column3045"/>
    <tableColumn id="3064" xr3:uid="{97006B16-A617-4B79-86A0-92524DF96250}" name="Column3046"/>
    <tableColumn id="3065" xr3:uid="{591850DE-DB36-4C87-855D-828537842991}" name="Column3047"/>
    <tableColumn id="3066" xr3:uid="{EF2DAF0E-AE6A-4E6F-AFF0-FCF2264B8024}" name="Column3048"/>
    <tableColumn id="3067" xr3:uid="{A05A7C7D-EBD8-4831-A2E4-132871354B91}" name="Column3049"/>
    <tableColumn id="3068" xr3:uid="{85856BCF-772C-478D-9CF4-F333F2F2A56A}" name="Column3050"/>
    <tableColumn id="3069" xr3:uid="{D5D05C89-7F99-4C12-8430-BF57622DD5A9}" name="Column3051"/>
    <tableColumn id="3070" xr3:uid="{910E9B64-72F7-427D-A81A-E751BB259D13}" name="Column3052"/>
    <tableColumn id="3071" xr3:uid="{524F74E6-043A-4D73-9CEA-CE659B931BB1}" name="Column3053"/>
    <tableColumn id="3072" xr3:uid="{4AD44791-1A05-49BE-8B50-8215313C17BD}" name="Column3054"/>
    <tableColumn id="3073" xr3:uid="{CF3A3B9E-0D39-4CC9-A441-F12429A7ADB5}" name="Column3055"/>
    <tableColumn id="3074" xr3:uid="{0EBBC5B8-879F-4745-B931-5FFD042F7465}" name="Column3056"/>
    <tableColumn id="3075" xr3:uid="{65FDF531-7EE1-450A-8C61-4DDFA082AD6D}" name="Column3057"/>
    <tableColumn id="3076" xr3:uid="{39E8E584-89DF-4700-89E6-597B9CAC0229}" name="Column3058"/>
    <tableColumn id="3077" xr3:uid="{5A730B3A-48A2-4286-9335-65E61526D14C}" name="Column3059"/>
    <tableColumn id="3078" xr3:uid="{AC81501C-1F0F-47A0-B833-10D19A382747}" name="Column3060"/>
    <tableColumn id="3079" xr3:uid="{F469148E-3E27-414C-920E-52970E88ADEB}" name="Column3061"/>
    <tableColumn id="3080" xr3:uid="{90F27F33-DBE2-4C82-B2FF-5486097F543C}" name="Column3062"/>
    <tableColumn id="3081" xr3:uid="{831F002A-06F5-4081-8FDC-78D196984C6A}" name="Column3063"/>
    <tableColumn id="3082" xr3:uid="{32B91542-306B-4593-9E78-C9DE5DC6AE6D}" name="Column3064"/>
    <tableColumn id="3083" xr3:uid="{A8A4E6DE-DEC2-4B2D-BB43-1E13606D84BA}" name="Column3065"/>
    <tableColumn id="3084" xr3:uid="{F2B0C890-CDBE-41F3-9545-517A6CA8EF57}" name="Column3066"/>
    <tableColumn id="3085" xr3:uid="{D98FDF42-A205-4314-AEAA-4A0459801C05}" name="Column3067"/>
    <tableColumn id="3086" xr3:uid="{0F127143-B49C-4B72-9050-FB69688A0D41}" name="Column3068"/>
    <tableColumn id="3087" xr3:uid="{D55524B4-EEC8-444C-B7DF-3CF26AF57C9C}" name="Column3069"/>
    <tableColumn id="3088" xr3:uid="{44CB11D8-88E4-495B-9FC9-2679D4A325B6}" name="Column3070"/>
    <tableColumn id="3089" xr3:uid="{C6136C2B-3958-400C-A9F3-BF83FBC3F3F5}" name="Column3071"/>
    <tableColumn id="3090" xr3:uid="{33D23DB0-1B0B-4CDF-A4C7-75DF43149CBC}" name="Column3072"/>
    <tableColumn id="3091" xr3:uid="{943AEB96-033E-4D50-80D3-18D3DC00C168}" name="Column3073"/>
    <tableColumn id="3092" xr3:uid="{87027219-C95B-4E01-80AE-BCC871C7E1ED}" name="Column3074"/>
    <tableColumn id="3093" xr3:uid="{3CAB2BCE-8893-40C5-A56D-A8B5FA1DB19C}" name="Column3075"/>
    <tableColumn id="3094" xr3:uid="{C1429F86-A66B-430B-A431-2D1A656238B3}" name="Column3076"/>
    <tableColumn id="3095" xr3:uid="{66614367-1B25-4373-8233-80FC094E8C60}" name="Column3077"/>
    <tableColumn id="3096" xr3:uid="{306E1B0A-A0CB-4B97-B208-F94C0DAD2A38}" name="Column3078"/>
    <tableColumn id="3097" xr3:uid="{C1D25F3F-5ABD-45A7-8374-09E1DB536E97}" name="Column3079"/>
    <tableColumn id="3098" xr3:uid="{577DC6E1-78D0-4E09-A26A-A95DF3D236F5}" name="Column3080"/>
    <tableColumn id="3099" xr3:uid="{DFD5C090-223A-449A-B687-4784617782DB}" name="Column3081"/>
    <tableColumn id="3100" xr3:uid="{F71646CB-F92B-421C-A016-B2E03EE53976}" name="Column3082"/>
    <tableColumn id="3101" xr3:uid="{FB2B043F-9002-48A0-AF25-0F0B29F3F58E}" name="Column3083"/>
    <tableColumn id="3102" xr3:uid="{83811575-409F-4CA8-92CD-9F370958660D}" name="Column3084"/>
    <tableColumn id="3103" xr3:uid="{C626C550-49CB-48D6-B3C2-6C05835CE605}" name="Column3085"/>
    <tableColumn id="3104" xr3:uid="{2DF2CF53-A22A-418C-AAB6-5038E5231B80}" name="Column3086"/>
    <tableColumn id="3105" xr3:uid="{28164A9E-CA97-4B98-A847-028D1FFC11CA}" name="Column3087"/>
    <tableColumn id="3106" xr3:uid="{3FEA7EF1-ED20-4562-9576-C2EBDC252B17}" name="Column3088"/>
    <tableColumn id="3107" xr3:uid="{06DD98BF-660F-4293-8A30-C0F40CD6D1C6}" name="Column3089"/>
    <tableColumn id="3108" xr3:uid="{BE87245E-7F77-40BE-947D-7DB72F5F216C}" name="Column3090"/>
    <tableColumn id="3109" xr3:uid="{B45ACD93-6FE2-4FF0-B1DB-E3E952AB14A2}" name="Column3091"/>
    <tableColumn id="3110" xr3:uid="{9F4A630E-6F22-4E4A-A88F-3990D8B46975}" name="Column3092"/>
    <tableColumn id="3111" xr3:uid="{6D866CA1-C52F-4BA5-B4DD-4A5D120E335B}" name="Column3093"/>
    <tableColumn id="3112" xr3:uid="{61C898CE-9150-4662-A672-A0DC960DD6CA}" name="Column3094"/>
    <tableColumn id="3113" xr3:uid="{FA6040CE-E862-4A3D-BC23-A6235FBB9625}" name="Column3095"/>
    <tableColumn id="3114" xr3:uid="{54C9B31F-B20F-4978-AE6A-3D974B92E483}" name="Column3096"/>
    <tableColumn id="3115" xr3:uid="{70698DED-697F-494D-AAE3-0A7F63CA0681}" name="Column3097"/>
    <tableColumn id="3116" xr3:uid="{B2CA0BCC-A49F-4DF8-8429-D9D195D9FAAD}" name="Column3098"/>
    <tableColumn id="3117" xr3:uid="{1D01495E-EB90-48A2-9ABD-D50E5A5269DE}" name="Column3099"/>
    <tableColumn id="3118" xr3:uid="{337DF7B9-4E6C-450A-B356-2D91CAD2D0AB}" name="Column3100"/>
    <tableColumn id="3119" xr3:uid="{CB0FBA25-75F8-4A2B-B0E8-E29D140943D9}" name="Column3101"/>
    <tableColumn id="3120" xr3:uid="{1131532F-A2D1-43D2-B5F6-6D57DFE28D6B}" name="Column3102"/>
    <tableColumn id="3121" xr3:uid="{5B2744C7-89C2-45E3-8C18-3A1BEA1F90C8}" name="Column3103"/>
    <tableColumn id="3122" xr3:uid="{00AC8BD8-E209-4B5E-8684-FF95500C1833}" name="Column3104"/>
    <tableColumn id="3123" xr3:uid="{C2993240-DC71-4BE5-B112-5611E14FCE88}" name="Column3105"/>
    <tableColumn id="3124" xr3:uid="{BC2676DA-39C8-48EB-968A-AC758702E85A}" name="Column3106"/>
    <tableColumn id="3125" xr3:uid="{89D29CCA-5DF2-402F-8362-38E0E0F93531}" name="Column3107"/>
    <tableColumn id="3126" xr3:uid="{8C1A66F8-1541-482D-BB61-634638E07D46}" name="Column3108"/>
    <tableColumn id="3127" xr3:uid="{0584EAF7-914F-42F4-AA0F-F8F30E459A08}" name="Column3109"/>
    <tableColumn id="3128" xr3:uid="{13311332-C68C-40EF-9176-92D9D41DCD30}" name="Column3110"/>
    <tableColumn id="3129" xr3:uid="{DC15EA99-4407-45FF-B047-0A6848CA5498}" name="Column3111"/>
    <tableColumn id="3130" xr3:uid="{DC49277E-D6FC-4CCD-B277-EA4C65C12E20}" name="Column3112"/>
    <tableColumn id="3131" xr3:uid="{D4718A5B-A5CD-4B73-B54F-CE2AC61A4811}" name="Column3113"/>
    <tableColumn id="3132" xr3:uid="{F8DB7C4F-5027-484F-8E1C-7EFC5518FDD8}" name="Column3114"/>
    <tableColumn id="3133" xr3:uid="{46CE3464-2FC7-45F8-A2A8-63F5547851A2}" name="Column3115"/>
    <tableColumn id="3134" xr3:uid="{415D080C-D05E-4327-A8FE-73FEE0C49EAC}" name="Column3116"/>
    <tableColumn id="3135" xr3:uid="{1C4DFCC0-E9B6-4814-B13D-968748A971B6}" name="Column3117"/>
    <tableColumn id="3136" xr3:uid="{E4B59D48-FD1A-4C74-88E3-0112E671FB69}" name="Column3118"/>
    <tableColumn id="3137" xr3:uid="{A538797F-69FB-4C3D-8A59-A6C3B0A6BFE5}" name="Column3119"/>
    <tableColumn id="3138" xr3:uid="{59CE5F63-1F48-423F-B6CF-49B3F12B1D48}" name="Column3120"/>
    <tableColumn id="3139" xr3:uid="{32187BBC-1410-4406-AC4E-4890E113EBC0}" name="Column3121"/>
    <tableColumn id="3140" xr3:uid="{65F88BC0-AEF1-4815-BD8A-F1494FB73ECD}" name="Column3122"/>
    <tableColumn id="3141" xr3:uid="{A0497DAE-1B69-44B7-8642-77BB3414B6FA}" name="Column3123"/>
    <tableColumn id="3142" xr3:uid="{C50B2652-F2C6-45DC-98FD-4AAAD0056D92}" name="Column3124"/>
    <tableColumn id="3143" xr3:uid="{A87E8160-565C-4340-A73A-5DA4CE1DB0F4}" name="Column3125"/>
    <tableColumn id="3144" xr3:uid="{85918C3C-A4EF-4FE0-9AAB-2B71F5546CD1}" name="Column3126"/>
    <tableColumn id="3145" xr3:uid="{4E618588-C960-4D91-A072-379D1B62DC51}" name="Column3127"/>
    <tableColumn id="3146" xr3:uid="{0B34BD3C-A4E0-46B8-BF4E-E207EA95017B}" name="Column3128"/>
    <tableColumn id="3147" xr3:uid="{61E7247B-9F04-4A8B-9D5E-3BC4FCAF8A8C}" name="Column3129"/>
    <tableColumn id="3148" xr3:uid="{43A77FA8-1A25-4ED7-9A27-E51AF0B0A148}" name="Column3130"/>
    <tableColumn id="3149" xr3:uid="{19162E01-C197-484C-B05D-E0832F879776}" name="Column3131"/>
    <tableColumn id="3150" xr3:uid="{F7D9BD83-14F9-4F98-9131-BA915B01CA42}" name="Column3132"/>
    <tableColumn id="3151" xr3:uid="{A6F64B47-024A-48BA-865C-E8999F876B5D}" name="Column3133"/>
    <tableColumn id="3152" xr3:uid="{010449B7-ED06-4440-AC2D-AEB2134A274F}" name="Column3134"/>
    <tableColumn id="3153" xr3:uid="{B4068714-A4B2-4559-81D5-99DECEA6068B}" name="Column3135"/>
    <tableColumn id="3154" xr3:uid="{ED106006-3D60-41AD-96C8-63C5FCB813D4}" name="Column3136"/>
    <tableColumn id="3155" xr3:uid="{76CD7E4E-4359-4E72-8B08-00CC8C4D4804}" name="Column3137"/>
    <tableColumn id="3156" xr3:uid="{F2770172-380E-4116-BEF7-9FB885BF9315}" name="Column3138"/>
    <tableColumn id="3157" xr3:uid="{A60C5895-3E12-4D11-9812-6C1669717A9C}" name="Column3139"/>
    <tableColumn id="3158" xr3:uid="{C03BB617-09CB-4763-930A-CE09AE1F154E}" name="Column3140"/>
    <tableColumn id="3159" xr3:uid="{E9A84F6C-EA06-49B5-8819-71E0C35A6545}" name="Column3141"/>
    <tableColumn id="3160" xr3:uid="{5BDAE846-238C-402C-9D82-51F42BD896FD}" name="Column3142"/>
    <tableColumn id="3161" xr3:uid="{28B36F5D-FB78-4A90-AC72-E95000AD88E3}" name="Column3143"/>
    <tableColumn id="3162" xr3:uid="{A1EE4E9A-6C39-4384-B6CC-6AEA70C6BEA6}" name="Column3144"/>
    <tableColumn id="3163" xr3:uid="{4ECA8DE8-7B59-4E10-AA0E-E32F3A06D051}" name="Column3145"/>
    <tableColumn id="3164" xr3:uid="{22BF9E19-2C1B-4E6F-9505-C74A4F49A3E8}" name="Column3146"/>
    <tableColumn id="3165" xr3:uid="{7581AAA7-CEED-470B-98D3-1A3DA657B3CB}" name="Column3147"/>
    <tableColumn id="3166" xr3:uid="{A966BE1F-B05F-4053-94D6-CE96C4F7F4EA}" name="Column3148"/>
    <tableColumn id="3167" xr3:uid="{17143E2A-CBF9-465D-A11F-986D72085D75}" name="Column3149"/>
    <tableColumn id="3168" xr3:uid="{714891A0-7449-42A3-824A-683D35B13193}" name="Column3150"/>
    <tableColumn id="3169" xr3:uid="{14D03A53-DF1B-48E7-933C-CB3678005A91}" name="Column3151"/>
    <tableColumn id="3170" xr3:uid="{715AED3F-D2DC-49EB-9385-823C395D439D}" name="Column3152"/>
    <tableColumn id="3171" xr3:uid="{444D33A7-D53E-4D76-BDBA-7351CBFA4F46}" name="Column3153"/>
    <tableColumn id="3172" xr3:uid="{B6F2EB0C-D8CE-412B-BF45-893826B065A6}" name="Column3154"/>
    <tableColumn id="3173" xr3:uid="{F43CEBF1-7BFF-47E3-96A9-B3A8C6551B06}" name="Column3155"/>
    <tableColumn id="3174" xr3:uid="{7726440F-BB1D-4EC9-9300-866F9549AE1C}" name="Column3156"/>
    <tableColumn id="3175" xr3:uid="{8E8417BD-50C2-467F-8FAF-F8DC32FC7A01}" name="Column3157"/>
    <tableColumn id="3176" xr3:uid="{4999E192-C65E-4D51-A689-28B4BE4D56F3}" name="Column3158"/>
    <tableColumn id="3177" xr3:uid="{6C5BF90A-43FB-4B98-AF94-93A1A24A4026}" name="Column3159"/>
    <tableColumn id="3178" xr3:uid="{1B85C31F-3583-4C73-BC1F-4BE5BFF74E0C}" name="Column3160"/>
    <tableColumn id="3179" xr3:uid="{58FDFD5F-3BF9-4FBE-B23E-9361EF1E73A8}" name="Column3161"/>
    <tableColumn id="3180" xr3:uid="{918C3827-922F-4BF5-B075-C31AA98DED75}" name="Column3162"/>
    <tableColumn id="3181" xr3:uid="{182A0DE3-FE58-474D-A615-67ACDE74D974}" name="Column3163"/>
    <tableColumn id="3182" xr3:uid="{F4802F36-8B0A-4560-A1FD-5B50C0C6D716}" name="Column3164"/>
    <tableColumn id="3183" xr3:uid="{01D3B8A7-C1DD-4176-97D7-9E7269CDFC75}" name="Column3165"/>
    <tableColumn id="3184" xr3:uid="{93DDEF91-9FD7-4EF2-910A-506347CE1F5A}" name="Column3166"/>
    <tableColumn id="3185" xr3:uid="{5CD33E56-591E-4605-ABF9-B62A3EF2F8F1}" name="Column3167"/>
    <tableColumn id="3186" xr3:uid="{1FE0E9F3-C045-419C-B39A-9FC847C1C2BA}" name="Column3168"/>
    <tableColumn id="3187" xr3:uid="{26A03578-1573-403A-8C4B-7DA6D53C9E62}" name="Column3169"/>
    <tableColumn id="3188" xr3:uid="{4025C56F-EBAB-4009-B0A1-68E2FD6EB362}" name="Column3170"/>
    <tableColumn id="3189" xr3:uid="{7FA9249E-9AEC-4977-902D-2D91E27DDEF3}" name="Column3171"/>
    <tableColumn id="3190" xr3:uid="{97863B36-33EB-4F40-89F1-415BD63C9F34}" name="Column3172"/>
    <tableColumn id="3191" xr3:uid="{F1DE123B-C32D-4F7B-8D0D-8E2E4E265101}" name="Column3173"/>
    <tableColumn id="3192" xr3:uid="{CEB071B0-8EC1-4BEB-AF07-2C4E0627DA01}" name="Column3174"/>
    <tableColumn id="3193" xr3:uid="{3D1BFB2D-C9FC-42BB-9AFD-D0A1DC225A6B}" name="Column3175"/>
    <tableColumn id="3194" xr3:uid="{B0A38BEB-4345-4820-BDCB-36D5120FA10C}" name="Column3176"/>
    <tableColumn id="3195" xr3:uid="{76ADC914-70FE-42C4-A174-7B0000B3EB5A}" name="Column3177"/>
    <tableColumn id="3196" xr3:uid="{D1E0AADD-70F0-45C0-9CB4-23125319EA50}" name="Column3178"/>
    <tableColumn id="3197" xr3:uid="{648127E7-A366-4D2F-B183-BBC2F9F46CF5}" name="Column3179"/>
    <tableColumn id="3198" xr3:uid="{F394F116-62CE-49E6-A776-DF9840015C88}" name="Column3180"/>
    <tableColumn id="3199" xr3:uid="{2EC28982-B19E-4F9B-83AA-EAE7FFD52BB4}" name="Column3181"/>
    <tableColumn id="3200" xr3:uid="{1F32FD0A-833F-42B2-B82A-770CF33A3A3A}" name="Column3182"/>
    <tableColumn id="3201" xr3:uid="{9DB926E5-B22B-477A-A90D-BD04621C7F21}" name="Column3183"/>
    <tableColumn id="3202" xr3:uid="{73332ACE-E7DB-4C36-8937-5798500A6563}" name="Column3184"/>
    <tableColumn id="3203" xr3:uid="{60AAB068-8017-460E-998B-272B587A7B2A}" name="Column3185"/>
    <tableColumn id="3204" xr3:uid="{47A36317-3D25-47B0-8E51-979E2442282D}" name="Column3186"/>
    <tableColumn id="3205" xr3:uid="{64EA7605-30EA-4507-96D5-CAEBE95227A1}" name="Column3187"/>
    <tableColumn id="3206" xr3:uid="{05105E61-89B4-488E-B826-39CC064E1865}" name="Column3188"/>
    <tableColumn id="3207" xr3:uid="{6A4C14D1-6895-4D9E-BE36-D5959F2716E0}" name="Column3189"/>
    <tableColumn id="3208" xr3:uid="{4801A101-D2F7-431A-83BF-E8FFB6DF8114}" name="Column3190"/>
    <tableColumn id="3209" xr3:uid="{5014BA5F-740A-495C-9104-8A0973C1F909}" name="Column3191"/>
    <tableColumn id="3210" xr3:uid="{23897ED1-9E1B-41DE-A8F2-73E4145DDD8D}" name="Column3192"/>
    <tableColumn id="3211" xr3:uid="{701B4762-FF0C-4A96-972B-1936DD26F258}" name="Column3193"/>
    <tableColumn id="3212" xr3:uid="{DBA64409-2910-430A-951B-AC58B0F7F32C}" name="Column3194"/>
    <tableColumn id="3213" xr3:uid="{DE14D2AF-0292-420C-8DDE-FF048134BA4D}" name="Column3195"/>
    <tableColumn id="3214" xr3:uid="{D3ABE3AB-966A-436D-B73D-A742B2D53463}" name="Column3196"/>
    <tableColumn id="3215" xr3:uid="{4FB3B505-DEED-4745-A842-F58974C704CB}" name="Column3197"/>
    <tableColumn id="3216" xr3:uid="{45E60409-D7F0-4968-A046-663E89FA35FD}" name="Column3198"/>
    <tableColumn id="3217" xr3:uid="{9A20D5FD-49C8-42C1-96A3-B1B4522FFEA2}" name="Column3199"/>
    <tableColumn id="3218" xr3:uid="{90C57519-9192-4300-827E-56182A27D905}" name="Column3200"/>
    <tableColumn id="3219" xr3:uid="{9DCBF94E-D68F-4EA8-993B-DC2EF8F292C5}" name="Column3201"/>
    <tableColumn id="3220" xr3:uid="{AE8184CF-152A-42C0-9BCE-3E0C8A64BAF1}" name="Column3202"/>
    <tableColumn id="3221" xr3:uid="{C885C2A4-BBC4-4C8F-9E97-CD11ED0C1193}" name="Column3203"/>
    <tableColumn id="3222" xr3:uid="{4F8A0ACA-9D78-4995-A5D2-B4A5EFA89864}" name="Column3204"/>
    <tableColumn id="3223" xr3:uid="{BB053A0C-A97F-4835-BF8A-CB8C627361F3}" name="Column3205"/>
    <tableColumn id="3224" xr3:uid="{7BF32CCD-CF3B-4346-AA41-4C74AB8BF8E4}" name="Column3206"/>
    <tableColumn id="3225" xr3:uid="{335C9138-91A4-4255-BF18-74BD989E0924}" name="Column3207"/>
    <tableColumn id="3226" xr3:uid="{17EC66BE-C5B9-4424-97EC-B6555AD59A3A}" name="Column3208"/>
    <tableColumn id="3227" xr3:uid="{8CBD7F50-FE6B-41E0-8711-BE648DDF024B}" name="Column3209"/>
    <tableColumn id="3228" xr3:uid="{A2E9928F-705F-4C03-9D92-98E52501C02B}" name="Column3210"/>
    <tableColumn id="3229" xr3:uid="{1EA6BB38-6108-44B0-9C28-138786BBCC48}" name="Column3211"/>
    <tableColumn id="3230" xr3:uid="{5F2AB2F9-BE4A-4D50-9B4C-81C1594F518F}" name="Column3212"/>
    <tableColumn id="3231" xr3:uid="{4893231E-C3A4-47CD-AFC3-7D16E07A9503}" name="Column3213"/>
    <tableColumn id="3232" xr3:uid="{02830257-75D3-40AB-9848-D8358F9C6321}" name="Column3214"/>
    <tableColumn id="3233" xr3:uid="{83CEBA02-9BBC-4C91-886A-F65547C25A1A}" name="Column3215"/>
    <tableColumn id="3234" xr3:uid="{75163630-E17E-4CC9-8A0B-E9A46193BAB4}" name="Column3216"/>
    <tableColumn id="3235" xr3:uid="{AAC1A599-28CF-4608-A3A6-A1FD23273100}" name="Column3217"/>
    <tableColumn id="3236" xr3:uid="{CAE964CA-EBCC-4D16-82DE-79AD130EA47E}" name="Column3218"/>
    <tableColumn id="3237" xr3:uid="{F101F877-8607-447C-8BAD-C75623A6A4A9}" name="Column3219"/>
    <tableColumn id="3238" xr3:uid="{374EAD0B-A894-438E-9C2A-AB0BEFB34A33}" name="Column3220"/>
    <tableColumn id="3239" xr3:uid="{32CC396C-A447-4E99-9D71-ACE905565E47}" name="Column3221"/>
    <tableColumn id="3240" xr3:uid="{586C8291-73F8-46D3-B1C9-C075B2C2FDA0}" name="Column3222"/>
    <tableColumn id="3241" xr3:uid="{088F2A02-1349-440F-B7B5-43622F19188B}" name="Column3223"/>
    <tableColumn id="3242" xr3:uid="{CA2C8A2E-DA44-45A7-BF51-4E8DFC37A8B5}" name="Column3224"/>
    <tableColumn id="3243" xr3:uid="{5193C2C1-C46B-47DD-A74D-1F6D1B30C6E3}" name="Column3225"/>
    <tableColumn id="3244" xr3:uid="{389623B8-5F0F-4720-9938-9EA6D077118C}" name="Column3226"/>
    <tableColumn id="3245" xr3:uid="{E850ED27-F92D-439B-8D59-A604B2759613}" name="Column3227"/>
    <tableColumn id="3246" xr3:uid="{56017D1B-0C9B-4A67-94E3-786E0D2423A3}" name="Column3228"/>
    <tableColumn id="3247" xr3:uid="{043E6175-8BAF-4842-AFC2-5C67D014EE0B}" name="Column3229"/>
    <tableColumn id="3248" xr3:uid="{4D12D0AD-6A8D-42DD-8518-93FE75878DAB}" name="Column3230"/>
    <tableColumn id="3249" xr3:uid="{85ACB9EA-A1FC-4B53-A481-D317DF2CC05F}" name="Column3231"/>
    <tableColumn id="3250" xr3:uid="{D908B472-2B3F-42CE-875E-D8290400019E}" name="Column3232"/>
    <tableColumn id="3251" xr3:uid="{85C3FA9A-9C37-4C81-AF57-D1A6F186A684}" name="Column3233"/>
    <tableColumn id="3252" xr3:uid="{7BBE7CBB-A490-49A3-98F0-C33F6EE3C7BC}" name="Column3234"/>
    <tableColumn id="3253" xr3:uid="{03859B64-BF5F-48BF-9117-C1E633582996}" name="Column3235"/>
    <tableColumn id="3254" xr3:uid="{5DDFD0CC-7125-4952-BEED-1FCE4C66E45D}" name="Column3236"/>
    <tableColumn id="3255" xr3:uid="{3F2A475C-CEA1-45E9-A1E4-91AC5FD5BAC6}" name="Column3237"/>
    <tableColumn id="3256" xr3:uid="{702F1534-1CA8-4090-B939-7E1AB98A5940}" name="Column3238"/>
    <tableColumn id="3257" xr3:uid="{7C378415-7A10-4A36-BEDA-E2E0D231DB16}" name="Column3239"/>
    <tableColumn id="3258" xr3:uid="{E8BE60EC-6B8A-4F7D-9565-A23289EB2659}" name="Column3240"/>
    <tableColumn id="3259" xr3:uid="{D7AFD6ED-58AA-4E49-B585-94F1C2DC7498}" name="Column3241"/>
    <tableColumn id="3260" xr3:uid="{CA030588-19EE-4E17-A9BC-BC01EFD8ADAE}" name="Column3242"/>
    <tableColumn id="3261" xr3:uid="{C1A56288-BE49-4ED2-A82E-49B238A5CB36}" name="Column3243"/>
    <tableColumn id="3262" xr3:uid="{68598370-2E84-4E64-9DB8-EA65E1D6A62E}" name="Column3244"/>
    <tableColumn id="3263" xr3:uid="{80A6430D-EA2B-4295-8BED-36B105F1C581}" name="Column3245"/>
    <tableColumn id="3264" xr3:uid="{5FDDBC9A-1788-4775-BFE0-9CAE4E007476}" name="Column3246"/>
    <tableColumn id="3265" xr3:uid="{8A8CCEB9-0BC1-446D-AEDF-44AD3500A928}" name="Column3247"/>
    <tableColumn id="3266" xr3:uid="{05DE0F2C-5956-4F9F-9103-C3A89EDFE7DA}" name="Column3248"/>
    <tableColumn id="3267" xr3:uid="{C53E2C93-2B50-4751-A02E-932293AB5372}" name="Column3249"/>
    <tableColumn id="3268" xr3:uid="{DBBE0014-2004-4A15-A9D8-303A970F4865}" name="Column3250"/>
    <tableColumn id="3269" xr3:uid="{2B192FFA-76F7-46B5-9A22-FA393E4C29D7}" name="Column3251"/>
    <tableColumn id="3270" xr3:uid="{906E2E9E-EC74-44C7-AD1A-90C484B4E992}" name="Column3252"/>
    <tableColumn id="3271" xr3:uid="{4D203266-163D-4125-8BC3-D7B6DBBAB54E}" name="Column3253"/>
    <tableColumn id="3272" xr3:uid="{C125EE3E-A1BB-465B-8C55-A56278AAF0A6}" name="Column3254"/>
    <tableColumn id="3273" xr3:uid="{4CF45077-5F18-471E-AA24-DFEC3D029150}" name="Column3255"/>
    <tableColumn id="3274" xr3:uid="{7CA8828D-5615-4E33-AABC-959C90D71222}" name="Column3256"/>
    <tableColumn id="3275" xr3:uid="{4F98BC71-2E76-4676-8D00-B1CAED34AF5B}" name="Column3257"/>
    <tableColumn id="3276" xr3:uid="{E98A9225-6F17-45A4-8651-BDFAEE24D24F}" name="Column3258"/>
    <tableColumn id="3277" xr3:uid="{A322241A-3172-4E1E-8DBB-B3EDF34F6CB9}" name="Column3259"/>
    <tableColumn id="3278" xr3:uid="{567C0AB2-4045-4B75-87B0-FF1484F8589D}" name="Column3260"/>
    <tableColumn id="3279" xr3:uid="{7284669E-A4C1-4C5C-95E2-0A49F7EC233A}" name="Column3261"/>
    <tableColumn id="3280" xr3:uid="{9661A85C-94A8-494B-A5D5-7F87CF84050E}" name="Column3262"/>
    <tableColumn id="3281" xr3:uid="{91F00169-C34E-4954-89ED-EFEA414EB355}" name="Column3263"/>
    <tableColumn id="3282" xr3:uid="{F03D4D20-A166-42B7-BDBD-7BFCD84E7DCE}" name="Column3264"/>
    <tableColumn id="3283" xr3:uid="{49DA6F22-AF78-4908-9AF1-34627C494848}" name="Column3265"/>
    <tableColumn id="3284" xr3:uid="{84C4FB13-426E-43B1-98C0-A03669BDBED4}" name="Column3266"/>
    <tableColumn id="3285" xr3:uid="{B5C44F08-CE80-473C-8E11-7FBCDAF4A987}" name="Column3267"/>
    <tableColumn id="3286" xr3:uid="{F2BF123A-E569-4A15-A1D7-BEBC2EEB8DFF}" name="Column3268"/>
    <tableColumn id="3287" xr3:uid="{F7A42F4F-C33A-4C72-B4E7-767E2A835991}" name="Column3269"/>
    <tableColumn id="3288" xr3:uid="{346BE62C-FAD0-428D-A40B-07390D481AF9}" name="Column3270"/>
    <tableColumn id="3289" xr3:uid="{B87145D9-BDCC-4E71-8F19-C6F1FD108199}" name="Column3271"/>
    <tableColumn id="3290" xr3:uid="{CE022B23-7A15-4C27-9404-043625596936}" name="Column3272"/>
    <tableColumn id="3291" xr3:uid="{F8B80499-7BFF-4CC1-AC5D-03DA6C8D06AD}" name="Column3273"/>
    <tableColumn id="3292" xr3:uid="{496B3CAD-FFF6-4213-BB94-1E2403D9EB10}" name="Column3274"/>
    <tableColumn id="3293" xr3:uid="{5041B5FE-110B-4A71-BD4E-13D45BDE5564}" name="Column3275"/>
    <tableColumn id="3294" xr3:uid="{064A35E5-258F-4770-A4CB-E56C209EEE29}" name="Column3276"/>
    <tableColumn id="3295" xr3:uid="{45FB62EC-37ED-412F-B3F3-7B8A24AB8A99}" name="Column3277"/>
    <tableColumn id="3296" xr3:uid="{3F45DE4B-150B-4DA4-9DF7-38715BA246F0}" name="Column3278"/>
    <tableColumn id="3297" xr3:uid="{C9201974-0AAE-40BF-A103-6BC927F84ACF}" name="Column3279"/>
    <tableColumn id="3298" xr3:uid="{2BEE8ED5-58A3-4ED6-9A40-13422FC4A79F}" name="Column3280"/>
    <tableColumn id="3299" xr3:uid="{9AF7600F-BF20-408C-B142-7B8F5A2553BC}" name="Column3281"/>
    <tableColumn id="3300" xr3:uid="{585C10B2-7E8D-4E1C-B9B7-A4FF54D8B8B6}" name="Column3282"/>
    <tableColumn id="3301" xr3:uid="{B05B9464-3F42-498B-BA87-A999B40D5474}" name="Column3283"/>
    <tableColumn id="3302" xr3:uid="{E1D5D82F-8582-4C49-A927-032DDFF34BB1}" name="Column3284"/>
    <tableColumn id="3303" xr3:uid="{8227FFCC-B52A-4852-800C-1F148BB7736B}" name="Column3285"/>
    <tableColumn id="3304" xr3:uid="{10A61D3F-F4D0-4BC6-AFE9-77790F268D49}" name="Column3286"/>
    <tableColumn id="3305" xr3:uid="{77D9A274-DE5B-4D42-B0CA-1DAC09293449}" name="Column3287"/>
    <tableColumn id="3306" xr3:uid="{E0011363-6374-43B2-A852-D5D96140D234}" name="Column3288"/>
    <tableColumn id="3307" xr3:uid="{AAA07ED4-8E53-4089-A002-E3D9BDAA7742}" name="Column3289"/>
    <tableColumn id="3308" xr3:uid="{1E001856-7739-4BA8-AAAE-612C9AF6DF78}" name="Column3290"/>
    <tableColumn id="3309" xr3:uid="{844DCFBF-BF01-4137-A837-10EBF2E649EC}" name="Column3291"/>
    <tableColumn id="3310" xr3:uid="{B511146F-75F7-4FA4-A3D1-F6B4BA413C4E}" name="Column3292"/>
    <tableColumn id="3311" xr3:uid="{3FC2BA6A-14BB-4A3F-9DF0-C1D7A7BEB378}" name="Column3293"/>
    <tableColumn id="3312" xr3:uid="{8C1940C4-ACAB-4846-87B2-8FC2A66744D8}" name="Column3294"/>
    <tableColumn id="3313" xr3:uid="{D3235EC6-6E87-44FF-A20D-446BF98E6A03}" name="Column3295"/>
    <tableColumn id="3314" xr3:uid="{21124C7B-79A0-4F69-8DA2-323BCBB3A2BF}" name="Column3296"/>
    <tableColumn id="3315" xr3:uid="{74053413-194B-48E2-B9EA-BF3EEECA10BC}" name="Column3297"/>
    <tableColumn id="3316" xr3:uid="{7D2BA62D-0916-4F84-9BF1-AA6D9A7D2D9F}" name="Column3298"/>
    <tableColumn id="3317" xr3:uid="{048BBEA5-F69D-4820-BB5B-E068CCDFD2F2}" name="Column3299"/>
    <tableColumn id="3318" xr3:uid="{7AFEF96E-C80F-45CD-9EB2-62EA4AA92D60}" name="Column3300"/>
    <tableColumn id="3319" xr3:uid="{1E4DD2EC-0756-417F-8CD4-BC990E56FB5A}" name="Column3301"/>
    <tableColumn id="3320" xr3:uid="{A85EFA18-076A-4B6D-A6FB-E2BA8CD943E8}" name="Column3302"/>
    <tableColumn id="3321" xr3:uid="{272D6718-E1C2-4DEC-B28D-AB7D3B6795B9}" name="Column3303"/>
    <tableColumn id="3322" xr3:uid="{E5DF2F7D-C39A-45F2-B318-A4CB7B244B07}" name="Column3304"/>
    <tableColumn id="3323" xr3:uid="{779AA6B2-ECCC-4276-A09D-F0A8BC0C58C8}" name="Column3305"/>
    <tableColumn id="3324" xr3:uid="{90517C8E-D976-47A9-A93B-3AB8AACB89F2}" name="Column3306"/>
    <tableColumn id="3325" xr3:uid="{1B2DF77D-F618-4786-9773-5DD9AAA5A16F}" name="Column3307"/>
    <tableColumn id="3326" xr3:uid="{9DCAAF09-0CD3-48ED-8356-2450D92A91D4}" name="Column3308"/>
    <tableColumn id="3327" xr3:uid="{E8071598-B4DD-45D6-A5C8-38BB0345CABC}" name="Column3309"/>
    <tableColumn id="3328" xr3:uid="{BDF9AF95-B4D3-4BD7-B76F-E618EA630450}" name="Column3310"/>
    <tableColumn id="3329" xr3:uid="{F9DABEB7-5BFC-4B2B-BF43-3BD53F382D9A}" name="Column3311"/>
    <tableColumn id="3330" xr3:uid="{4BC95DB2-5985-45BD-AB24-DABCAA675EDE}" name="Column3312"/>
    <tableColumn id="3331" xr3:uid="{3DC2C4A6-41A4-43E2-AE77-C01BE6884A8E}" name="Column3313"/>
    <tableColumn id="3332" xr3:uid="{44AF4B50-B393-42A9-B975-A4EBEF6DEF0A}" name="Column3314"/>
    <tableColumn id="3333" xr3:uid="{A213B6F4-AE90-4698-9C27-A4E312C7BC85}" name="Column3315"/>
    <tableColumn id="3334" xr3:uid="{728A64E3-ADB8-498C-AD29-F55D91D52DB4}" name="Column3316"/>
    <tableColumn id="3335" xr3:uid="{45823ABF-AEE5-49E5-A829-8F47431AEB44}" name="Column3317"/>
    <tableColumn id="3336" xr3:uid="{89C5D616-485F-40DA-BFE5-BA89AD26B548}" name="Column3318"/>
    <tableColumn id="3337" xr3:uid="{381590B5-2645-42F2-82B1-4FDAC2CC7339}" name="Column3319"/>
    <tableColumn id="3338" xr3:uid="{E6525AE5-879F-4888-9AFC-A91A61ECC71C}" name="Column3320"/>
    <tableColumn id="3339" xr3:uid="{199B23CC-947A-4BD4-AC05-69876009EEBE}" name="Column3321"/>
    <tableColumn id="3340" xr3:uid="{6AB6A7EE-A285-47A0-8C50-AD53E605B4F1}" name="Column3322"/>
    <tableColumn id="3341" xr3:uid="{F8658B9E-104A-4953-82DB-DBA77BAD9F03}" name="Column3323"/>
    <tableColumn id="3342" xr3:uid="{8A90C143-4E14-4615-B0F8-5CF5372F4701}" name="Column3324"/>
    <tableColumn id="3343" xr3:uid="{5681A675-7BAB-471A-88C3-B5406F6428AD}" name="Column3325"/>
    <tableColumn id="3344" xr3:uid="{FA87936B-BCFB-42EF-9285-E324D9BBFF29}" name="Column3326"/>
    <tableColumn id="3345" xr3:uid="{17AE6345-F527-4A84-9053-2C1ED8373F87}" name="Column3327"/>
    <tableColumn id="3346" xr3:uid="{B28BD89E-75DC-4611-A22F-E2D8119DA38C}" name="Column3328"/>
    <tableColumn id="3347" xr3:uid="{5A397C0B-60FC-4032-B2DA-F26442C724E3}" name="Column3329"/>
    <tableColumn id="3348" xr3:uid="{AB4F0484-4790-4153-8261-232E5DA7DC01}" name="Column3330"/>
    <tableColumn id="3349" xr3:uid="{7CC5A78F-B952-44D1-9352-C256ACDE2B7F}" name="Column3331"/>
    <tableColumn id="3350" xr3:uid="{CCF3521F-C528-4522-A0B2-BBE329C53590}" name="Column3332"/>
    <tableColumn id="3351" xr3:uid="{C57EB62B-31BB-48ED-8C66-77A06DD0451B}" name="Column3333"/>
    <tableColumn id="3352" xr3:uid="{5E4B2B8D-B35C-4568-BB12-7D93364B48F4}" name="Column3334"/>
    <tableColumn id="3353" xr3:uid="{B2806C02-9430-4BEC-ACF1-B0622D7FA583}" name="Column3335"/>
    <tableColumn id="3354" xr3:uid="{5ADF8D38-8B42-44EC-8608-86250E22D4DD}" name="Column3336"/>
    <tableColumn id="3355" xr3:uid="{7F735277-53AB-4C7D-AD5D-40911F4EEEC5}" name="Column3337"/>
    <tableColumn id="3356" xr3:uid="{274B5DBF-2A4D-4DC1-AFD0-8C6882CE582C}" name="Column3338"/>
    <tableColumn id="3357" xr3:uid="{CDD57899-A1F0-4E7A-9EFC-A406D73934EB}" name="Column3339"/>
    <tableColumn id="3358" xr3:uid="{DCFB9C73-3BA3-4ACD-8429-1667E7281F40}" name="Column3340"/>
    <tableColumn id="3359" xr3:uid="{CF1B8B6D-14EA-47A5-B2D8-D13A7CF2B67D}" name="Column3341"/>
    <tableColumn id="3360" xr3:uid="{3D76F1A3-9B68-4E75-8229-5761346B965A}" name="Column3342"/>
    <tableColumn id="3361" xr3:uid="{E6C5227C-FE19-4347-ADDA-47DA1EDDCD85}" name="Column3343"/>
    <tableColumn id="3362" xr3:uid="{4BD74401-3718-4932-9A6C-3C9300DCCC34}" name="Column3344"/>
    <tableColumn id="3363" xr3:uid="{4DA50426-62D8-4EC0-9C3E-0342E1CBFF42}" name="Column3345"/>
    <tableColumn id="3364" xr3:uid="{985CDAA6-6285-4AA6-8E57-1F28F60F4A8E}" name="Column3346"/>
    <tableColumn id="3365" xr3:uid="{B680A4CA-2345-4DDD-B32D-8229CBCD0BFC}" name="Column3347"/>
    <tableColumn id="3366" xr3:uid="{E35E2917-07DC-4A94-9ABE-474C673670E4}" name="Column3348"/>
    <tableColumn id="3367" xr3:uid="{7A274347-FFC4-4D0C-8E8B-7DF2E175875B}" name="Column3349"/>
    <tableColumn id="3368" xr3:uid="{5C6D382D-0330-4207-8D55-05A155A01677}" name="Column3350"/>
    <tableColumn id="3369" xr3:uid="{9A564241-1A9C-4E23-AF9A-0A3923AB3F0C}" name="Column3351"/>
    <tableColumn id="3370" xr3:uid="{58E198D0-2EBF-402C-87CC-4476D9DC90D7}" name="Column3352"/>
    <tableColumn id="3371" xr3:uid="{414E9E6E-BC7B-4CD3-B1C8-2A6EA98D3FEE}" name="Column3353"/>
    <tableColumn id="3372" xr3:uid="{B5F4FCD2-149B-4906-8ACF-459FDA919D81}" name="Column3354"/>
    <tableColumn id="3373" xr3:uid="{EB25A8E2-7DC4-45AF-8DD4-C5F3367BA7F9}" name="Column3355"/>
    <tableColumn id="3374" xr3:uid="{CC6B4FCC-6AF3-4183-ABC7-C870B2A75B29}" name="Column3356"/>
    <tableColumn id="3375" xr3:uid="{C2BADC1F-4315-4ADB-A42B-375E79615235}" name="Column3357"/>
    <tableColumn id="3376" xr3:uid="{24EDEB19-29B6-481A-BDFF-9210EAE21585}" name="Column3358"/>
    <tableColumn id="3377" xr3:uid="{1AF6E177-12C2-46A7-97ED-7FB20BC0BB47}" name="Column3359"/>
    <tableColumn id="3378" xr3:uid="{D86EE502-F797-49D3-8FA0-D63D5F8266E7}" name="Column3360"/>
    <tableColumn id="3379" xr3:uid="{CD9B8393-E761-4BD4-8B08-B51B81642697}" name="Column3361"/>
    <tableColumn id="3380" xr3:uid="{9ABC9DB2-EA91-42F3-A1B7-461A39AA0196}" name="Column3362"/>
    <tableColumn id="3381" xr3:uid="{29646E25-82CF-4D59-96BE-7037F233C719}" name="Column3363"/>
    <tableColumn id="3382" xr3:uid="{E17871AD-E92C-4EFE-B131-36823D4ECA43}" name="Column3364"/>
    <tableColumn id="3383" xr3:uid="{BB640763-080E-44E6-8769-398972E9FB72}" name="Column3365"/>
    <tableColumn id="3384" xr3:uid="{5F53F1F8-8B06-47F8-B736-E61F0F04A45D}" name="Column3366"/>
    <tableColumn id="3385" xr3:uid="{885EE8D2-765B-4C36-BDCD-52EA25787D78}" name="Column3367"/>
    <tableColumn id="3386" xr3:uid="{2EEBD341-9991-4A99-8B53-ADEFF6E2637D}" name="Column3368"/>
    <tableColumn id="3387" xr3:uid="{5507B7EA-ACBD-4E3D-9F67-C8D01D9E6E23}" name="Column3369"/>
    <tableColumn id="3388" xr3:uid="{6F1940F2-12AD-4554-B7B7-CDCF1F1B117F}" name="Column3370"/>
    <tableColumn id="3389" xr3:uid="{38127FD4-4471-484C-8564-2D9FC6732E4E}" name="Column3371"/>
    <tableColumn id="3390" xr3:uid="{3DC9AB02-EC55-4FF1-8B9F-67916ECB5473}" name="Column3372"/>
    <tableColumn id="3391" xr3:uid="{4EB02654-A83B-43A2-8225-CBDB6EBD0DC6}" name="Column3373"/>
    <tableColumn id="3392" xr3:uid="{4D768E7B-54CE-4ADA-866C-32A06DDDB4FC}" name="Column3374"/>
    <tableColumn id="3393" xr3:uid="{DD8C32FF-722F-42A9-8B0E-25E68D22D5DD}" name="Column3375"/>
    <tableColumn id="3394" xr3:uid="{EE4D14FA-6EE3-4544-BCDF-24498B3A258E}" name="Column3376"/>
    <tableColumn id="3395" xr3:uid="{E85EB6A1-4A2D-45BF-954C-03DB9C613E98}" name="Column3377"/>
    <tableColumn id="3396" xr3:uid="{B851A82E-BCF8-4B89-9AAB-B0C3AD2410BA}" name="Column3378"/>
    <tableColumn id="3397" xr3:uid="{74DE71C6-D07E-4C17-85FD-00AB9A05702B}" name="Column3379"/>
    <tableColumn id="3398" xr3:uid="{31E81FC5-BE1F-4D51-8972-B40FB6C85AE1}" name="Column3380"/>
    <tableColumn id="3399" xr3:uid="{101FA185-19F2-4B6A-9521-CDD22A8A8F46}" name="Column3381"/>
    <tableColumn id="3400" xr3:uid="{5E75BE6F-F7BA-41C5-A3C2-81E0CFEA9601}" name="Column3382"/>
    <tableColumn id="3401" xr3:uid="{EA028B45-BF0A-4FB3-9A03-B4CF172DECD5}" name="Column3383"/>
    <tableColumn id="3402" xr3:uid="{CE963302-58B5-4D02-80EA-B7D659EA5E4B}" name="Column3384"/>
    <tableColumn id="3403" xr3:uid="{700B0535-2B9F-40FD-B334-B019AACD274E}" name="Column3385"/>
    <tableColumn id="3404" xr3:uid="{F8231229-E6BF-4712-9370-EBF45408207D}" name="Column3386"/>
    <tableColumn id="3405" xr3:uid="{1B26B3B3-33C0-45F9-A26B-099B79E5F060}" name="Column3387"/>
    <tableColumn id="3406" xr3:uid="{62D3EBF6-4621-4292-B1FD-E9A54B277F5B}" name="Column3388"/>
    <tableColumn id="3407" xr3:uid="{07D69F65-6029-40A5-B759-4CAD60666A96}" name="Column3389"/>
    <tableColumn id="3408" xr3:uid="{1BC99481-6DAD-4B6B-869D-7368F254C071}" name="Column3390"/>
    <tableColumn id="3409" xr3:uid="{75DA09C9-39BA-494C-9BA0-98A6E9E70FDF}" name="Column3391"/>
    <tableColumn id="3410" xr3:uid="{3C98FA8D-BFDB-4789-B7F1-62808A869A17}" name="Column3392"/>
    <tableColumn id="3411" xr3:uid="{1E89BE0B-7CA0-4CE1-A744-C59CA465F402}" name="Column3393"/>
    <tableColumn id="3412" xr3:uid="{89893855-8B98-4E03-A614-EC368A2ED38E}" name="Column3394"/>
    <tableColumn id="3413" xr3:uid="{24C127CD-71F6-4995-AE89-CDC704E46FF5}" name="Column3395"/>
    <tableColumn id="3414" xr3:uid="{ECCDEEB3-D2B4-49CC-9D23-2A8CFF3DACFF}" name="Column3396"/>
    <tableColumn id="3415" xr3:uid="{89E2DE48-9B02-407B-965C-8DE99CAA4A05}" name="Column3397"/>
    <tableColumn id="3416" xr3:uid="{29D68FC1-D6BE-4661-864B-CEF02AE2F051}" name="Column3398"/>
    <tableColumn id="3417" xr3:uid="{B0E451F6-50A3-45A1-9382-67DF6DAF6066}" name="Column3399"/>
    <tableColumn id="3418" xr3:uid="{8D0D35E4-9D68-4399-B715-296CB8569B05}" name="Column3400"/>
    <tableColumn id="3419" xr3:uid="{B88E7AA2-F749-426B-B665-9631A35B512B}" name="Column3401"/>
    <tableColumn id="3420" xr3:uid="{DD50689D-BE77-45E0-9CA7-C051491B83E2}" name="Column3402"/>
    <tableColumn id="3421" xr3:uid="{E3BB3DCC-E202-454D-B2E8-25F1CF30488F}" name="Column3403"/>
    <tableColumn id="3422" xr3:uid="{6BC0E587-073F-4FA3-8C16-C53BB796360E}" name="Column3404"/>
    <tableColumn id="3423" xr3:uid="{89C16688-B971-4418-B0E1-AC1EF1F88450}" name="Column3405"/>
    <tableColumn id="3424" xr3:uid="{BDBC5429-F5CF-4F96-A923-208CE6C475CF}" name="Column3406"/>
    <tableColumn id="3425" xr3:uid="{24DD6C4B-6C9D-47B0-8A0F-BF5ED006635C}" name="Column3407"/>
    <tableColumn id="3426" xr3:uid="{4B815C36-791B-4583-8366-A620317C2F73}" name="Column3408"/>
    <tableColumn id="3427" xr3:uid="{9F4C7843-0526-4198-8D53-A39AA9621AE9}" name="Column3409"/>
    <tableColumn id="3428" xr3:uid="{4C2C5683-7CBA-4D0D-B744-F82CBEA4256F}" name="Column3410"/>
    <tableColumn id="3429" xr3:uid="{1508A667-4B3F-4C73-A15B-CE353B2F7140}" name="Column3411"/>
    <tableColumn id="3430" xr3:uid="{F3BB1352-2198-4B19-A5A3-BA0BCB9952A2}" name="Column3412"/>
    <tableColumn id="3431" xr3:uid="{AAE75029-9EDA-465F-9890-461B7E955BE4}" name="Column3413"/>
    <tableColumn id="3432" xr3:uid="{A71A2977-8648-41A8-8557-86FA68AE56F3}" name="Column3414"/>
    <tableColumn id="3433" xr3:uid="{7521F34F-A783-49A8-9D9A-A54BC5166869}" name="Column3415"/>
    <tableColumn id="3434" xr3:uid="{B91D097A-B860-4AB9-8EF4-BBBD85133067}" name="Column3416"/>
    <tableColumn id="3435" xr3:uid="{2676034B-94FE-47F3-AAEA-56E638ACA325}" name="Column3417"/>
    <tableColumn id="3436" xr3:uid="{8634FFC2-84A3-4526-9D86-F11E1D7928BF}" name="Column3418"/>
    <tableColumn id="3437" xr3:uid="{259279B8-B21F-433A-8348-397417486591}" name="Column3419"/>
    <tableColumn id="3438" xr3:uid="{8A57DF6A-AEE2-4500-9A95-7A575364AF37}" name="Column3420"/>
    <tableColumn id="3439" xr3:uid="{EE1A239A-0B32-4524-9CBE-A3342CDD5BE4}" name="Column3421"/>
    <tableColumn id="3440" xr3:uid="{EDD2C35E-A2FB-4DBA-A09A-F56CC0F2C244}" name="Column3422"/>
    <tableColumn id="3441" xr3:uid="{7EF9A7CE-0988-4549-8E97-CF80E6E02ACC}" name="Column3423"/>
    <tableColumn id="3442" xr3:uid="{60942BFB-A1F6-4E41-BA5C-4E5BE2B5F618}" name="Column3424"/>
    <tableColumn id="3443" xr3:uid="{3F72567E-0BDE-4433-8B64-5965B0CE9036}" name="Column3425"/>
    <tableColumn id="3444" xr3:uid="{996B50C3-0682-450C-8793-DA7F2ED37DAF}" name="Column3426"/>
    <tableColumn id="3445" xr3:uid="{E10665E8-07A1-43B0-8A3C-4563F55FC214}" name="Column3427"/>
    <tableColumn id="3446" xr3:uid="{E4D924C1-3E0A-461B-9A86-AD4EAF90170D}" name="Column3428"/>
    <tableColumn id="3447" xr3:uid="{18CCC8DD-B472-40AA-A039-888471AE5DD0}" name="Column3429"/>
    <tableColumn id="3448" xr3:uid="{9FB0E01A-FCB7-4739-99A7-8D02547DF3EA}" name="Column3430"/>
    <tableColumn id="3449" xr3:uid="{CF3B6549-B101-4EB8-8824-BD30461E55DC}" name="Column3431"/>
    <tableColumn id="3450" xr3:uid="{2D760477-8CDA-49AE-BBAF-A742C9E89E03}" name="Column3432"/>
    <tableColumn id="3451" xr3:uid="{264DE18D-4D0A-4581-BFA1-B3D406C22567}" name="Column3433"/>
    <tableColumn id="3452" xr3:uid="{C0908053-BB1A-4A05-82FA-1F442EB5324E}" name="Column3434"/>
    <tableColumn id="3453" xr3:uid="{7996926E-B475-4B94-B724-EFDC1B2C7819}" name="Column3435"/>
    <tableColumn id="3454" xr3:uid="{C636BEC1-33AB-4368-B324-C041C77CA346}" name="Column3436"/>
    <tableColumn id="3455" xr3:uid="{A2A5E69F-E655-4036-8FE1-A46C9C477BBE}" name="Column3437"/>
    <tableColumn id="3456" xr3:uid="{7F5DA795-94A1-4457-9219-C2917BD142A2}" name="Column3438"/>
    <tableColumn id="3457" xr3:uid="{F66E7347-5743-4859-A985-C5AA8B7B2BB8}" name="Column3439"/>
    <tableColumn id="3458" xr3:uid="{63EAFC87-B5C1-48AA-BAFC-790C8DCE8D60}" name="Column3440"/>
    <tableColumn id="3459" xr3:uid="{7ADAAAA8-9C03-4535-9747-598660358E69}" name="Column3441"/>
    <tableColumn id="3460" xr3:uid="{CBA59FAA-E5A4-4367-A938-F1F337733837}" name="Column3442"/>
    <tableColumn id="3461" xr3:uid="{A9DB7DB6-2A91-4A92-9E61-E1D6C9153682}" name="Column3443"/>
    <tableColumn id="3462" xr3:uid="{A4CE385D-EF46-4608-B53F-971D4AC57B7C}" name="Column3444"/>
    <tableColumn id="3463" xr3:uid="{31CE3E8B-5A6E-4AE6-B507-868875E09FFD}" name="Column3445"/>
    <tableColumn id="3464" xr3:uid="{3F061D11-A221-48E5-9081-54CB1918DC69}" name="Column3446"/>
    <tableColumn id="3465" xr3:uid="{7E4637CA-76B2-4B66-8EA8-50D42796CB6D}" name="Column3447"/>
    <tableColumn id="3466" xr3:uid="{DD7B50D3-2D49-41F1-B8E3-D20B52A5F3EC}" name="Column3448"/>
    <tableColumn id="3467" xr3:uid="{4CB22F7C-51CC-4A54-849F-1C4D62891EF4}" name="Column3449"/>
    <tableColumn id="3468" xr3:uid="{5DF92A27-DB22-466C-9E70-368F634F08E7}" name="Column3450"/>
    <tableColumn id="3469" xr3:uid="{4C9089A7-0D81-451B-8EC1-7E6C671BC3D9}" name="Column3451"/>
    <tableColumn id="3470" xr3:uid="{A8ACBDAC-F6F4-43A5-91A1-D25A010B4057}" name="Column3452"/>
    <tableColumn id="3471" xr3:uid="{25742700-9258-476C-80AB-D80C6D99413E}" name="Column3453"/>
    <tableColumn id="3472" xr3:uid="{06312CFF-4A1A-4CA7-8E68-BBF73D996B0A}" name="Column3454"/>
    <tableColumn id="3473" xr3:uid="{EE068D67-8B59-487A-8B9B-6467687D9BD9}" name="Column3455"/>
    <tableColumn id="3474" xr3:uid="{60361DEC-8DC8-4F72-A2DE-5863B6B1DAE7}" name="Column3456"/>
    <tableColumn id="3475" xr3:uid="{EFC30FBC-290F-4EDF-B345-7B07088C2F95}" name="Column3457"/>
    <tableColumn id="3476" xr3:uid="{4F58761C-E398-419D-B07A-D01081E231A7}" name="Column3458"/>
    <tableColumn id="3477" xr3:uid="{08073CFD-BA14-4B08-9036-019307B5546C}" name="Column3459"/>
    <tableColumn id="3478" xr3:uid="{FAD68D2D-9FAB-4567-9013-2431BC7AA23E}" name="Column3460"/>
    <tableColumn id="3479" xr3:uid="{338D96C6-E125-481E-97D9-8E2E55101A8E}" name="Column3461"/>
    <tableColumn id="3480" xr3:uid="{9083F8D4-BF1C-4196-A7FB-3ABA433F9D33}" name="Column3462"/>
    <tableColumn id="3481" xr3:uid="{6511B605-0C74-4D16-BCEF-7BE935BB9C5D}" name="Column3463"/>
    <tableColumn id="3482" xr3:uid="{F56C02D6-57C8-46CD-9752-9C3D41E6C14E}" name="Column3464"/>
    <tableColumn id="3483" xr3:uid="{75EAC47E-5B94-45EB-8292-867B10CF430F}" name="Column3465"/>
    <tableColumn id="3484" xr3:uid="{7E3FE577-E302-44EB-8DAC-2ADC611817BD}" name="Column3466"/>
    <tableColumn id="3485" xr3:uid="{7F10E0C7-E432-4361-9EE2-8FD038D0E95E}" name="Column3467"/>
    <tableColumn id="3486" xr3:uid="{55225E55-053D-40D4-A1D4-BC61477E46BC}" name="Column3468"/>
    <tableColumn id="3487" xr3:uid="{81B8BE0F-B477-4A7D-BABF-0D7FE61CAAC7}" name="Column3469"/>
    <tableColumn id="3488" xr3:uid="{D02C3BB4-87EF-464B-9F16-400FA4EB891F}" name="Column3470"/>
    <tableColumn id="3489" xr3:uid="{AA102C88-A5EA-49AE-A118-3A77B4DCC7B2}" name="Column3471"/>
    <tableColumn id="3490" xr3:uid="{270299A6-2882-47B6-929B-782E9D9B39CA}" name="Column3472"/>
    <tableColumn id="3491" xr3:uid="{CF1D1437-B73E-4284-8C84-4D7A2FC2120E}" name="Column3473"/>
    <tableColumn id="3492" xr3:uid="{620372CD-5E14-4CEB-B3EA-EF1A5F373DD0}" name="Column3474"/>
    <tableColumn id="3493" xr3:uid="{EC028EC7-4729-41DA-B9E3-B29DB7B2F90B}" name="Column3475"/>
    <tableColumn id="3494" xr3:uid="{A1249CD8-F590-4960-A390-55A5EC0F89ED}" name="Column3476"/>
    <tableColumn id="3495" xr3:uid="{110E32D8-ED89-4390-B008-A92A0C4A9F7B}" name="Column3477"/>
    <tableColumn id="3496" xr3:uid="{38F6FEF0-6423-435B-9A29-02F8F0622729}" name="Column3478"/>
    <tableColumn id="3497" xr3:uid="{06F7083D-0E5D-4E23-852A-817B3BB32F65}" name="Column3479"/>
    <tableColumn id="3498" xr3:uid="{5FF8D8F7-130F-49ED-A199-E883E7E6CDDF}" name="Column3480"/>
    <tableColumn id="3499" xr3:uid="{E5930BED-191E-4AB4-9799-B9B1AA4ABF46}" name="Column3481"/>
    <tableColumn id="3500" xr3:uid="{D34807FC-34BC-44FC-ADDD-7B25F7AA0D5B}" name="Column3482"/>
    <tableColumn id="3501" xr3:uid="{D63640AB-A6DC-4B3D-9368-FF780DB0BCF3}" name="Column3483"/>
    <tableColumn id="3502" xr3:uid="{1F59AFAD-AFB4-4591-9B18-F5EB4F5CCDD4}" name="Column3484"/>
    <tableColumn id="3503" xr3:uid="{D91D18CB-5D3B-4AF2-AD81-B2E687FE99C4}" name="Column3485"/>
    <tableColumn id="3504" xr3:uid="{C223A47C-F002-4AC3-8DB9-60CB9C44C75B}" name="Column3486"/>
    <tableColumn id="3505" xr3:uid="{17488CBA-8B43-4ACD-BEB6-6BBE05427DD4}" name="Column3487"/>
    <tableColumn id="3506" xr3:uid="{40B82C7C-C3E5-48B8-8388-FBB0E83EBB9F}" name="Column3488"/>
    <tableColumn id="3507" xr3:uid="{9FD3D3CE-1635-4148-98F5-37848616A98D}" name="Column3489"/>
    <tableColumn id="3508" xr3:uid="{AB754AC5-A807-446C-8825-4352A7971BAB}" name="Column3490"/>
    <tableColumn id="3509" xr3:uid="{0FB69998-84F9-4428-894C-258098F4BD6E}" name="Column3491"/>
    <tableColumn id="3510" xr3:uid="{81CBFF1C-49C7-442D-AB48-D97344B5EA1D}" name="Column3492"/>
    <tableColumn id="3511" xr3:uid="{D2E914E4-A8A1-4086-A16D-11BE1894F815}" name="Column3493"/>
    <tableColumn id="3512" xr3:uid="{ED0C151D-C7A1-43D9-B184-A2209F2AA5F4}" name="Column3494"/>
    <tableColumn id="3513" xr3:uid="{D8B95E58-5BE5-4B2C-99B4-1CDFD1953DB3}" name="Column3495"/>
    <tableColumn id="3514" xr3:uid="{2B7ED839-3489-4697-AA5B-FEBB744A115A}" name="Column3496"/>
    <tableColumn id="3515" xr3:uid="{C9F8261B-06E2-45E0-92FF-B5E916C47B5B}" name="Column3497"/>
    <tableColumn id="3516" xr3:uid="{D00C5E83-EA37-464D-9816-0A5C9073F902}" name="Column3498"/>
    <tableColumn id="3517" xr3:uid="{5490C308-6101-4D8F-83AC-537269A752CF}" name="Column3499"/>
    <tableColumn id="3518" xr3:uid="{D47EAD91-AE45-4DDB-AA95-D488589C0198}" name="Column3500"/>
    <tableColumn id="3519" xr3:uid="{DE77876D-18BC-494B-BCEB-7AAAF7DF1828}" name="Column3501"/>
    <tableColumn id="3520" xr3:uid="{1903C51F-D742-4BC9-8CA9-6D9148B1ED6F}" name="Column3502"/>
    <tableColumn id="3521" xr3:uid="{D07A9FDF-C8A7-4141-BEA2-5034F50BAB41}" name="Column3503"/>
    <tableColumn id="3522" xr3:uid="{0342906D-2888-4B72-9DD6-C327BBEAE33D}" name="Column3504"/>
    <tableColumn id="3523" xr3:uid="{C6839419-D2F0-42D4-9971-F44908A1BCD4}" name="Column3505"/>
    <tableColumn id="3524" xr3:uid="{6401CCB6-393B-4C78-BE8F-6120C45B5D0B}" name="Column3506"/>
    <tableColumn id="3525" xr3:uid="{0DAD080D-E1BB-442F-8FEF-8958801AE8BC}" name="Column3507"/>
    <tableColumn id="3526" xr3:uid="{084EF1CD-FE11-48B8-9A72-58F29B8997E1}" name="Column3508"/>
    <tableColumn id="3527" xr3:uid="{19BC646F-B527-43E4-8B05-858D1653AC01}" name="Column3509"/>
    <tableColumn id="3528" xr3:uid="{AE5AF326-8DED-46EF-895C-236E94173499}" name="Column3510"/>
    <tableColumn id="3529" xr3:uid="{5AC3B554-9C2E-4DB3-B1D6-624B4E09460A}" name="Column3511"/>
    <tableColumn id="3530" xr3:uid="{A769F0F3-A43C-418E-A875-258DB218625E}" name="Column3512"/>
    <tableColumn id="3531" xr3:uid="{481E21D6-8C8C-481A-8B8C-4FC061780CE6}" name="Column3513"/>
    <tableColumn id="3532" xr3:uid="{28030F7E-1122-454B-8FC3-8D30310588C9}" name="Column3514"/>
    <tableColumn id="3533" xr3:uid="{C0C5EA34-4BE0-44B9-8644-D35053B0BEF3}" name="Column3515"/>
    <tableColumn id="3534" xr3:uid="{A29991BE-0C28-41DB-A9B7-E9378DB948F9}" name="Column3516"/>
    <tableColumn id="3535" xr3:uid="{67051FD2-8CE6-49EC-AF10-39E908E6EECA}" name="Column3517"/>
    <tableColumn id="3536" xr3:uid="{6CED2F3F-D8AD-4C51-8A93-B327D4444E06}" name="Column3518"/>
    <tableColumn id="3537" xr3:uid="{ED9A25F6-6D7C-4048-BF7F-8F88CF808479}" name="Column3519"/>
    <tableColumn id="3538" xr3:uid="{902463EC-8484-4F54-ABC2-8F611D9A1559}" name="Column3520"/>
    <tableColumn id="3539" xr3:uid="{679F95C4-752F-4289-A05D-F6E342C71000}" name="Column3521"/>
    <tableColumn id="3540" xr3:uid="{6417ECD6-1155-4836-B359-89419021A0EE}" name="Column3522"/>
    <tableColumn id="3541" xr3:uid="{F933919F-63E8-48C3-91DE-91A630CB1C35}" name="Column3523"/>
    <tableColumn id="3542" xr3:uid="{E32FB80D-4FEE-47E6-AA91-576CCC6F9246}" name="Column3524"/>
    <tableColumn id="3543" xr3:uid="{01F1E93E-490D-4FE9-9409-C61365746C13}" name="Column3525"/>
    <tableColumn id="3544" xr3:uid="{8B213C58-80AD-4C78-BFD7-356264D6EEA5}" name="Column3526"/>
    <tableColumn id="3545" xr3:uid="{46B15AB5-AC52-4F72-9C7F-BE07DBA113AB}" name="Column3527"/>
    <tableColumn id="3546" xr3:uid="{C63AC88D-B471-46AE-854C-0424E0AC6797}" name="Column3528"/>
    <tableColumn id="3547" xr3:uid="{1B32E620-1E53-4BD3-B21F-AD8196A1B73B}" name="Column3529"/>
    <tableColumn id="3548" xr3:uid="{68BC109D-5439-47FE-B2DF-AF48D627241D}" name="Column3530"/>
    <tableColumn id="3549" xr3:uid="{0866486C-05D3-4E5E-9A03-23AAEA1D2B3C}" name="Column3531"/>
    <tableColumn id="3550" xr3:uid="{6B3F8E23-4BE0-4936-951D-8543D2647617}" name="Column3532"/>
    <tableColumn id="3551" xr3:uid="{38EFDAF1-84F6-4C95-B165-F44C99A28871}" name="Column3533"/>
    <tableColumn id="3552" xr3:uid="{1729F9FB-472B-49EA-BF7D-B10E50A2B699}" name="Column3534"/>
    <tableColumn id="3553" xr3:uid="{CEAE6D84-E319-4FCB-9C03-C5E5B72B123E}" name="Column3535"/>
    <tableColumn id="3554" xr3:uid="{DBDC28F4-AC97-42F9-A76D-8FAC2E412256}" name="Column3536"/>
    <tableColumn id="3555" xr3:uid="{A334773F-F37C-4EF9-83C6-130BB0C69238}" name="Column3537"/>
    <tableColumn id="3556" xr3:uid="{CA9443F7-C5E2-4F95-80ED-492A73980464}" name="Column3538"/>
    <tableColumn id="3557" xr3:uid="{0DD43B64-FE9C-4694-AE26-7AF2221A97A2}" name="Column3539"/>
    <tableColumn id="3558" xr3:uid="{49A6AD0F-12F8-4DA4-B408-6690C0D2368D}" name="Column3540"/>
    <tableColumn id="3559" xr3:uid="{2A331630-0558-4B3B-B5DB-D0022B6E174F}" name="Column3541"/>
    <tableColumn id="3560" xr3:uid="{A4A2B940-E49B-4D18-A605-B7F711743D47}" name="Column3542"/>
    <tableColumn id="3561" xr3:uid="{E9CCA0FD-059C-4E0E-AFC1-6F6E7ED1E1EF}" name="Column3543"/>
    <tableColumn id="3562" xr3:uid="{6823E8A7-2F61-4E50-A279-CF496FBDD7A8}" name="Column3544"/>
    <tableColumn id="3563" xr3:uid="{7DCE6B48-4C0D-4AAF-B236-0852AAF11410}" name="Column3545"/>
    <tableColumn id="3564" xr3:uid="{778E4B7F-C013-4642-BA6E-94E69F0D7534}" name="Column3546"/>
    <tableColumn id="3565" xr3:uid="{EE49AC76-2C50-41AE-8A3A-72C6C7F95EF5}" name="Column3547"/>
    <tableColumn id="3566" xr3:uid="{E7123509-E53D-4794-A53D-383E0F200CBE}" name="Column3548"/>
    <tableColumn id="3567" xr3:uid="{AC04AF52-3315-4E46-AAF1-4FEF768AFACE}" name="Column3549"/>
    <tableColumn id="3568" xr3:uid="{93C0712F-59F1-4851-B989-3C2B560BB8E4}" name="Column3550"/>
    <tableColumn id="3569" xr3:uid="{FE296C0E-96F6-4254-8CCD-85614C1A4595}" name="Column3551"/>
    <tableColumn id="3570" xr3:uid="{98C76C32-0E9C-4049-A8C6-5B5F90D79720}" name="Column3552"/>
    <tableColumn id="3571" xr3:uid="{5CB8C5CE-2B26-4346-81FE-56A6BC8B6255}" name="Column3553"/>
    <tableColumn id="3572" xr3:uid="{02958A99-1C9E-4249-BB3B-0D142984604E}" name="Column3554"/>
    <tableColumn id="3573" xr3:uid="{16E03693-CF24-4D8B-953A-B82D342BDB72}" name="Column3555"/>
    <tableColumn id="3574" xr3:uid="{16C75D60-589B-461E-88EC-E69B9F9C9234}" name="Column3556"/>
    <tableColumn id="3575" xr3:uid="{15838CAB-FD02-42C6-90D2-E6BDB70BCA7A}" name="Column3557"/>
    <tableColumn id="3576" xr3:uid="{3474CDF9-731B-4A01-A646-307C121F575D}" name="Column3558"/>
    <tableColumn id="3577" xr3:uid="{A4FAAA2A-30EC-4B66-AD78-E2F36952AFD0}" name="Column3559"/>
    <tableColumn id="3578" xr3:uid="{46376727-7CE8-4828-ACF3-510CB91DC39D}" name="Column3560"/>
    <tableColumn id="3579" xr3:uid="{E18C1F36-9051-42E5-BBCD-0B236182E2C8}" name="Column3561"/>
    <tableColumn id="3580" xr3:uid="{31CA8BC8-4F91-4EE2-9849-767C86F83E86}" name="Column3562"/>
    <tableColumn id="3581" xr3:uid="{57F6ADCE-18CD-43FB-99CE-A3C67B453B86}" name="Column3563"/>
    <tableColumn id="3582" xr3:uid="{DC9462BE-53A2-4C7D-931F-144613FCEA32}" name="Column3564"/>
    <tableColumn id="3583" xr3:uid="{9990B278-AF0E-4D16-8CD4-89201CF5815F}" name="Column3565"/>
    <tableColumn id="3584" xr3:uid="{3B8A77C9-8CBA-40C1-98E2-1BEACB2D6004}" name="Column3566"/>
    <tableColumn id="3585" xr3:uid="{346A7E65-9870-45CB-B85B-5828653D95C0}" name="Column3567"/>
    <tableColumn id="3586" xr3:uid="{DDF5AAB4-513F-40E0-B9E5-DE96B5BFF1DE}" name="Column3568"/>
    <tableColumn id="3587" xr3:uid="{64FFFDD9-170E-4246-9DE7-1AE664ECE56A}" name="Column3569"/>
    <tableColumn id="3588" xr3:uid="{A4A541F1-7EDA-4948-8340-258D8A843E25}" name="Column3570"/>
    <tableColumn id="3589" xr3:uid="{E5FF8AA5-489E-4884-8A4D-DEC1AFBC252D}" name="Column3571"/>
    <tableColumn id="3590" xr3:uid="{8940306F-66CE-4C58-BACF-9483F0186CC0}" name="Column3572"/>
    <tableColumn id="3591" xr3:uid="{0A197432-021C-4505-AF74-77D10A9C7977}" name="Column3573"/>
    <tableColumn id="3592" xr3:uid="{74BF173E-F126-4830-932C-BC186A1C10FC}" name="Column3574"/>
    <tableColumn id="3593" xr3:uid="{F2D167C7-A461-427B-967B-C8F54AA931E6}" name="Column3575"/>
    <tableColumn id="3594" xr3:uid="{0DB94FC8-B02B-4CA1-B655-42CE391439C7}" name="Column3576"/>
    <tableColumn id="3595" xr3:uid="{90F458FD-2F08-457C-8A08-2EEDB52F759D}" name="Column3577"/>
    <tableColumn id="3596" xr3:uid="{E61E45E1-8849-40A3-8319-0F1767ED49F4}" name="Column3578"/>
    <tableColumn id="3597" xr3:uid="{E897FD4D-3D77-40CE-96B7-1C998E61682E}" name="Column3579"/>
    <tableColumn id="3598" xr3:uid="{CDFE1E68-F759-4A05-8F38-9E4772A4EF06}" name="Column3580"/>
    <tableColumn id="3599" xr3:uid="{D3B2AF6E-FD9E-4B0F-9E00-A6221A0310B4}" name="Column3581"/>
    <tableColumn id="3600" xr3:uid="{1B67E0B2-B4CC-4BC6-A2A4-DCD54054092E}" name="Column3582"/>
    <tableColumn id="3601" xr3:uid="{8EE46FBF-0BBF-49FF-AF39-6B334F4B4813}" name="Column3583"/>
    <tableColumn id="3602" xr3:uid="{5E99CD76-0F78-444F-B3D3-B5CEBB093AE5}" name="Column3584"/>
    <tableColumn id="3603" xr3:uid="{5889C69C-1247-4989-847A-D16B064D073E}" name="Column3585"/>
    <tableColumn id="3604" xr3:uid="{D4DF04F3-36B8-423E-84E9-F5DE379B8FB2}" name="Column3586"/>
    <tableColumn id="3605" xr3:uid="{02A14B43-6BA7-41A3-8598-AFE917BBC265}" name="Column3587"/>
    <tableColumn id="3606" xr3:uid="{BD86CD59-32AB-4213-B8B7-CFCF6B1B2174}" name="Column3588"/>
    <tableColumn id="3607" xr3:uid="{07C00F42-C5BC-47F9-9E62-80BB539FA6F7}" name="Column3589"/>
    <tableColumn id="3608" xr3:uid="{38E495BB-1546-4235-854B-067761CC5F07}" name="Column3590"/>
    <tableColumn id="3609" xr3:uid="{635ABF37-E094-456B-B426-A2F3FD554BFD}" name="Column3591"/>
    <tableColumn id="3610" xr3:uid="{FDA74F64-F85F-4A95-8FF6-59EE4998E602}" name="Column3592"/>
    <tableColumn id="3611" xr3:uid="{3452B15D-D1CE-4F1E-BCEE-067C9D13252C}" name="Column3593"/>
    <tableColumn id="3612" xr3:uid="{63961A89-5733-44E5-90C6-531FC7BCB9E2}" name="Column3594"/>
    <tableColumn id="3613" xr3:uid="{E0524C70-EA3E-4B26-BF4C-3C7A0BEF0300}" name="Column3595"/>
    <tableColumn id="3614" xr3:uid="{C45FC899-83AD-4D03-9565-AA6274708EC4}" name="Column3596"/>
    <tableColumn id="3615" xr3:uid="{F1184CBE-FF6C-41B9-BDA0-7E7C3311B34C}" name="Column3597"/>
    <tableColumn id="3616" xr3:uid="{8F40EA80-E951-4B92-A4DA-791D8646AB33}" name="Column3598"/>
    <tableColumn id="3617" xr3:uid="{92019A54-6BFD-41E7-99BD-16E5B7F94EA2}" name="Column3599"/>
    <tableColumn id="3618" xr3:uid="{7C35914B-97CE-4A52-A421-67ABD7A7F274}" name="Column3600"/>
    <tableColumn id="3619" xr3:uid="{712DEA16-7595-4EA8-85E9-B855323A9E9F}" name="Column3601"/>
    <tableColumn id="3620" xr3:uid="{F7E1A5D0-0001-412A-B150-6763295EFEFC}" name="Column3602"/>
    <tableColumn id="3621" xr3:uid="{03E518AB-7B5F-48FB-80C3-D4C0E4E700BE}" name="Column3603"/>
    <tableColumn id="3622" xr3:uid="{67D80BFD-D3A0-4439-81C2-3445DD531327}" name="Column3604"/>
    <tableColumn id="3623" xr3:uid="{FB387997-8897-481B-994D-34545C26CEE4}" name="Column3605"/>
    <tableColumn id="3624" xr3:uid="{E8159939-7836-4518-A423-245B4B3B5F97}" name="Column3606"/>
    <tableColumn id="3625" xr3:uid="{15DE4946-9353-4C31-AA53-2745B2B06C74}" name="Column3607"/>
    <tableColumn id="3626" xr3:uid="{C361190C-8A0B-482C-814D-C71B22629DF4}" name="Column3608"/>
    <tableColumn id="3627" xr3:uid="{A267A71F-1759-48B6-99CB-3ADB28CB38E4}" name="Column3609"/>
    <tableColumn id="3628" xr3:uid="{847C703A-DFD4-4C36-867D-16D4EFCBC79F}" name="Column3610"/>
    <tableColumn id="3629" xr3:uid="{A59A151A-5BA7-4E01-AA46-E0EE9180EB09}" name="Column3611"/>
    <tableColumn id="3630" xr3:uid="{57D0A4A2-3906-445D-99AF-43F4E6041C4C}" name="Column3612"/>
    <tableColumn id="3631" xr3:uid="{0C6570BD-8361-4E46-BCD3-5753B01FD591}" name="Column3613"/>
    <tableColumn id="3632" xr3:uid="{4313C9EE-F70F-48CC-9688-ED4C208E7631}" name="Column3614"/>
    <tableColumn id="3633" xr3:uid="{734C62DE-BCA3-42A9-93C8-85886FF2481E}" name="Column3615"/>
    <tableColumn id="3634" xr3:uid="{FBDD5676-025B-4215-9280-9CB8F4FAF0CC}" name="Column3616"/>
    <tableColumn id="3635" xr3:uid="{B0FE74ED-5000-409A-A475-E604C240FE24}" name="Column3617"/>
    <tableColumn id="3636" xr3:uid="{B367BB3F-9776-47E1-8180-FDD792EE69A2}" name="Column3618"/>
    <tableColumn id="3637" xr3:uid="{E2480CA2-3AA0-4A4A-9BF1-BAD2BDED49D6}" name="Column3619"/>
    <tableColumn id="3638" xr3:uid="{9F129BF5-4A5A-42B3-9FE1-66A8CB2DB4F2}" name="Column3620"/>
    <tableColumn id="3639" xr3:uid="{60B2C7F3-5BA5-4F65-8D86-15F8FF9D8230}" name="Column3621"/>
    <tableColumn id="3640" xr3:uid="{43411005-86B7-4E66-AF55-48DD3551F174}" name="Column3622"/>
    <tableColumn id="3641" xr3:uid="{F1E32D52-48F3-42C8-8ECE-D3E114613C1B}" name="Column3623"/>
    <tableColumn id="3642" xr3:uid="{474A62CD-A489-40F5-8868-31F8B6CA4D7B}" name="Column3624"/>
    <tableColumn id="3643" xr3:uid="{6B4B5F0B-7D4E-44F5-82D2-726913FC20B6}" name="Column3625"/>
    <tableColumn id="3644" xr3:uid="{03CA75F8-63B0-4BD8-B164-105E36C1D156}" name="Column3626"/>
    <tableColumn id="3645" xr3:uid="{C58B76DE-A217-4B2F-B81B-6D0F8C3135A9}" name="Column3627"/>
    <tableColumn id="3646" xr3:uid="{7BBFBA62-FD9D-4709-A6C7-115898CA4E86}" name="Column3628"/>
    <tableColumn id="3647" xr3:uid="{2E4196E6-8AF7-419C-8D60-D502CABB22B3}" name="Column3629"/>
    <tableColumn id="3648" xr3:uid="{9FA0A555-6D36-4B9A-BD4C-0AB343D92B35}" name="Column3630"/>
    <tableColumn id="3649" xr3:uid="{5CB322EE-BF02-4808-9469-A1AC8337A604}" name="Column3631"/>
    <tableColumn id="3650" xr3:uid="{11E269D9-5506-44E5-97A0-FDA3528316A6}" name="Column3632"/>
    <tableColumn id="3651" xr3:uid="{D9F3FA40-B9E6-4826-A936-0721575E21B6}" name="Column3633"/>
    <tableColumn id="3652" xr3:uid="{08D70D6E-14F6-4F6D-B456-B5DEA93714E1}" name="Column3634"/>
    <tableColumn id="3653" xr3:uid="{3DB434B4-6C4F-4604-88C9-BF4EFADB76F7}" name="Column3635"/>
    <tableColumn id="3654" xr3:uid="{AF61419A-3E5A-44DD-89C4-911237F892CE}" name="Column3636"/>
    <tableColumn id="3655" xr3:uid="{34F22B2C-F910-43EF-ACF8-BF3BC37082DA}" name="Column3637"/>
    <tableColumn id="3656" xr3:uid="{55E1B119-E8C5-4A76-A59F-E0019B7E7D62}" name="Column3638"/>
    <tableColumn id="3657" xr3:uid="{C933D596-81FB-4D55-A81F-EEF51AE27231}" name="Column3639"/>
    <tableColumn id="3658" xr3:uid="{69148CF3-D0B2-436C-B0AC-F4239D926EEE}" name="Column3640"/>
    <tableColumn id="3659" xr3:uid="{C366BD7D-508C-4152-8C1B-B4E9196A0F42}" name="Column3641"/>
    <tableColumn id="3660" xr3:uid="{B01C2BE3-7D43-4564-9B20-D53D68C4EBCB}" name="Column3642"/>
    <tableColumn id="3661" xr3:uid="{E8FBD068-0B58-4F92-ABCF-14EDD25C85CD}" name="Column3643"/>
    <tableColumn id="3662" xr3:uid="{1D212EDF-4D90-4F07-AA28-30B3BB89A10B}" name="Column3644"/>
    <tableColumn id="3663" xr3:uid="{8AE2A81D-7D8F-465A-B788-96FE6DAFA143}" name="Column3645"/>
    <tableColumn id="3664" xr3:uid="{0624C4E8-6026-48B6-AF2E-F6962F9BCC53}" name="Column3646"/>
    <tableColumn id="3665" xr3:uid="{F30E73D1-1775-4167-8E6B-CB593ABE7600}" name="Column3647"/>
    <tableColumn id="3666" xr3:uid="{05218210-B802-4B5F-BB52-97C30BA4EBCD}" name="Column3648"/>
    <tableColumn id="3667" xr3:uid="{0FEA685E-73A0-4484-B894-C2A21F877BB0}" name="Column3649"/>
    <tableColumn id="3668" xr3:uid="{078063B4-C1A0-40CB-AFDE-E77386B1A034}" name="Column3650"/>
    <tableColumn id="3669" xr3:uid="{43F68978-900F-42C4-A096-DD2953DCFA42}" name="Column3651"/>
    <tableColumn id="3670" xr3:uid="{F3E7E526-816E-400A-8732-38FE6D3E9692}" name="Column3652"/>
    <tableColumn id="3671" xr3:uid="{FC8496C0-BF64-4832-B049-99B823F14003}" name="Column3653"/>
    <tableColumn id="3672" xr3:uid="{62C6D4A9-61B6-4C52-AD00-10AEC363C72F}" name="Column3654"/>
    <tableColumn id="3673" xr3:uid="{2FBCCE11-8383-4A43-A027-E77796F0E2DD}" name="Column3655"/>
    <tableColumn id="3674" xr3:uid="{41943C62-6063-494C-BA7B-FDB5D4195A0A}" name="Column3656"/>
    <tableColumn id="3675" xr3:uid="{C0C284EE-50D8-4921-ACAB-0ADE1496E505}" name="Column3657"/>
    <tableColumn id="3676" xr3:uid="{78E0710C-363E-4DD6-917B-1C57D010BF5B}" name="Column3658"/>
    <tableColumn id="3677" xr3:uid="{D8666E60-9F9C-4271-8698-0E56E4F16B81}" name="Column3659"/>
    <tableColumn id="3678" xr3:uid="{9B612F0E-5B92-4210-B723-859CB97D4CA1}" name="Column3660"/>
    <tableColumn id="3679" xr3:uid="{908B54A1-F089-4BF8-8558-B86FFD5689B0}" name="Column3661"/>
    <tableColumn id="3680" xr3:uid="{ED4DCC25-501D-43BD-91AA-B564B53AF844}" name="Column3662"/>
    <tableColumn id="3681" xr3:uid="{17C70B18-AC02-454D-8733-9FB4C27211EA}" name="Column3663"/>
    <tableColumn id="3682" xr3:uid="{06C3909B-3666-448A-9DB5-0227E0A1E7B4}" name="Column3664"/>
    <tableColumn id="3683" xr3:uid="{1ACABC20-41D3-4E16-AF88-33C06E61383D}" name="Column3665"/>
    <tableColumn id="3684" xr3:uid="{FB3698EB-A783-4534-AFA3-BC63E3EBB23C}" name="Column3666"/>
    <tableColumn id="3685" xr3:uid="{3A2EA70E-56CA-40E4-B8E7-6426364A8DE5}" name="Column3667"/>
    <tableColumn id="3686" xr3:uid="{B8E2F83D-26FE-49D0-85F5-2D4F4ABC6917}" name="Column3668"/>
    <tableColumn id="3687" xr3:uid="{A2DDF54B-C7F5-4085-A3AB-0AD84F95BEE0}" name="Column3669"/>
    <tableColumn id="3688" xr3:uid="{EE258865-F1BF-43BC-9013-FCFF83235FD2}" name="Column3670"/>
    <tableColumn id="3689" xr3:uid="{9B585AC0-D63B-49AE-AF5B-5436CF832FBE}" name="Column3671"/>
    <tableColumn id="3690" xr3:uid="{D88FA90C-DDD6-461A-A6AC-7AC60FE3F7F4}" name="Column3672"/>
    <tableColumn id="3691" xr3:uid="{D3F93AB5-ED8D-4AF2-A2A7-A6A69B5C0405}" name="Column3673"/>
    <tableColumn id="3692" xr3:uid="{24FA5FF3-9DF5-4DC0-B524-2D5257F08519}" name="Column3674"/>
    <tableColumn id="3693" xr3:uid="{AC77A434-B1FA-4B0F-BE29-0089AED1EF1C}" name="Column3675"/>
    <tableColumn id="3694" xr3:uid="{BA4DD8FA-9080-4F0E-B063-CDDAE03358BF}" name="Column3676"/>
    <tableColumn id="3695" xr3:uid="{63765A8B-6657-4029-A3E6-4DC481901112}" name="Column3677"/>
    <tableColumn id="3696" xr3:uid="{0BDAC41B-F6E4-44DE-B7B8-143175302F5E}" name="Column3678"/>
    <tableColumn id="3697" xr3:uid="{C6839C0A-1DFB-4D42-8D1C-DB4532F32F9B}" name="Column3679"/>
    <tableColumn id="3698" xr3:uid="{43078E19-4281-4CB2-8E2A-AC23BA14A5A1}" name="Column3680"/>
    <tableColumn id="3699" xr3:uid="{1934C053-C8CF-4BC9-A59F-CD4D0D0EF219}" name="Column3681"/>
    <tableColumn id="3700" xr3:uid="{575E6F39-4733-4C2D-AC94-2A7EE6BB871B}" name="Column3682"/>
    <tableColumn id="3701" xr3:uid="{92C8007B-AF81-4985-A622-B2BC06B64C75}" name="Column3683"/>
    <tableColumn id="3702" xr3:uid="{EC16CD78-7F3C-43A7-ABB6-0F8D5DB65A8F}" name="Column3684"/>
    <tableColumn id="3703" xr3:uid="{0C876258-4732-4C47-BED6-694E4753536D}" name="Column3685"/>
    <tableColumn id="3704" xr3:uid="{A1C105E7-9D90-4D41-BAC7-30A70AED1FA2}" name="Column3686"/>
    <tableColumn id="3705" xr3:uid="{9520B374-54B3-4AC1-97F7-C6E4D10F034C}" name="Column3687"/>
    <tableColumn id="3706" xr3:uid="{E71F78FF-CD2F-485C-BA60-72B4AA91EEBE}" name="Column3688"/>
    <tableColumn id="3707" xr3:uid="{A2808CCB-9667-4847-911E-76F7149C3029}" name="Column3689"/>
    <tableColumn id="3708" xr3:uid="{A2C4BC50-B06F-49EE-AA50-DAC9D4A00DB9}" name="Column3690"/>
    <tableColumn id="3709" xr3:uid="{EE6753EE-8DEB-4674-9818-40E6A8EB8DCB}" name="Column3691"/>
    <tableColumn id="3710" xr3:uid="{64615335-7080-4B7D-B45C-31D024EAFF4A}" name="Column3692"/>
    <tableColumn id="3711" xr3:uid="{CBD2D04B-AF2A-4818-9AE0-69CF0769D34C}" name="Column3693"/>
    <tableColumn id="3712" xr3:uid="{AC94273F-829E-4905-B11C-ABF9D3AF94E3}" name="Column3694"/>
    <tableColumn id="3713" xr3:uid="{35DFE36F-E1C7-44FA-A831-451A42530691}" name="Column3695"/>
    <tableColumn id="3714" xr3:uid="{F2C5F3E3-9085-4A9D-9E71-445FC2146C1D}" name="Column3696"/>
    <tableColumn id="3715" xr3:uid="{B58EF55C-3A0E-41AD-A84B-6C3520A69E64}" name="Column3697"/>
    <tableColumn id="3716" xr3:uid="{4E45B420-0A2C-4988-BA6F-62071D158B81}" name="Column3698"/>
    <tableColumn id="3717" xr3:uid="{E0BC0AB3-90A4-4D20-9E90-4E68B811FA16}" name="Column3699"/>
    <tableColumn id="3718" xr3:uid="{7D85F207-A6A8-46BB-8464-CB2383060F90}" name="Column3700"/>
    <tableColumn id="3719" xr3:uid="{82A6FF4C-26EA-4DBC-BC4E-3E0B92DB05D1}" name="Column3701"/>
    <tableColumn id="3720" xr3:uid="{C16ADA12-DE9C-49C5-93F3-DC8F8EC2522D}" name="Column3702"/>
    <tableColumn id="3721" xr3:uid="{E485ADA6-9B3B-4448-81C7-F26920387977}" name="Column3703"/>
    <tableColumn id="3722" xr3:uid="{3F27AA11-ECAE-43E4-9B80-3F75C8037B50}" name="Column3704"/>
    <tableColumn id="3723" xr3:uid="{E745D4DF-6586-4BA5-9638-34FEED96FC54}" name="Column3705"/>
    <tableColumn id="3724" xr3:uid="{277B122C-DD78-49B5-B442-0C2B6B672DC4}" name="Column3706"/>
    <tableColumn id="3725" xr3:uid="{527FFA93-2140-4A41-B19F-A90C20B510A9}" name="Column3707"/>
    <tableColumn id="3726" xr3:uid="{D16C8120-6B6F-4CD6-9EB8-7FC7E1F7EB77}" name="Column3708"/>
    <tableColumn id="3727" xr3:uid="{91D4D095-825B-4E26-B0FE-E416DA085A8B}" name="Column3709"/>
    <tableColumn id="3728" xr3:uid="{3CB892D9-D61F-4A68-98A3-68AE6BE77EF6}" name="Column3710"/>
    <tableColumn id="3729" xr3:uid="{ED3F764C-76A9-404D-B452-E7EBD2186344}" name="Column3711"/>
    <tableColumn id="3730" xr3:uid="{963050A5-B333-4148-BB4C-2201F33253F4}" name="Column3712"/>
    <tableColumn id="3731" xr3:uid="{99014F8E-AF8E-4076-BDD3-18547B463A48}" name="Column3713"/>
    <tableColumn id="3732" xr3:uid="{E72ECFF9-B94D-4725-AFD4-CCD3B5F3F00E}" name="Column3714"/>
    <tableColumn id="3733" xr3:uid="{86286F99-54E5-417E-BDA8-D0C77A20B577}" name="Column3715"/>
    <tableColumn id="3734" xr3:uid="{5A68A205-C8AF-4F4E-8E08-E95F1D09C135}" name="Column3716"/>
    <tableColumn id="3735" xr3:uid="{57581FBD-A897-4C64-AB81-E874B96BA441}" name="Column3717"/>
    <tableColumn id="3736" xr3:uid="{06FB508B-FB65-43E8-A0DB-DC10C32DBC95}" name="Column3718"/>
    <tableColumn id="3737" xr3:uid="{CBFC0895-B6CA-4A69-BC0B-57479D862A0F}" name="Column3719"/>
    <tableColumn id="3738" xr3:uid="{54E020F3-247A-475A-B3DC-96195E26D82B}" name="Column3720"/>
    <tableColumn id="3739" xr3:uid="{3036AA26-5EF9-4A2D-9734-8E1A0C62BA7F}" name="Column3721"/>
    <tableColumn id="3740" xr3:uid="{8C360BBF-4B32-458F-8FF8-399321610028}" name="Column3722"/>
    <tableColumn id="3741" xr3:uid="{6D12DE24-5B1D-4368-A34B-2E8513B7776A}" name="Column3723"/>
    <tableColumn id="3742" xr3:uid="{097E919A-2939-4855-B487-FFD5F2ED01D5}" name="Column3724"/>
    <tableColumn id="3743" xr3:uid="{9043F3AB-932D-4E65-B6DD-8A7ECF529378}" name="Column3725"/>
    <tableColumn id="3744" xr3:uid="{9ABF0704-E8A6-4EE7-93C9-D9302D195FA4}" name="Column3726"/>
    <tableColumn id="3745" xr3:uid="{E1238223-7757-40B1-BF9F-E882C1822E67}" name="Column3727"/>
    <tableColumn id="3746" xr3:uid="{E2DEF3AC-41CE-44DC-8BC0-6247C1B2053B}" name="Column3728"/>
    <tableColumn id="3747" xr3:uid="{4D5CA143-1F65-4328-8C43-A77DDD693449}" name="Column3729"/>
    <tableColumn id="3748" xr3:uid="{BD0BFBA9-FB3C-46B8-9A6E-7CEF4E0DEBD4}" name="Column3730"/>
    <tableColumn id="3749" xr3:uid="{F1F82403-E45D-4AD4-8EC0-5B28ED4F0850}" name="Column3731"/>
    <tableColumn id="3750" xr3:uid="{2A2FA1C0-CC23-4F3F-8D88-BFBF35F5C1A9}" name="Column3732"/>
    <tableColumn id="3751" xr3:uid="{7084FB22-9741-468E-9B8E-BED578F0B46D}" name="Column3733"/>
    <tableColumn id="3752" xr3:uid="{11B69A3A-BA30-4B81-B46B-8CE9515A03E5}" name="Column3734"/>
    <tableColumn id="3753" xr3:uid="{AD8C3142-1E39-4084-998C-16EC2479AFA7}" name="Column3735"/>
    <tableColumn id="3754" xr3:uid="{91B88DFE-1733-4BE2-A42B-412AB3D763A5}" name="Column3736"/>
    <tableColumn id="3755" xr3:uid="{77DC27D6-15AD-4773-B124-0E21E0C43AB2}" name="Column3737"/>
    <tableColumn id="3756" xr3:uid="{577AD912-271F-4A44-A556-EE628796943E}" name="Column3738"/>
    <tableColumn id="3757" xr3:uid="{FACFF71D-B397-4C85-90F6-7B86237D3F96}" name="Column3739"/>
    <tableColumn id="3758" xr3:uid="{14B8F1A2-39ED-4384-8BCE-0E9D0616CE27}" name="Column3740"/>
    <tableColumn id="3759" xr3:uid="{FA9E5339-0133-4BCE-BF3F-2386D192BE87}" name="Column3741"/>
    <tableColumn id="3760" xr3:uid="{F9EF720A-7F46-43C3-8CA1-28DC8B5BD973}" name="Column3742"/>
    <tableColumn id="3761" xr3:uid="{0D61C8C2-AF3E-49C7-96CE-F4FC5EB80908}" name="Column3743"/>
    <tableColumn id="3762" xr3:uid="{4AFE8A25-C084-499C-B19C-D0425BCE3A53}" name="Column3744"/>
    <tableColumn id="3763" xr3:uid="{8652C81D-CBAB-4FBB-B716-CE11D3A4C870}" name="Column3745"/>
    <tableColumn id="3764" xr3:uid="{9BAFBD0B-0B50-45E7-A3E8-8AE37BEBDED8}" name="Column3746"/>
    <tableColumn id="3765" xr3:uid="{2249F31D-C87F-4603-9102-5F338A0E8F18}" name="Column3747"/>
    <tableColumn id="3766" xr3:uid="{0027B1BD-D2ED-4AD9-AE71-A9013268BFE4}" name="Column3748"/>
    <tableColumn id="3767" xr3:uid="{90ACFFC4-F8BC-41F6-954B-A4E255EBC563}" name="Column3749"/>
    <tableColumn id="3768" xr3:uid="{25022D8A-8693-49DA-9B44-CCADC0DC7C1E}" name="Column3750"/>
    <tableColumn id="3769" xr3:uid="{FEA21584-D6BA-4137-9E32-6F938EDC95A2}" name="Column3751"/>
    <tableColumn id="3770" xr3:uid="{46A14C1C-B64A-4A81-BC01-80B93F4ADC00}" name="Column3752"/>
    <tableColumn id="3771" xr3:uid="{69BADC50-4776-4DA2-AF71-B584B05DF65F}" name="Column3753"/>
    <tableColumn id="3772" xr3:uid="{37068F14-A719-41DC-98A8-EEF39882256A}" name="Column3754"/>
    <tableColumn id="3773" xr3:uid="{824DBC39-7F00-4F0D-8B36-71263B44C1B8}" name="Column3755"/>
    <tableColumn id="3774" xr3:uid="{3DBD3CAE-A552-43C4-BB49-90D70A851495}" name="Column3756"/>
    <tableColumn id="3775" xr3:uid="{5719DF21-8A35-455C-8DCD-2219209961F3}" name="Column3757"/>
    <tableColumn id="3776" xr3:uid="{EFB38859-DB00-4C57-9014-0877E8D4B263}" name="Column3758"/>
    <tableColumn id="3777" xr3:uid="{B286962E-A739-46A3-B3C7-5B39946CBC14}" name="Column3759"/>
    <tableColumn id="3778" xr3:uid="{2871CC5D-7C9C-4897-A489-B3BCE09721BB}" name="Column3760"/>
    <tableColumn id="3779" xr3:uid="{EC53CAEB-EC24-4DA3-8B92-BEA01FC0760B}" name="Column3761"/>
    <tableColumn id="3780" xr3:uid="{7504760F-D725-4370-892F-1EE35DEFB429}" name="Column3762"/>
    <tableColumn id="3781" xr3:uid="{BBD674FB-CD71-4DDC-99BA-1CCD2E28B7A4}" name="Column3763"/>
    <tableColumn id="3782" xr3:uid="{E3AB5C36-A3B7-4F87-B353-11B83DF7897E}" name="Column3764"/>
    <tableColumn id="3783" xr3:uid="{3799C8EF-6D3C-4462-B3A0-872ECC6CD055}" name="Column3765"/>
    <tableColumn id="3784" xr3:uid="{67CCB035-9B1E-4AE5-ACAD-D7C750C71DD9}" name="Column3766"/>
    <tableColumn id="3785" xr3:uid="{C53D6411-157F-4A30-897F-EC46A623F730}" name="Column3767"/>
    <tableColumn id="3786" xr3:uid="{51CE7252-911E-4AB1-9D64-58D7960D4643}" name="Column3768"/>
    <tableColumn id="3787" xr3:uid="{CBAC64DB-3ED8-4A36-9AE0-9769AD555AD8}" name="Column3769"/>
    <tableColumn id="3788" xr3:uid="{0A1E657D-87B3-47A6-9197-9C2E0D87A664}" name="Column3770"/>
    <tableColumn id="3789" xr3:uid="{7BDA9AE5-CA82-4031-B1FC-859F558C5FF2}" name="Column3771"/>
    <tableColumn id="3790" xr3:uid="{E72D861B-643E-472D-A071-A16830E4EA7C}" name="Column3772"/>
    <tableColumn id="3791" xr3:uid="{1163BCBF-BB62-4EE2-AA57-36A2F10C3F2E}" name="Column3773"/>
    <tableColumn id="3792" xr3:uid="{063F2CB2-704C-4243-AFF5-F5A5A477F0DB}" name="Column3774"/>
    <tableColumn id="3793" xr3:uid="{38BD4D27-A5C6-4227-907C-89D3CC609E0B}" name="Column3775"/>
    <tableColumn id="3794" xr3:uid="{34557D7B-EA95-4CD7-8429-9020C6182B2F}" name="Column3776"/>
    <tableColumn id="3795" xr3:uid="{CF31FC23-F5DA-4C31-B0A6-9856AF52A78B}" name="Column3777"/>
    <tableColumn id="3796" xr3:uid="{9C4B951A-985D-4A82-8024-FBFE1EB85E66}" name="Column3778"/>
    <tableColumn id="3797" xr3:uid="{1AE6F9EF-494D-40CC-86C9-D14C890F81B9}" name="Column3779"/>
    <tableColumn id="3798" xr3:uid="{222977D5-1168-4487-B18D-CF18C564E282}" name="Column3780"/>
    <tableColumn id="3799" xr3:uid="{E186D06D-E2AA-47A4-A697-BA47F057D6C5}" name="Column3781"/>
    <tableColumn id="3800" xr3:uid="{915FA773-860E-431B-88B3-6B27727E0812}" name="Column3782"/>
    <tableColumn id="3801" xr3:uid="{090B077B-1511-447B-840F-2E053908FC1E}" name="Column3783"/>
    <tableColumn id="3802" xr3:uid="{3633A0EC-033D-4976-826F-127DCE9F88DE}" name="Column3784"/>
    <tableColumn id="3803" xr3:uid="{93EBDC46-6D3B-43E2-9888-B9BB6E9708BD}" name="Column3785"/>
    <tableColumn id="3804" xr3:uid="{6A23200B-66CF-4BF0-94BD-9F653BC4A9CA}" name="Column3786"/>
    <tableColumn id="3805" xr3:uid="{31C1203E-FC44-4EBE-8394-F57B2566C8D0}" name="Column3787"/>
    <tableColumn id="3806" xr3:uid="{67DF2B61-5262-4C46-AF8C-A64CE2C6249B}" name="Column3788"/>
    <tableColumn id="3807" xr3:uid="{4F0D704E-C8A0-4618-84E3-6AC69272D552}" name="Column3789"/>
    <tableColumn id="3808" xr3:uid="{EF730D0D-2529-458A-9F45-741334D4FD10}" name="Column3790"/>
    <tableColumn id="3809" xr3:uid="{ECDABA7D-8037-4857-A26D-AD92C8317086}" name="Column3791"/>
    <tableColumn id="3810" xr3:uid="{521C2051-3E6D-4670-9F64-A64B36412DB9}" name="Column3792"/>
    <tableColumn id="3811" xr3:uid="{35043492-B804-413F-BAA4-22A1E39633E6}" name="Column3793"/>
    <tableColumn id="3812" xr3:uid="{5DD236E2-6C75-4B0E-822E-90D779ED07DB}" name="Column3794"/>
    <tableColumn id="3813" xr3:uid="{710D1AF1-E5EB-4CF8-B25B-49D990D7C3E6}" name="Column3795"/>
    <tableColumn id="3814" xr3:uid="{073B1D97-4D2E-4DF1-9483-776CA35005FB}" name="Column3796"/>
    <tableColumn id="3815" xr3:uid="{47EB71CE-3BA0-4552-89AE-DBFD03977E38}" name="Column3797"/>
    <tableColumn id="3816" xr3:uid="{280EFA8D-4386-4B88-AFF0-2C10E1D8A646}" name="Column3798"/>
    <tableColumn id="3817" xr3:uid="{A11FA798-7816-4F78-924A-FFB404A3E610}" name="Column3799"/>
    <tableColumn id="3818" xr3:uid="{72A1B0E2-ADB0-4CB6-9DBE-C157350B57CB}" name="Column3800"/>
    <tableColumn id="3819" xr3:uid="{4ADC9A57-1A53-45D3-8834-E2DD792E7398}" name="Column3801"/>
    <tableColumn id="3820" xr3:uid="{9A2758E1-C8BA-4BFD-9F73-A5FA811E58C5}" name="Column3802"/>
    <tableColumn id="3821" xr3:uid="{8E00B489-5185-4998-AEB4-05ADB9442AC8}" name="Column3803"/>
    <tableColumn id="3822" xr3:uid="{E05FE262-247E-4529-A435-BC8BB07F5A65}" name="Column3804"/>
    <tableColumn id="3823" xr3:uid="{58458CE2-473B-42AA-BC29-E7704D472D38}" name="Column3805"/>
    <tableColumn id="3824" xr3:uid="{8BFD5B0C-CF5C-4205-8C9A-C6C2C4938630}" name="Column3806"/>
    <tableColumn id="3825" xr3:uid="{922C32C9-16C0-49CB-8E7B-2EE49144F704}" name="Column3807"/>
    <tableColumn id="3826" xr3:uid="{BE9F377A-87D0-467B-B471-106A4760F978}" name="Column3808"/>
    <tableColumn id="3827" xr3:uid="{0A60BA46-980D-47CF-9159-249D2BA0E110}" name="Column3809"/>
    <tableColumn id="3828" xr3:uid="{EE60268C-4C1E-42F8-A043-62EF748E605F}" name="Column3810"/>
    <tableColumn id="3829" xr3:uid="{860F7188-2C9E-4CEA-A41A-ABB96DF7B1A3}" name="Column3811"/>
    <tableColumn id="3830" xr3:uid="{7A7FFF6C-EA33-485F-A6FB-3C8ADF71FC85}" name="Column3812"/>
    <tableColumn id="3831" xr3:uid="{0DB593B2-9B75-42B6-97B1-66AC3754D043}" name="Column3813"/>
    <tableColumn id="3832" xr3:uid="{750CCD8E-066F-45D5-8D4A-628DEAA56A43}" name="Column3814"/>
    <tableColumn id="3833" xr3:uid="{64E80528-36DE-43E0-8541-99B9224B7917}" name="Column3815"/>
    <tableColumn id="3834" xr3:uid="{E156375B-E5F8-47AD-A657-1256BCEFA42F}" name="Column3816"/>
    <tableColumn id="3835" xr3:uid="{4305728A-10C4-4DFB-BAFF-78B6A62DC693}" name="Column3817"/>
    <tableColumn id="3836" xr3:uid="{56FD004D-3025-4865-9BE9-80EC82205295}" name="Column3818"/>
    <tableColumn id="3837" xr3:uid="{7C5ECF06-1760-41B4-9C07-655380125276}" name="Column3819"/>
    <tableColumn id="3838" xr3:uid="{F4FB6601-BB88-4836-A463-C305AF510540}" name="Column3820"/>
    <tableColumn id="3839" xr3:uid="{45C582FE-754A-4D8E-A2AC-FCAE94B2E2C1}" name="Column3821"/>
    <tableColumn id="3840" xr3:uid="{CA763809-91B4-49AE-9E26-A233076D1EDC}" name="Column3822"/>
    <tableColumn id="3841" xr3:uid="{53102AC5-345B-4FF5-A293-E5FFFB580320}" name="Column3823"/>
    <tableColumn id="3842" xr3:uid="{A17EE7D5-8B3C-4901-9402-C250CF41CD23}" name="Column3824"/>
    <tableColumn id="3843" xr3:uid="{5D18F019-7B3F-46E6-B837-D137EC644124}" name="Column3825"/>
    <tableColumn id="3844" xr3:uid="{7AA24316-51FE-46A0-97DA-E5C482B1DD7A}" name="Column3826"/>
    <tableColumn id="3845" xr3:uid="{67F337A3-9B2F-421B-87BE-3CF2D98F7F1A}" name="Column3827"/>
    <tableColumn id="3846" xr3:uid="{CB8D305D-A368-4748-9E0F-6FC387CB421D}" name="Column3828"/>
    <tableColumn id="3847" xr3:uid="{57497D95-1241-4D69-B054-A611C1FF4BD8}" name="Column3829"/>
    <tableColumn id="3848" xr3:uid="{53BD4334-7F67-4F23-B78F-7FD7E5406BE2}" name="Column3830"/>
    <tableColumn id="3849" xr3:uid="{3C5D930F-4168-455C-983D-855373DC16AF}" name="Column3831"/>
    <tableColumn id="3850" xr3:uid="{632974E7-57BA-4FE6-9F7B-D83C7B885702}" name="Column3832"/>
    <tableColumn id="3851" xr3:uid="{786F972A-E3FB-4595-B94F-C2A17895A6B8}" name="Column3833"/>
    <tableColumn id="3852" xr3:uid="{DA1C1BA7-D817-48EF-8615-0F2D697A0871}" name="Column3834"/>
    <tableColumn id="3853" xr3:uid="{85CEBCAF-F04B-4BE0-8256-FF218D18C5D8}" name="Column3835"/>
    <tableColumn id="3854" xr3:uid="{A8BF9EA1-C9FE-4B43-BA37-242F3B089DD1}" name="Column3836"/>
    <tableColumn id="3855" xr3:uid="{598AE887-154C-4853-A689-6439C49F7D6F}" name="Column3837"/>
    <tableColumn id="3856" xr3:uid="{E230186F-3599-4855-82C6-BF78B2085E6C}" name="Column3838"/>
    <tableColumn id="3857" xr3:uid="{AF60E2CE-8CD4-4DCF-A391-493ED9751559}" name="Column3839"/>
    <tableColumn id="3858" xr3:uid="{1CDCEE74-15FE-473A-BC29-F8F105FC478B}" name="Column3840"/>
    <tableColumn id="3859" xr3:uid="{DD51F9F4-2C69-48E0-B715-B7B7205254BA}" name="Column3841"/>
    <tableColumn id="3860" xr3:uid="{F8B876E3-AC9A-44F9-AE7A-A4621AC376E0}" name="Column3842"/>
    <tableColumn id="3861" xr3:uid="{BA4059DA-9C50-4087-9FF0-17B49CF5D86C}" name="Column3843"/>
    <tableColumn id="3862" xr3:uid="{CA99090C-302C-427A-8EEF-116FBCA414D1}" name="Column3844"/>
    <tableColumn id="3863" xr3:uid="{6ACF0897-4979-4E72-B04E-366E422BD2D3}" name="Column3845"/>
    <tableColumn id="3864" xr3:uid="{67038D43-DB67-417A-8F18-F5787F68953F}" name="Column3846"/>
    <tableColumn id="3865" xr3:uid="{E3BBC14D-46D1-44EF-B7BA-03C93A957155}" name="Column3847"/>
    <tableColumn id="3866" xr3:uid="{28E6257A-19C6-4715-BC2E-D1B7D133E424}" name="Column3848"/>
    <tableColumn id="3867" xr3:uid="{614A54B7-F7EB-4249-86F4-190368D0584F}" name="Column3849"/>
    <tableColumn id="3868" xr3:uid="{5443DBEA-5D61-4C90-922F-91FF7D83D73F}" name="Column3850"/>
    <tableColumn id="3869" xr3:uid="{71EAC892-A8B7-48CB-ACEA-A63E4C6E69BC}" name="Column3851"/>
    <tableColumn id="3870" xr3:uid="{D1C98CDD-5EE8-42B2-993D-AFD8B1493809}" name="Column3852"/>
    <tableColumn id="3871" xr3:uid="{41D29209-C14C-46DF-8582-0057EA7BB786}" name="Column3853"/>
    <tableColumn id="3872" xr3:uid="{A0472D4A-D11B-4552-92B6-3EF9353DD2D9}" name="Column3854"/>
    <tableColumn id="3873" xr3:uid="{0E009892-87FE-4868-B2AA-9FE3334FF47A}" name="Column3855"/>
    <tableColumn id="3874" xr3:uid="{5DD55DD5-A1AF-4E5F-80F9-21A3AC08554C}" name="Column3856"/>
    <tableColumn id="3875" xr3:uid="{C8B560DA-22F5-4368-A869-D76D32AA22CF}" name="Column3857"/>
    <tableColumn id="3876" xr3:uid="{69CC7695-6A81-4746-B2F7-DF5CB9A255E7}" name="Column3858"/>
    <tableColumn id="3877" xr3:uid="{C0040710-1303-4F89-A362-A106A6D0A4F6}" name="Column3859"/>
    <tableColumn id="3878" xr3:uid="{86E7054C-038E-4DC4-8044-BBF20141CB09}" name="Column3860"/>
    <tableColumn id="3879" xr3:uid="{6094AAE8-3BD4-4E70-8C13-E7AB7EE8BD1C}" name="Column3861"/>
    <tableColumn id="3880" xr3:uid="{48B747FD-94E1-4279-898A-25EC950CA630}" name="Column3862"/>
    <tableColumn id="3881" xr3:uid="{9C945FDC-B58F-4F6E-BC1F-663AE095E869}" name="Column3863"/>
    <tableColumn id="3882" xr3:uid="{31DD16BD-6B7D-4C0E-BAA5-22A9CA3AD62A}" name="Column3864"/>
    <tableColumn id="3883" xr3:uid="{FCE16B40-9309-4768-AD83-7625A4314766}" name="Column3865"/>
    <tableColumn id="3884" xr3:uid="{BB4A2389-68FD-47B5-8B1A-E66419C02AAE}" name="Column3866"/>
    <tableColumn id="3885" xr3:uid="{C3ED7CD1-0209-42C9-8F9D-02985185FF2F}" name="Column3867"/>
    <tableColumn id="3886" xr3:uid="{EBE1ECB9-1A28-4B23-BBE0-B592EE063684}" name="Column3868"/>
    <tableColumn id="3887" xr3:uid="{AE1DF2DD-D69E-402B-99C1-A52FECD3DCEB}" name="Column3869"/>
    <tableColumn id="3888" xr3:uid="{BECA8CEB-10FB-44B6-B8FD-101C57F6C95C}" name="Column3870"/>
    <tableColumn id="3889" xr3:uid="{31346934-9301-447C-89DC-9FCDF75E7A60}" name="Column3871"/>
    <tableColumn id="3890" xr3:uid="{A0843224-146C-4B73-A16A-073EFAC8914A}" name="Column3872"/>
    <tableColumn id="3891" xr3:uid="{EC8DCADD-BF0D-404B-89D9-DC28A55270A6}" name="Column3873"/>
    <tableColumn id="3892" xr3:uid="{CA6EF026-640D-434E-9BCD-442D1A05A5BB}" name="Column3874"/>
    <tableColumn id="3893" xr3:uid="{51158D8A-C951-4AD9-9149-E7F7C98C72AF}" name="Column3875"/>
    <tableColumn id="3894" xr3:uid="{5C72A025-0BB5-458D-A3CB-29ABF26FCA2F}" name="Column3876"/>
    <tableColumn id="3895" xr3:uid="{DBED55E5-A368-412F-9DF5-589F4F9C7ED0}" name="Column3877"/>
    <tableColumn id="3896" xr3:uid="{33DBA961-3142-445A-91BA-15E7E7C228FD}" name="Column3878"/>
    <tableColumn id="3897" xr3:uid="{FE57D964-CC7F-4472-AD6E-166C588CCC00}" name="Column3879"/>
    <tableColumn id="3898" xr3:uid="{8BD6C625-87CC-4627-A1FD-59AE7B88F75A}" name="Column3880"/>
    <tableColumn id="3899" xr3:uid="{86C6695B-AEF4-4DF9-AED2-E66E769AA974}" name="Column3881"/>
    <tableColumn id="3900" xr3:uid="{CED5B222-EEC8-410A-B0EB-4897EFE69E5B}" name="Column3882"/>
    <tableColumn id="3901" xr3:uid="{B31266CE-FFAE-40CC-95BA-7D7E248F2F8F}" name="Column3883"/>
    <tableColumn id="3902" xr3:uid="{E86571FA-D94B-4A4A-845E-FD7848280305}" name="Column3884"/>
    <tableColumn id="3903" xr3:uid="{9C9B95FD-3385-4896-881E-1E365828C665}" name="Column3885"/>
    <tableColumn id="3904" xr3:uid="{E1EBA48F-BE87-45F5-A4CE-D73F028E2D99}" name="Column3886"/>
    <tableColumn id="3905" xr3:uid="{389640CA-5955-46F5-BAA3-29DA4F396BAF}" name="Column3887"/>
    <tableColumn id="3906" xr3:uid="{987B17A2-3C69-4663-9F27-78A87438BCDE}" name="Column3888"/>
    <tableColumn id="3907" xr3:uid="{EB4D8251-0448-4CDC-9117-F855A4BA8D8F}" name="Column3889"/>
    <tableColumn id="3908" xr3:uid="{230B72B7-46DD-488A-8F64-0EEA20D94FAF}" name="Column3890"/>
    <tableColumn id="3909" xr3:uid="{562B98C7-99CC-4D8A-B8A6-AEA80BD5560F}" name="Column3891"/>
    <tableColumn id="3910" xr3:uid="{7DA72A20-3F5D-4ABE-A0E4-3C0FB8D64D00}" name="Column3892"/>
    <tableColumn id="3911" xr3:uid="{3912070A-B205-425F-99A4-96E42A01AAD6}" name="Column3893"/>
    <tableColumn id="3912" xr3:uid="{B228D991-EDCE-491D-AD05-6EEB7F7D07B6}" name="Column3894"/>
    <tableColumn id="3913" xr3:uid="{81B13B2F-4C2B-4C28-BBC7-DBB9AFE68DE1}" name="Column3895"/>
    <tableColumn id="3914" xr3:uid="{4B90D469-BC4E-4200-A9DD-AC1F1E605DDE}" name="Column3896"/>
    <tableColumn id="3915" xr3:uid="{9DFBA456-05EB-41C4-8080-F8DF2BD0BE80}" name="Column3897"/>
    <tableColumn id="3916" xr3:uid="{6D286737-3468-4548-B82E-1943227251E2}" name="Column3898"/>
    <tableColumn id="3917" xr3:uid="{0B4B0CF3-C874-4833-8ECD-AD90247EEACE}" name="Column3899"/>
    <tableColumn id="3918" xr3:uid="{954DC062-FD3F-4C30-BA11-96EB5BD9AEC9}" name="Column3900"/>
    <tableColumn id="3919" xr3:uid="{89296C96-AC19-4E71-AAE7-485084C04CC1}" name="Column3901"/>
    <tableColumn id="3920" xr3:uid="{2B817B8D-4085-4E6E-87E5-5A0B4FA187FB}" name="Column3902"/>
    <tableColumn id="3921" xr3:uid="{F1932526-BED3-4C60-A0FF-A3DFDC22F066}" name="Column3903"/>
    <tableColumn id="3922" xr3:uid="{44A1497F-7F1B-4807-915E-D6CA9A1E56F3}" name="Column3904"/>
    <tableColumn id="3923" xr3:uid="{D68EBB1B-38F0-4145-9CC5-22E46EED16E6}" name="Column3905"/>
    <tableColumn id="3924" xr3:uid="{9CCFBF74-B806-4DB5-947E-C8DC67C0F996}" name="Column3906"/>
    <tableColumn id="3925" xr3:uid="{689F2F72-5AFC-468B-8478-BAFBEE9BE6C7}" name="Column3907"/>
    <tableColumn id="3926" xr3:uid="{E1F9F206-7858-46C6-9E34-91DD4DA13F16}" name="Column3908"/>
    <tableColumn id="3927" xr3:uid="{D0411ECB-3C8F-4B87-AC89-08C70A94DF7A}" name="Column3909"/>
    <tableColumn id="3928" xr3:uid="{EA4FF3BA-4C57-4E28-B453-5AC1C56B56C9}" name="Column3910"/>
    <tableColumn id="3929" xr3:uid="{483F0C75-7A95-42A5-BE94-B663C486171C}" name="Column3911"/>
    <tableColumn id="3930" xr3:uid="{2D728A28-B666-4379-BD80-2975B670C00E}" name="Column3912"/>
    <tableColumn id="3931" xr3:uid="{53D5B35E-230B-4CD1-9C03-5DA27C13124F}" name="Column3913"/>
    <tableColumn id="3932" xr3:uid="{A3AA88B0-5F04-44D1-83FD-6A1B22D7D062}" name="Column3914"/>
    <tableColumn id="3933" xr3:uid="{D1360260-77B0-47A7-A7D5-2551BBB894B1}" name="Column3915"/>
    <tableColumn id="3934" xr3:uid="{855CF0E2-75FD-4BD7-98F1-80CA2C547792}" name="Column3916"/>
    <tableColumn id="3935" xr3:uid="{3EBB8094-6BF1-4CF5-95BA-226568D6255A}" name="Column3917"/>
    <tableColumn id="3936" xr3:uid="{21C7D779-D48C-470B-A53C-28826CD6F091}" name="Column3918"/>
    <tableColumn id="3937" xr3:uid="{41EE2D2A-D5EC-48FE-BDA4-03B221400AF7}" name="Column3919"/>
    <tableColumn id="3938" xr3:uid="{2504F16B-0D5D-4EDB-B84E-779B0BAA1D81}" name="Column3920"/>
    <tableColumn id="3939" xr3:uid="{5D9D01A4-77FB-476F-8557-60805DB2F926}" name="Column3921"/>
    <tableColumn id="3940" xr3:uid="{5D9AA6A9-0632-46DA-B4C0-D58B97282A77}" name="Column3922"/>
    <tableColumn id="3941" xr3:uid="{00ECC324-9F72-474A-A877-F03BFF40C519}" name="Column3923"/>
    <tableColumn id="3942" xr3:uid="{A7CBA002-26B7-4D7A-8024-944656CAF5EA}" name="Column3924"/>
    <tableColumn id="3943" xr3:uid="{A32A13C9-C834-4E44-AF7B-0E287C0802B4}" name="Column3925"/>
    <tableColumn id="3944" xr3:uid="{E6544624-D507-4B74-AD86-61BE142FB5D1}" name="Column3926"/>
    <tableColumn id="3945" xr3:uid="{30D9126F-7B83-4D70-99E2-07799DF6D71B}" name="Column3927"/>
    <tableColumn id="3946" xr3:uid="{1B0058DF-B0E9-406B-ACAE-90D28CF5D622}" name="Column3928"/>
    <tableColumn id="3947" xr3:uid="{AB6E9C17-935A-4FB4-9346-8C137E340AE7}" name="Column3929"/>
    <tableColumn id="3948" xr3:uid="{B51F2FAF-5834-4B61-AE64-3B5FC9A26BAE}" name="Column3930"/>
    <tableColumn id="3949" xr3:uid="{F30FF029-B6F4-4B26-89EA-144A1DAA639F}" name="Column3931"/>
    <tableColumn id="3950" xr3:uid="{354AFB9F-B034-4EDD-A20F-424DA1A80D54}" name="Column3932"/>
    <tableColumn id="3951" xr3:uid="{8A7EE9E5-6A95-492D-9323-10086C3F3C46}" name="Column3933"/>
    <tableColumn id="3952" xr3:uid="{6EF897B8-C0FF-42FC-9F94-5CD282DD280A}" name="Column3934"/>
    <tableColumn id="3953" xr3:uid="{283D5426-7041-4BF0-BC66-DD617920F13D}" name="Column3935"/>
    <tableColumn id="3954" xr3:uid="{CDFCFF3F-4E7A-4D52-A2B1-CE50616FCA15}" name="Column3936"/>
    <tableColumn id="3955" xr3:uid="{CCBA4BA9-5DED-45DB-9242-A81B1C013EFA}" name="Column3937"/>
    <tableColumn id="3956" xr3:uid="{B830EB7A-534D-43D0-8A3C-59FB6FF70208}" name="Column3938"/>
    <tableColumn id="3957" xr3:uid="{28EFD0E2-9ACB-4700-8546-0E07CA92A9ED}" name="Column3939"/>
    <tableColumn id="3958" xr3:uid="{C49AC400-506A-4581-9F6C-0F58F9DB57D4}" name="Column3940"/>
    <tableColumn id="3959" xr3:uid="{F802B4A2-E6DF-4037-A381-F86B6CC6CE59}" name="Column3941"/>
    <tableColumn id="3960" xr3:uid="{71D2200F-D849-4D1A-B1E5-26D52A1604DC}" name="Column3942"/>
    <tableColumn id="3961" xr3:uid="{16FA0981-ADEC-4230-8CCD-82DA12CB5496}" name="Column3943"/>
    <tableColumn id="3962" xr3:uid="{7178BB5E-B59A-4F68-BC20-0D74884455F1}" name="Column3944"/>
    <tableColumn id="3963" xr3:uid="{ABD14F9F-F77D-4F1B-B4D7-2F60D9FA024C}" name="Column3945"/>
    <tableColumn id="3964" xr3:uid="{54CE0020-E3B6-4476-9AEC-B058FD12ED8A}" name="Column3946"/>
    <tableColumn id="3965" xr3:uid="{7EBD1DAC-215E-4F4C-B636-38D805A83D97}" name="Column3947"/>
    <tableColumn id="3966" xr3:uid="{43C19F00-FBB5-4FAA-9F84-580F4C3B3F1D}" name="Column3948"/>
    <tableColumn id="3967" xr3:uid="{AC7D3E5B-BA45-422A-8442-F7B181064102}" name="Column3949"/>
    <tableColumn id="3968" xr3:uid="{E8FCEDD3-F6DF-4ADA-8A56-4C1DA27DB68C}" name="Column3950"/>
    <tableColumn id="3969" xr3:uid="{E1FA276D-FE55-436E-BE51-7EC91C461BAE}" name="Column3951"/>
    <tableColumn id="3970" xr3:uid="{D1107275-80EE-4CD5-96E1-3399C39622F9}" name="Column3952"/>
    <tableColumn id="3971" xr3:uid="{9ED9B891-EF9B-4385-B0E7-72243B4A88F7}" name="Column3953"/>
    <tableColumn id="3972" xr3:uid="{BC653515-3077-4890-A339-5A4B8F09837A}" name="Column3954"/>
    <tableColumn id="3973" xr3:uid="{63E85BAD-AD35-4C7A-9139-10D102EAF87D}" name="Column3955"/>
    <tableColumn id="3974" xr3:uid="{A4EBD723-67E4-4992-A364-C788B08559B9}" name="Column3956"/>
    <tableColumn id="3975" xr3:uid="{F6C6026D-81A1-4E57-ACC8-750CF6906B99}" name="Column3957"/>
    <tableColumn id="3976" xr3:uid="{7D42DBF5-10DE-4ECF-AC1B-4915650E1F91}" name="Column3958"/>
    <tableColumn id="3977" xr3:uid="{870E242D-90AC-49EB-8B98-CCE03528E775}" name="Column3959"/>
    <tableColumn id="3978" xr3:uid="{80BA939C-4859-433C-B2AA-49AE89A87116}" name="Column3960"/>
    <tableColumn id="3979" xr3:uid="{8C45CCE5-62DC-4E2F-A283-C0E6947EB831}" name="Column3961"/>
    <tableColumn id="3980" xr3:uid="{0012C16B-EB19-4283-9F39-F25C0F0C8B79}" name="Column3962"/>
    <tableColumn id="3981" xr3:uid="{35F89C35-029D-4849-AF3F-9CCFC4FD1E78}" name="Column3963"/>
    <tableColumn id="3982" xr3:uid="{D29BC5EC-D78F-4607-83C6-DAE5998E2D79}" name="Column3964"/>
    <tableColumn id="3983" xr3:uid="{AC5A0ABE-771F-448B-B684-CF570CB4C14A}" name="Column3965"/>
    <tableColumn id="3984" xr3:uid="{E393E1F5-5FD3-4DF8-BC93-27E31397B31B}" name="Column3966"/>
    <tableColumn id="3985" xr3:uid="{EB4A33DF-0A92-44FD-9356-B9F1FE4881E1}" name="Column3967"/>
    <tableColumn id="3986" xr3:uid="{03957135-30C7-4584-BBEF-E768E2AF5230}" name="Column3968"/>
    <tableColumn id="3987" xr3:uid="{DC8545E1-EB85-4469-B69E-08835A0A4A39}" name="Column3969"/>
    <tableColumn id="3988" xr3:uid="{89E03722-9EAB-4DC0-9217-F8D842834545}" name="Column3970"/>
    <tableColumn id="3989" xr3:uid="{18135137-01F1-40EC-B3ED-1BFD2496E510}" name="Column3971"/>
    <tableColumn id="3990" xr3:uid="{D21130F0-439E-4CDB-B674-0A9797AE07F0}" name="Column3972"/>
    <tableColumn id="3991" xr3:uid="{BC15DEED-2AE3-4F79-A513-F87264566763}" name="Column3973"/>
    <tableColumn id="3992" xr3:uid="{A480A0F0-DF6D-4287-8C36-B5E011BF2A1A}" name="Column3974"/>
    <tableColumn id="3993" xr3:uid="{D5B41805-E1A0-4DAB-8ACA-E5E5A9FC46DB}" name="Column3975"/>
    <tableColumn id="3994" xr3:uid="{98FE2317-AD80-4B03-9F4A-7F1CE3D05758}" name="Column3976"/>
    <tableColumn id="3995" xr3:uid="{F3D5366C-DBF9-4065-BEFC-C9E15C5055CA}" name="Column3977"/>
    <tableColumn id="3996" xr3:uid="{9BF21CD7-421C-4657-AD23-201E6B8AA655}" name="Column3978"/>
    <tableColumn id="3997" xr3:uid="{3600E350-C07D-4E3B-B14B-6EF87E575B2E}" name="Column3979"/>
    <tableColumn id="3998" xr3:uid="{538A7D47-60F4-4A86-983C-C5CBB8DA3EB3}" name="Column3980"/>
    <tableColumn id="3999" xr3:uid="{31918CBE-3A63-4BD5-B2B7-58A8C101C809}" name="Column3981"/>
    <tableColumn id="4000" xr3:uid="{33BF41A4-1A8B-4E8F-BEDD-D5715AE66840}" name="Column3982"/>
    <tableColumn id="4001" xr3:uid="{A15E7EEB-E4D7-4A9E-802A-A1E5945A7635}" name="Column3983"/>
    <tableColumn id="4002" xr3:uid="{C9999297-CDB6-44EB-A837-A28F37A49A5E}" name="Column3984"/>
    <tableColumn id="4003" xr3:uid="{4261AF3A-B2D5-4D17-82B9-8AE0269807E7}" name="Column3985"/>
    <tableColumn id="4004" xr3:uid="{D647B99C-05DB-481C-A11B-B1055EBBAC3E}" name="Column3986"/>
    <tableColumn id="4005" xr3:uid="{03124849-9AF3-49D4-A953-D870B3769870}" name="Column3987"/>
    <tableColumn id="4006" xr3:uid="{5211909E-736C-444D-8D7B-5DFD33CF0E75}" name="Column3988"/>
    <tableColumn id="4007" xr3:uid="{10752392-01DF-46D3-8676-D737588148FF}" name="Column3989"/>
    <tableColumn id="4008" xr3:uid="{73A67835-9EE5-48A4-8BCE-A9169F795344}" name="Column3990"/>
    <tableColumn id="4009" xr3:uid="{4A428F89-BAC8-4771-BBB5-3BF0FA62AA93}" name="Column3991"/>
    <tableColumn id="4010" xr3:uid="{7A1690C2-B234-4E8D-86E9-3B76CAA1394F}" name="Column3992"/>
    <tableColumn id="4011" xr3:uid="{45723E9A-4930-4745-A9B6-20243A3660E3}" name="Column3993"/>
    <tableColumn id="4012" xr3:uid="{5500F287-5792-46F9-AE97-2BD88D91E265}" name="Column3994"/>
    <tableColumn id="4013" xr3:uid="{1FDC3B64-DE66-4D72-9DCD-074A1901BDA5}" name="Column3995"/>
    <tableColumn id="4014" xr3:uid="{EECEFDDE-EF2C-453B-B595-07AA9ECBE440}" name="Column3996"/>
    <tableColumn id="4015" xr3:uid="{56902083-54A7-4ECE-89A2-EFAD113A2F6A}" name="Column3997"/>
    <tableColumn id="4016" xr3:uid="{2601AE9B-2CAC-41B4-8002-3D6B6D9BFF93}" name="Column3998"/>
    <tableColumn id="4017" xr3:uid="{388CBFCD-8976-4288-ABCF-F8E98346AB0F}" name="Column3999"/>
    <tableColumn id="4018" xr3:uid="{8B2842D9-FC78-4FE0-918C-5B2D82A27FA0}" name="Column4000"/>
    <tableColumn id="4019" xr3:uid="{62E497D3-6D09-4B8C-A932-A157C461AD1F}" name="Column4001"/>
    <tableColumn id="4020" xr3:uid="{51813C17-DF40-42AF-AD36-C1ABEA707F7F}" name="Column4002"/>
    <tableColumn id="4021" xr3:uid="{4F490076-94FC-412A-9D40-CE4712730F20}" name="Column4003"/>
    <tableColumn id="4022" xr3:uid="{1EBE0F24-CAAD-47B0-9721-BA83632A5EE8}" name="Column4004"/>
    <tableColumn id="4023" xr3:uid="{0BB5774B-D341-41F6-9D7E-917C8B4662E7}" name="Column4005"/>
    <tableColumn id="4024" xr3:uid="{CEB730CD-E971-4F73-8DDD-7AEE7A6A82ED}" name="Column4006"/>
    <tableColumn id="4025" xr3:uid="{AE381B8B-CE8A-4537-85E0-1BE58B9176F9}" name="Column4007"/>
    <tableColumn id="4026" xr3:uid="{8FB50EE9-FF8F-43D1-8777-794F6FA0552C}" name="Column4008"/>
    <tableColumn id="4027" xr3:uid="{2BC1827D-1784-457D-866E-860608689B63}" name="Column4009"/>
    <tableColumn id="4028" xr3:uid="{53D8A106-AF56-4FF9-ADF4-FF30F4003C65}" name="Column4010"/>
    <tableColumn id="4029" xr3:uid="{2CED94A8-8B12-44D8-94EA-DA14AF9EE2A9}" name="Column4011"/>
    <tableColumn id="4030" xr3:uid="{9726D44C-5B2B-44AB-851E-56DF4341A213}" name="Column4012"/>
    <tableColumn id="4031" xr3:uid="{0AE9FC47-56E3-4390-92AE-D2F95FE429A7}" name="Column4013"/>
    <tableColumn id="4032" xr3:uid="{E6547C47-9F8E-49F2-B8F9-451E29BCC35B}" name="Column4014"/>
    <tableColumn id="4033" xr3:uid="{1701E827-E4FC-4EAF-9A00-7C77393CEB20}" name="Column4015"/>
    <tableColumn id="4034" xr3:uid="{CDC4B59F-9060-4D29-89F9-1AA0FC4E42B8}" name="Column4016"/>
    <tableColumn id="4035" xr3:uid="{FE759AC5-C23A-431D-9426-0834B301896F}" name="Column4017"/>
    <tableColumn id="4036" xr3:uid="{1B0EEEF8-AE17-47E1-9474-75C017103310}" name="Column4018"/>
    <tableColumn id="4037" xr3:uid="{D25E17D9-7A92-4683-971E-2B4B417B1F21}" name="Column4019"/>
    <tableColumn id="4038" xr3:uid="{A3D16DB3-442E-4221-AC9A-1CB7226B6385}" name="Column4020"/>
    <tableColumn id="4039" xr3:uid="{99D18D33-CE55-47CA-AD7A-E6AFB5A16E9B}" name="Column4021"/>
    <tableColumn id="4040" xr3:uid="{AD0242CC-36E4-43CB-9855-E965FB982BB7}" name="Column4022"/>
    <tableColumn id="4041" xr3:uid="{AEA484F6-469D-46EC-A387-8872747F6740}" name="Column4023"/>
    <tableColumn id="4042" xr3:uid="{6DC188FD-A6D1-41C8-A84F-53185CCA5C05}" name="Column4024"/>
    <tableColumn id="4043" xr3:uid="{080085A3-54D2-44A9-B477-81846946410A}" name="Column4025"/>
    <tableColumn id="4044" xr3:uid="{A6D070E8-DBB4-4FBB-ABF5-95F099A8FC4B}" name="Column4026"/>
    <tableColumn id="4045" xr3:uid="{6B1BF0F7-5EAD-4E50-9FD9-6ECCD88F5E8C}" name="Column4027"/>
    <tableColumn id="4046" xr3:uid="{04BB2BD6-4770-4DE3-84AF-1C1CBA3F9E53}" name="Column4028"/>
    <tableColumn id="4047" xr3:uid="{F52EBD7D-C534-454A-93D9-24944AA2440C}" name="Column4029"/>
    <tableColumn id="4048" xr3:uid="{FB585399-DD5D-42E7-AD63-366CE04E37BE}" name="Column4030"/>
    <tableColumn id="4049" xr3:uid="{26E4D184-9926-4106-89DB-F6F657991A48}" name="Column4031"/>
    <tableColumn id="4050" xr3:uid="{52201254-E880-4E8A-82B7-B1FB8425AE3D}" name="Column4032"/>
    <tableColumn id="4051" xr3:uid="{B47B5064-2337-4D4C-8A93-55DD39FEFACA}" name="Column4033"/>
    <tableColumn id="4052" xr3:uid="{8096ECAE-3009-457B-BFC1-BC185336A713}" name="Column4034"/>
    <tableColumn id="4053" xr3:uid="{E897621B-1001-4C54-9247-AFC68C6A6C68}" name="Column4035"/>
    <tableColumn id="4054" xr3:uid="{49AB7076-8486-42EA-A397-C5B4958499DA}" name="Column4036"/>
    <tableColumn id="4055" xr3:uid="{F25DFE43-697A-4F2A-8F1C-1835516FB20E}" name="Column4037"/>
    <tableColumn id="4056" xr3:uid="{1B787417-9A67-48B6-A3C0-822C2F8FB8D5}" name="Column4038"/>
    <tableColumn id="4057" xr3:uid="{5A9F3B4B-99CE-4D6A-8135-D07F7C605ECA}" name="Column4039"/>
    <tableColumn id="4058" xr3:uid="{0E33449E-9C7E-42B8-82E5-3FA1141AB1B4}" name="Column4040"/>
    <tableColumn id="4059" xr3:uid="{FD34446A-6D21-4A17-AB39-5236DD81896E}" name="Column4041"/>
    <tableColumn id="4060" xr3:uid="{9BCFF71C-3765-469C-9C48-BF908D2A91C7}" name="Column4042"/>
    <tableColumn id="4061" xr3:uid="{A15D48FA-2446-4373-863E-6CF9CD67B0DF}" name="Column4043"/>
    <tableColumn id="4062" xr3:uid="{A13607D1-030F-4BFD-9FC2-92A65C5DF9F0}" name="Column4044"/>
    <tableColumn id="4063" xr3:uid="{621DDCFB-76A6-47ED-822B-32A3352F5204}" name="Column4045"/>
    <tableColumn id="4064" xr3:uid="{9E4FCCE1-DA38-4BBD-81C4-B91B07DB63CC}" name="Column4046"/>
    <tableColumn id="4065" xr3:uid="{C6979B32-FAFC-4BF6-845B-10ECA9E3E839}" name="Column4047"/>
    <tableColumn id="4066" xr3:uid="{9393B3B2-FE68-40F8-9F9A-3A31923682D1}" name="Column4048"/>
    <tableColumn id="4067" xr3:uid="{25F08E1A-980C-4DBB-913B-6B1AFCEF0631}" name="Column4049"/>
    <tableColumn id="4068" xr3:uid="{ED9A8BCA-9288-4E3B-95CB-21F06D742F35}" name="Column4050"/>
    <tableColumn id="4069" xr3:uid="{1EE5C595-4E14-45FD-AD50-6A682F4867DD}" name="Column4051"/>
    <tableColumn id="4070" xr3:uid="{38C9D9D9-3AF3-40E0-9D7B-783EC040224C}" name="Column4052"/>
    <tableColumn id="4071" xr3:uid="{B38BE0A9-402B-403B-9C65-504B6E1FBD16}" name="Column4053"/>
    <tableColumn id="4072" xr3:uid="{BF52190D-0A76-4DC7-9DA1-21C421E800F9}" name="Column4054"/>
    <tableColumn id="4073" xr3:uid="{14CAD028-DD39-4F24-B1E5-3A96D77B319A}" name="Column4055"/>
    <tableColumn id="4074" xr3:uid="{6D66351E-4C80-4C72-9378-36BB2134B344}" name="Column4056"/>
    <tableColumn id="4075" xr3:uid="{BF778F09-D809-43D2-9865-420197CEC04B}" name="Column4057"/>
    <tableColumn id="4076" xr3:uid="{09FFF877-ACC6-42D6-AC1E-6C9F215F7222}" name="Column4058"/>
    <tableColumn id="4077" xr3:uid="{1388FB2D-8398-4011-B4DA-7C28F3546B19}" name="Column4059"/>
    <tableColumn id="4078" xr3:uid="{F46B5047-148F-446A-A5B3-A1047D3B7F1D}" name="Column4060"/>
    <tableColumn id="4079" xr3:uid="{2435A3AC-84A6-461B-879D-CC0F0E505143}" name="Column4061"/>
    <tableColumn id="4080" xr3:uid="{5AA548D0-2F62-4857-8046-B6E296AAB758}" name="Column4062"/>
    <tableColumn id="4081" xr3:uid="{BDB3F370-2367-45A1-9932-16A8DAD6C428}" name="Column4063"/>
    <tableColumn id="4082" xr3:uid="{44CD558D-9297-4DB8-98C8-8989029801F0}" name="Column4064"/>
    <tableColumn id="4083" xr3:uid="{42892999-CA56-42FA-A1B8-C9120CA1F165}" name="Column4065"/>
    <tableColumn id="4084" xr3:uid="{DBFAEFEB-DA4D-4419-9C02-2C90642660B7}" name="Column4066"/>
    <tableColumn id="4085" xr3:uid="{3F414583-F51F-4742-8ECD-8010100F52E4}" name="Column4067"/>
    <tableColumn id="4086" xr3:uid="{FDBF7ECA-0553-468D-89D3-546D6B2BD40C}" name="Column4068"/>
    <tableColumn id="4087" xr3:uid="{43E76633-7E0F-4674-A6FA-4BAE488916C7}" name="Column4069"/>
    <tableColumn id="4088" xr3:uid="{50B525E5-0113-4F9E-AE07-AD1EC8951553}" name="Column4070"/>
    <tableColumn id="4089" xr3:uid="{8759F881-691B-4A71-A35C-8FA0CB0D7A54}" name="Column4071"/>
    <tableColumn id="4090" xr3:uid="{D7343ADA-2309-4293-8F7A-5BE925C67F1E}" name="Column4072"/>
    <tableColumn id="4091" xr3:uid="{D83E57AF-A9D0-4EDD-8900-850A18D2CD2B}" name="Column4073"/>
    <tableColumn id="4092" xr3:uid="{B1083E87-99F1-4520-8D73-E1BC1E5F1F39}" name="Column4074"/>
    <tableColumn id="4093" xr3:uid="{7F684F2C-1F7C-437D-B2A2-F3B5B87C938A}" name="Column4075"/>
    <tableColumn id="4094" xr3:uid="{4E5C8CF0-7BBA-4863-8534-EE3E267BE180}" name="Column4076"/>
    <tableColumn id="4095" xr3:uid="{08C07EFA-C70F-4A5C-8D0B-7A50636B467E}" name="Column4077"/>
    <tableColumn id="4096" xr3:uid="{C7E7A425-5033-443C-8BF2-9A1F6BBCA8AC}" name="Column4078"/>
    <tableColumn id="4097" xr3:uid="{6E30E57C-719B-4CD7-B8DC-65D6D5BFFA17}" name="Column4079"/>
    <tableColumn id="4098" xr3:uid="{04630114-9E0E-4635-A467-F300DE92D5E6}" name="Column4080"/>
    <tableColumn id="4099" xr3:uid="{A635E9F8-0782-41EA-A72E-70D953102169}" name="Column4081"/>
    <tableColumn id="4100" xr3:uid="{BD0E5C78-442A-4B5F-9A17-EEC7DC3DACC9}" name="Column4082"/>
    <tableColumn id="4101" xr3:uid="{637EE76C-CE83-4D0F-BAB2-DEC2C5C47A41}" name="Column4083"/>
    <tableColumn id="4102" xr3:uid="{47AA5E46-9653-4C00-954E-514AC26A7EF5}" name="Column4084"/>
    <tableColumn id="4103" xr3:uid="{CD523395-2E80-41D9-8437-D78AED638C98}" name="Column4085"/>
    <tableColumn id="4104" xr3:uid="{0A530A2E-F8AE-496F-AF37-E9EC2CCE8841}" name="Column4086"/>
    <tableColumn id="4105" xr3:uid="{9EC92470-360C-4BD9-8153-1D0E07C304B9}" name="Column4087"/>
    <tableColumn id="4106" xr3:uid="{85C4E9C5-E07B-447A-93B4-6FB61221BE66}" name="Column4088"/>
    <tableColumn id="4107" xr3:uid="{B255F876-5E63-4619-992A-F7D359933C6D}" name="Column4089"/>
    <tableColumn id="4108" xr3:uid="{14BC3B71-8F9E-4797-BE26-3C0AE0F5264B}" name="Column4090"/>
    <tableColumn id="4109" xr3:uid="{298429A9-32B3-49A8-978D-C921122EBCD4}" name="Column4091"/>
    <tableColumn id="4110" xr3:uid="{CFCE1891-732E-4B0E-8766-26CF733C235D}" name="Column4092"/>
    <tableColumn id="4111" xr3:uid="{991CD27A-5BF1-4284-A82A-2C8550CBFF58}" name="Column4093"/>
    <tableColumn id="4112" xr3:uid="{A1409DBF-15CA-44BB-8318-B7C92A19CF1F}" name="Column4094"/>
    <tableColumn id="4113" xr3:uid="{04CE03A3-23A2-450B-A485-9F44BB6D2523}" name="Column4095"/>
    <tableColumn id="4114" xr3:uid="{B41FB8BF-DF33-4C0D-917C-15861BFFEE96}" name="Column4096"/>
    <tableColumn id="4115" xr3:uid="{E1AB3F68-BF8D-4DA9-A4B0-D0528C8DCFAB}" name="Column4097"/>
    <tableColumn id="4116" xr3:uid="{B3F73D23-027D-4056-A168-40952B1BD204}" name="Column4098"/>
    <tableColumn id="4117" xr3:uid="{DB793BB0-4339-495D-A5C0-3ABFD32FA433}" name="Column4099"/>
    <tableColumn id="4118" xr3:uid="{7D2D746F-F885-4C33-8F7E-3DFC4F08019B}" name="Column4100"/>
    <tableColumn id="4119" xr3:uid="{5B995AE3-6488-459D-9C29-C4154857C956}" name="Column4101"/>
    <tableColumn id="4120" xr3:uid="{8EF69FEC-0BA5-469A-90B7-E07CB13C0197}" name="Column4102"/>
    <tableColumn id="4121" xr3:uid="{05863E03-9B25-478C-9D7C-CCCEBF1DB611}" name="Column4103"/>
    <tableColumn id="4122" xr3:uid="{22A14A17-B273-4445-891B-1BACB20D8CC6}" name="Column4104"/>
    <tableColumn id="4123" xr3:uid="{63532D4B-E68B-4ABD-9D46-42733F1A8F64}" name="Column4105"/>
    <tableColumn id="4124" xr3:uid="{F3A36100-8CDC-428A-9919-7DD99378611F}" name="Column4106"/>
    <tableColumn id="4125" xr3:uid="{335871F3-E1D9-4AD4-A68D-4868161B9B07}" name="Column4107"/>
    <tableColumn id="4126" xr3:uid="{2CCD4A56-60CE-4C03-8550-1B88D6C42E51}" name="Column4108"/>
    <tableColumn id="4127" xr3:uid="{FB17BAC2-D316-407D-850A-400F2A27EA91}" name="Column4109"/>
    <tableColumn id="4128" xr3:uid="{76FC5F4D-27A2-426F-87E9-B427A976EC18}" name="Column4110"/>
    <tableColumn id="4129" xr3:uid="{EA8305B6-5622-4740-909C-4C383EACDC51}" name="Column4111"/>
    <tableColumn id="4130" xr3:uid="{C475F102-4E50-4CED-9903-E417F9664BF3}" name="Column4112"/>
    <tableColumn id="4131" xr3:uid="{6A576DBB-BA84-412E-8201-05BE83D2A2DC}" name="Column4113"/>
    <tableColumn id="4132" xr3:uid="{80E15E0C-7669-441F-B58D-808836A1C3AD}" name="Column4114"/>
    <tableColumn id="4133" xr3:uid="{B30A1CB3-AA61-4144-9FA3-779A8A7A24EA}" name="Column4115"/>
    <tableColumn id="4134" xr3:uid="{B908C4BC-2B29-479E-AFA7-70645440CBA4}" name="Column4116"/>
    <tableColumn id="4135" xr3:uid="{4B2863F4-1FA2-4937-A980-5B8D7EC53E79}" name="Column4117"/>
    <tableColumn id="4136" xr3:uid="{839213F4-6226-4C83-B0AF-9C3AF3858BE9}" name="Column4118"/>
    <tableColumn id="4137" xr3:uid="{29095093-8CDC-45BE-8DF2-8FF1B8F76227}" name="Column4119"/>
    <tableColumn id="4138" xr3:uid="{7748EDB8-BC40-4F72-8F53-B78412A12B62}" name="Column4120"/>
    <tableColumn id="4139" xr3:uid="{9D3B4CD8-8E08-4D39-BCF5-3BDE3615CCA0}" name="Column4121"/>
    <tableColumn id="4140" xr3:uid="{A0132A3F-3840-44C0-B860-B03465A78C4B}" name="Column4122"/>
    <tableColumn id="4141" xr3:uid="{87455438-A68A-484E-8068-713C5A1E8235}" name="Column4123"/>
    <tableColumn id="4142" xr3:uid="{DE311225-3B2F-4F3C-B2C3-8AD9D4EA1D97}" name="Column4124"/>
    <tableColumn id="4143" xr3:uid="{0C211307-982C-4FC8-95C8-704A54930C98}" name="Column4125"/>
    <tableColumn id="4144" xr3:uid="{7C6BE0F4-E2ED-4CB9-A93D-7ADAB1B8D2B7}" name="Column4126"/>
    <tableColumn id="4145" xr3:uid="{9FAF4137-D78C-4E29-B6CB-D7800DB66F76}" name="Column4127"/>
    <tableColumn id="4146" xr3:uid="{F0727508-ED58-494E-B6E2-D9A6C2359574}" name="Column4128"/>
    <tableColumn id="4147" xr3:uid="{8FAAC7D4-F7E0-473B-9358-7055F2268DA2}" name="Column4129"/>
    <tableColumn id="4148" xr3:uid="{47D4ED9E-66D8-40D1-A59D-DA7138C42DF2}" name="Column4130"/>
    <tableColumn id="4149" xr3:uid="{5B71E4B8-C6A0-48EF-998C-59F0E5A53D6A}" name="Column4131"/>
    <tableColumn id="4150" xr3:uid="{D9BD8909-F3F6-496C-8D5B-99CF26A104B9}" name="Column4132"/>
    <tableColumn id="4151" xr3:uid="{38C64AE4-32F3-4315-B25C-769846140259}" name="Column4133"/>
    <tableColumn id="4152" xr3:uid="{979B255A-F8F9-4C68-8351-342F9C9FA04A}" name="Column4134"/>
    <tableColumn id="4153" xr3:uid="{76DFC873-801D-4EB9-9CE3-82D7D3ECEFEF}" name="Column4135"/>
    <tableColumn id="4154" xr3:uid="{748F1FBF-D8C3-4558-B59B-4F7F911F4032}" name="Column4136"/>
    <tableColumn id="4155" xr3:uid="{A4A37064-8DCF-4169-8C31-CD328BA1FBC7}" name="Column4137"/>
    <tableColumn id="4156" xr3:uid="{EF0257E0-73C7-48DD-81CF-170D57006BFA}" name="Column4138"/>
    <tableColumn id="4157" xr3:uid="{689A3279-C0F3-465D-B852-2A274C9CA2D8}" name="Column4139"/>
    <tableColumn id="4158" xr3:uid="{482A386E-0A98-47BF-B507-50DD4DBEAADE}" name="Column4140"/>
    <tableColumn id="4159" xr3:uid="{6B685785-C599-4A3E-BA84-7E84F219DB5E}" name="Column4141"/>
    <tableColumn id="4160" xr3:uid="{AC72A2F9-0A45-4D70-A1D5-5B0B6A2EBFF8}" name="Column4142"/>
    <tableColumn id="4161" xr3:uid="{A3BE1ABD-0917-477B-9830-2E854FD6A08D}" name="Column4143"/>
    <tableColumn id="4162" xr3:uid="{B4CF476A-8D5E-453E-92CB-15D194C855A9}" name="Column4144"/>
    <tableColumn id="4163" xr3:uid="{DAFAC5A8-D73D-4D73-96F9-3B231516BF18}" name="Column4145"/>
    <tableColumn id="4164" xr3:uid="{66EFFC60-36B2-40D3-9FF7-016558C46057}" name="Column4146"/>
    <tableColumn id="4165" xr3:uid="{5FAC3BC5-2304-4075-9FC3-C46DA0C29D32}" name="Column4147"/>
    <tableColumn id="4166" xr3:uid="{A54F66B1-1331-436E-B1C1-D6365E1B5F97}" name="Column4148"/>
    <tableColumn id="4167" xr3:uid="{3967A2E9-E406-4BF2-9317-C3997320BACB}" name="Column4149"/>
    <tableColumn id="4168" xr3:uid="{001707CB-476F-41BB-91FD-F9A5A1B2C32F}" name="Column4150"/>
    <tableColumn id="4169" xr3:uid="{A9A269BC-209D-4ECB-B0BB-275519CCB510}" name="Column4151"/>
    <tableColumn id="4170" xr3:uid="{69FC7353-F02B-42AA-B246-9D906713E5F0}" name="Column4152"/>
    <tableColumn id="4171" xr3:uid="{DB0F455B-F97A-452C-89B3-8C9D6ABEC3B6}" name="Column4153"/>
    <tableColumn id="4172" xr3:uid="{31D05B9D-5CC7-4DB0-AAA6-C3E140BB13E4}" name="Column4154"/>
    <tableColumn id="4173" xr3:uid="{A70C6E29-0232-46A0-813D-F1AFD4193CCD}" name="Column4155"/>
    <tableColumn id="4174" xr3:uid="{FA9BBBC7-519B-4DA2-A90C-532D6C2E83CA}" name="Column4156"/>
    <tableColumn id="4175" xr3:uid="{EB834D73-808E-4803-AC77-140A49396776}" name="Column4157"/>
    <tableColumn id="4176" xr3:uid="{A22019E1-1AE4-4842-B8E6-94720A641BF8}" name="Column4158"/>
    <tableColumn id="4177" xr3:uid="{F1B81AD9-9D89-4034-B1E6-0F750DD0A9E1}" name="Column4159"/>
    <tableColumn id="4178" xr3:uid="{46BBC5F6-C738-457D-9989-08EF79947268}" name="Column4160"/>
    <tableColumn id="4179" xr3:uid="{2D8B80D0-5BD3-46C8-9173-FF6E1CC3EB4C}" name="Column4161"/>
    <tableColumn id="4180" xr3:uid="{850B79DC-6F1C-4AEB-840B-26889C22631A}" name="Column4162"/>
    <tableColumn id="4181" xr3:uid="{06433BF2-C273-4C36-A751-9B8E44DD47F9}" name="Column4163"/>
    <tableColumn id="4182" xr3:uid="{385D8145-8BA6-45D6-B5DC-1541D215123C}" name="Column4164"/>
    <tableColumn id="4183" xr3:uid="{A25664DF-B1AF-4424-BD39-0DB7F233A333}" name="Column4165"/>
    <tableColumn id="4184" xr3:uid="{89CA5DF0-3518-435C-81FA-C41FC06B8501}" name="Column4166"/>
    <tableColumn id="4185" xr3:uid="{763FC2AE-1158-42EE-A788-04517EB35D6A}" name="Column4167"/>
    <tableColumn id="4186" xr3:uid="{EA2C43A5-3BA3-416E-A878-87411F96F740}" name="Column4168"/>
    <tableColumn id="4187" xr3:uid="{E0899592-3542-44BA-AF69-CA1E47564C11}" name="Column4169"/>
    <tableColumn id="4188" xr3:uid="{855E4807-5D62-4831-89C2-7345AE293741}" name="Column4170"/>
    <tableColumn id="4189" xr3:uid="{628F25D9-990F-4AF7-91BB-E16BA7176205}" name="Column4171"/>
    <tableColumn id="4190" xr3:uid="{5F6DA82B-9984-43B1-AEF2-CC0F8F7B8872}" name="Column4172"/>
    <tableColumn id="4191" xr3:uid="{94A7EB5A-E334-49A3-B145-DA942E61F722}" name="Column4173"/>
    <tableColumn id="4192" xr3:uid="{27DD85E4-6082-4667-AF89-42C99F44EB01}" name="Column4174"/>
    <tableColumn id="4193" xr3:uid="{D30D51C2-3D53-451C-BFB2-C0A24C147F6E}" name="Column4175"/>
    <tableColumn id="4194" xr3:uid="{4F95F816-6B38-4197-871D-5F563A3271AD}" name="Column4176"/>
    <tableColumn id="4195" xr3:uid="{E7FAD4EB-52B9-48E4-9B9F-9F60CE3C0F55}" name="Column4177"/>
    <tableColumn id="4196" xr3:uid="{2FB4ED7B-6708-495F-B408-89A02966D782}" name="Column4178"/>
    <tableColumn id="4197" xr3:uid="{6F5C589C-EA2E-476A-933D-058EA6B095B0}" name="Column4179"/>
    <tableColumn id="4198" xr3:uid="{38B9B0B2-A6A1-4B30-BC0C-3B083033CE60}" name="Column4180"/>
    <tableColumn id="4199" xr3:uid="{72D3E820-7C88-42A6-B2F2-FC1F397D2CD8}" name="Column4181"/>
    <tableColumn id="4200" xr3:uid="{D52C0FA7-38B3-43D7-B4B2-F1DB03317652}" name="Column4182"/>
    <tableColumn id="4201" xr3:uid="{8D75EEDD-14E6-4C8E-B4DB-86CD6237EFBF}" name="Column4183"/>
    <tableColumn id="4202" xr3:uid="{951022BC-96CF-470B-8730-294DCE8C0CE2}" name="Column4184"/>
    <tableColumn id="4203" xr3:uid="{F73B3AEE-5FD7-4874-A6F8-E913230D8C30}" name="Column4185"/>
    <tableColumn id="4204" xr3:uid="{82473694-45C9-4B8D-AB2F-979B8C4A343F}" name="Column4186"/>
    <tableColumn id="4205" xr3:uid="{6FC246DF-BC79-4E5F-9208-DB761FD9D7A5}" name="Column4187"/>
    <tableColumn id="4206" xr3:uid="{EE40580F-70BD-4EAC-A3E0-39AA9CF9BA5E}" name="Column4188"/>
    <tableColumn id="4207" xr3:uid="{D1C43D21-A0C1-4830-B943-9F4DC249E5D3}" name="Column4189"/>
    <tableColumn id="4208" xr3:uid="{08FA0616-A64F-4D5B-A349-F1903C11E025}" name="Column4190"/>
    <tableColumn id="4209" xr3:uid="{9E56FF5A-6AEC-4975-995B-80B389FED820}" name="Column4191"/>
    <tableColumn id="4210" xr3:uid="{3910BD05-1977-4D6F-B1F0-346F7B6B5DE0}" name="Column4192"/>
    <tableColumn id="4211" xr3:uid="{5F71CEB2-5107-433B-8678-C67E5BCEC615}" name="Column4193"/>
    <tableColumn id="4212" xr3:uid="{835A5325-7264-4096-B7DC-11769FE8902C}" name="Column4194"/>
    <tableColumn id="4213" xr3:uid="{750D47CE-203F-4718-A00C-1712E1D6C2DB}" name="Column4195"/>
    <tableColumn id="4214" xr3:uid="{2CED35EF-A16A-4F67-9982-59E1335DB4C8}" name="Column4196"/>
    <tableColumn id="4215" xr3:uid="{BB42274B-B828-4D13-BD51-2727513723DC}" name="Column4197"/>
    <tableColumn id="4216" xr3:uid="{DBBC2E10-10C0-4A34-86B3-9A6A1BE5FAC7}" name="Column4198"/>
    <tableColumn id="4217" xr3:uid="{755D6E47-C128-40BF-A464-0D7B99730FD9}" name="Column4199"/>
    <tableColumn id="4218" xr3:uid="{22D54D51-E915-47F7-BDB8-FB286E60D77C}" name="Column4200"/>
    <tableColumn id="4219" xr3:uid="{01682957-FD96-4DC9-8BF2-64DCF3D043F8}" name="Column4201"/>
    <tableColumn id="4220" xr3:uid="{7551B8DA-01BB-4FA1-AC7B-7AC5FCBD82AA}" name="Column4202"/>
    <tableColumn id="4221" xr3:uid="{CD93A388-8FE0-4D66-916E-9C17D24B4312}" name="Column4203"/>
    <tableColumn id="4222" xr3:uid="{6B758612-0009-4D44-9966-6E3C2C5E50BD}" name="Column4204"/>
    <tableColumn id="4223" xr3:uid="{404CC625-91E5-4558-9991-7F9DF861B8FE}" name="Column4205"/>
    <tableColumn id="4224" xr3:uid="{683EF0AE-99A4-4879-A5CE-6054C521BDC7}" name="Column4206"/>
    <tableColumn id="4225" xr3:uid="{E7BC942C-93B9-4E22-AC00-CFE5D610EEC3}" name="Column4207"/>
    <tableColumn id="4226" xr3:uid="{F0AF116D-44E9-4AEE-93EB-BAEC4FB7B9B5}" name="Column4208"/>
    <tableColumn id="4227" xr3:uid="{A882DA1A-0E2E-4571-A1DC-FE7BC5CAA86E}" name="Column4209"/>
    <tableColumn id="4228" xr3:uid="{45791058-3951-4BF0-9B89-F934ACCF1B19}" name="Column4210"/>
    <tableColumn id="4229" xr3:uid="{80C9096C-89F7-4D0D-8B4B-5CB2B5AB4609}" name="Column4211"/>
    <tableColumn id="4230" xr3:uid="{0D962E95-65FF-4064-B95D-F1539264C9CB}" name="Column4212"/>
    <tableColumn id="4231" xr3:uid="{50F5232E-A383-46F6-94AE-76250067005E}" name="Column4213"/>
    <tableColumn id="4232" xr3:uid="{8AEE765D-9038-46FE-B651-2CDC6CD38CA4}" name="Column4214"/>
    <tableColumn id="4233" xr3:uid="{FAF618B2-C637-4C16-80DD-A17A492ED351}" name="Column4215"/>
    <tableColumn id="4234" xr3:uid="{8A5A435F-C88D-40CF-848B-97D3ED62A90F}" name="Column4216"/>
    <tableColumn id="4235" xr3:uid="{C9358BFA-E044-4C72-8870-45181424A830}" name="Column4217"/>
    <tableColumn id="4236" xr3:uid="{82D27E78-1663-4C99-869E-8CAC3111B5AC}" name="Column4218"/>
    <tableColumn id="4237" xr3:uid="{D8940451-CAEA-40EF-BF87-06F7E050F351}" name="Column4219"/>
    <tableColumn id="4238" xr3:uid="{4CC1C8F3-21EE-4F41-99CA-F66FF381560E}" name="Column4220"/>
    <tableColumn id="4239" xr3:uid="{43E89267-E8D0-454E-BE48-84519722AE27}" name="Column4221"/>
    <tableColumn id="4240" xr3:uid="{C978415C-B157-444D-90D5-B8D2C46C40BC}" name="Column4222"/>
    <tableColumn id="4241" xr3:uid="{F12B74CA-661D-48DE-9552-6B30A7D28152}" name="Column4223"/>
    <tableColumn id="4242" xr3:uid="{48B4296B-DED3-4BFB-BCF5-1FA4788389DE}" name="Column4224"/>
    <tableColumn id="4243" xr3:uid="{F41A5F1D-0DE5-4089-A22D-337D9D7A5385}" name="Column4225"/>
    <tableColumn id="4244" xr3:uid="{ED5AC6DF-41BF-45EC-93A8-C302CD4F9082}" name="Column4226"/>
    <tableColumn id="4245" xr3:uid="{CD4364F4-CF47-4CAC-9B70-C399B6A65AB5}" name="Column4227"/>
    <tableColumn id="4246" xr3:uid="{AFF836B9-80B6-4EE3-B135-A85D91742BAD}" name="Column4228"/>
    <tableColumn id="4247" xr3:uid="{AAF55E5B-52E5-4780-B760-9402A85AAD40}" name="Column4229"/>
    <tableColumn id="4248" xr3:uid="{512F785F-DEDE-420E-8773-F827482396A8}" name="Column4230"/>
    <tableColumn id="4249" xr3:uid="{9EE31967-050F-4DD5-A0D4-961FF9F52250}" name="Column4231"/>
    <tableColumn id="4250" xr3:uid="{A1E1CD1B-3C5B-4713-B76E-A5B6F9C69ADF}" name="Column4232"/>
    <tableColumn id="4251" xr3:uid="{4848952A-5101-4B4B-BFB0-C20FDA07F160}" name="Column4233"/>
    <tableColumn id="4252" xr3:uid="{84FFE8F7-B977-4E25-AE60-38A6E893AA4E}" name="Column4234"/>
    <tableColumn id="4253" xr3:uid="{EA991A9C-7F31-40FA-B93A-93CFAB7DED69}" name="Column4235"/>
    <tableColumn id="4254" xr3:uid="{0F517F40-E2F6-4972-9F7E-A9BD94FD2978}" name="Column4236"/>
    <tableColumn id="4255" xr3:uid="{6924E219-F797-425B-870B-33357A7BCEAA}" name="Column4237"/>
    <tableColumn id="4256" xr3:uid="{A542C312-09AF-4BC9-AD58-08F52A9D5EE3}" name="Column4238"/>
    <tableColumn id="4257" xr3:uid="{5B5A7094-E048-4936-AE7E-D4E62E72A8B6}" name="Column4239"/>
    <tableColumn id="4258" xr3:uid="{86D58114-C457-4B25-AC0E-6302C4278627}" name="Column4240"/>
    <tableColumn id="4259" xr3:uid="{AE1B4286-6CEE-428C-BA11-1A2C9E9D0E52}" name="Column4241"/>
    <tableColumn id="4260" xr3:uid="{4AF6DE31-F99D-408B-BCCC-BA097842028F}" name="Column4242"/>
    <tableColumn id="4261" xr3:uid="{06C46EA8-E962-4DE9-AE1A-59127D756C0D}" name="Column4243"/>
    <tableColumn id="4262" xr3:uid="{518EFCFD-4F69-4530-B745-556B989ED53F}" name="Column4244"/>
    <tableColumn id="4263" xr3:uid="{4E5B7639-8BDC-437B-825A-688792C72DC7}" name="Column4245"/>
    <tableColumn id="4264" xr3:uid="{00F3C47A-DCA7-420F-8C3D-35AE4F6467FE}" name="Column4246"/>
    <tableColumn id="4265" xr3:uid="{C4B408B9-74DB-4428-9CFE-0FC4A131287F}" name="Column4247"/>
    <tableColumn id="4266" xr3:uid="{AAE3B3AC-FD62-41FB-9EA3-CED6B59DD003}" name="Column4248"/>
    <tableColumn id="4267" xr3:uid="{31DF6D82-0360-4DA1-9CBC-48C4AB45F633}" name="Column4249"/>
    <tableColumn id="4268" xr3:uid="{610C05B8-5D1D-47B2-A5F0-0AFBB0D547E3}" name="Column4250"/>
    <tableColumn id="4269" xr3:uid="{78D6EA93-9BFF-4BBF-A9E0-35FDB26C5025}" name="Column4251"/>
    <tableColumn id="4270" xr3:uid="{2200DD76-33AA-4FFA-8A2E-A7E83E77D95D}" name="Column4252"/>
    <tableColumn id="4271" xr3:uid="{6F3DBD5F-743E-47B7-BD3A-0229AA3C9839}" name="Column4253"/>
    <tableColumn id="4272" xr3:uid="{C7BE459B-72F7-4EFC-AB50-B407F3FA7552}" name="Column4254"/>
    <tableColumn id="4273" xr3:uid="{AD235421-4631-41C2-8E97-D6A876D80A22}" name="Column4255"/>
    <tableColumn id="4274" xr3:uid="{FAB0F3EF-12CA-4438-B641-E35F2A16789D}" name="Column4256"/>
    <tableColumn id="4275" xr3:uid="{A4B3EA51-8310-4485-8853-8CE0A34E7209}" name="Column4257"/>
    <tableColumn id="4276" xr3:uid="{14FA0737-4CD1-455F-9A10-F5232353749B}" name="Column4258"/>
    <tableColumn id="4277" xr3:uid="{9B6E883A-DFE5-4733-B37B-6EC0E2964CE3}" name="Column4259"/>
    <tableColumn id="4278" xr3:uid="{800CC3F9-B645-4BC0-AB53-B050966FF7D0}" name="Column4260"/>
    <tableColumn id="4279" xr3:uid="{B272145C-20D3-4937-B6F5-A3D9EEC9F022}" name="Column4261"/>
    <tableColumn id="4280" xr3:uid="{99827AA0-A976-4D3D-9123-A69F9254DCB1}" name="Column4262"/>
    <tableColumn id="4281" xr3:uid="{00A65FEF-9231-46A6-B4CA-1CDFB14986C1}" name="Column4263"/>
    <tableColumn id="4282" xr3:uid="{4E239D42-ADF5-4C27-B2E9-2EA19CACE960}" name="Column4264"/>
    <tableColumn id="4283" xr3:uid="{23CD8386-07B9-4AD1-810B-1D5C24C50676}" name="Column4265"/>
    <tableColumn id="4284" xr3:uid="{80087D76-6922-43F3-AAC5-551766AB024C}" name="Column4266"/>
    <tableColumn id="4285" xr3:uid="{9DCA91CB-7425-4DB9-873B-AB52989B8B76}" name="Column4267"/>
    <tableColumn id="4286" xr3:uid="{65B137CF-1C64-4DE2-81DC-A629C910A784}" name="Column4268"/>
    <tableColumn id="4287" xr3:uid="{49B5517F-7C08-49D1-9453-44A9F9844359}" name="Column4269"/>
    <tableColumn id="4288" xr3:uid="{DC8F4D71-376F-4EB9-897D-8E038A269E51}" name="Column4270"/>
    <tableColumn id="4289" xr3:uid="{6B554000-F8D5-410A-A4B5-D8F6C66F9377}" name="Column4271"/>
    <tableColumn id="4290" xr3:uid="{1991B3AE-C009-464B-A77A-0AE2EAAA677D}" name="Column4272"/>
    <tableColumn id="4291" xr3:uid="{DACAF45D-CAFC-4ECA-96D1-A0B44978519E}" name="Column4273"/>
    <tableColumn id="4292" xr3:uid="{3249C4E4-77C1-4EDF-B79B-C2A208BC84D7}" name="Column4274"/>
    <tableColumn id="4293" xr3:uid="{1B4E1913-B726-4EAA-B860-4A4930615597}" name="Column4275"/>
    <tableColumn id="4294" xr3:uid="{550E47FA-86A7-46B7-9223-559F3FE6C991}" name="Column4276"/>
    <tableColumn id="4295" xr3:uid="{91E6B11E-869B-4589-BD54-93A3B23553C7}" name="Column4277"/>
    <tableColumn id="4296" xr3:uid="{B9CDBA91-EB7C-453B-8042-B9460108D1E5}" name="Column4278"/>
    <tableColumn id="4297" xr3:uid="{159111B8-0477-4C13-A798-4D55A21D4328}" name="Column4279"/>
    <tableColumn id="4298" xr3:uid="{DF040C2E-5BD5-42A1-9739-9A68E5D97B05}" name="Column4280"/>
    <tableColumn id="4299" xr3:uid="{B5B417EF-3EEE-4388-A68A-30D7770DA7BF}" name="Column4281"/>
    <tableColumn id="4300" xr3:uid="{86420DF1-3F1D-437A-B5C8-701C1521B1D0}" name="Column4282"/>
    <tableColumn id="4301" xr3:uid="{7918DE48-D968-403C-83CB-121E55C616A3}" name="Column4283"/>
    <tableColumn id="4302" xr3:uid="{174C531F-6ECC-4630-9A07-563A39000CEF}" name="Column4284"/>
    <tableColumn id="4303" xr3:uid="{4573E106-D039-42C6-92BE-AC2EB1C3309F}" name="Column4285"/>
    <tableColumn id="4304" xr3:uid="{4F629659-62E6-4843-A4A3-F15EE4A9EEF3}" name="Column4286"/>
    <tableColumn id="4305" xr3:uid="{1B08879E-4080-46B4-B7FF-386B987A2E00}" name="Column4287"/>
    <tableColumn id="4306" xr3:uid="{13800FC5-F5E3-4397-8E2B-C61CE92EF475}" name="Column4288"/>
    <tableColumn id="4307" xr3:uid="{5C8C8FD1-2B5F-48F9-B397-3957F4FFBB06}" name="Column4289"/>
    <tableColumn id="4308" xr3:uid="{D9BC1182-C579-437B-A345-6273E574006F}" name="Column4290"/>
    <tableColumn id="4309" xr3:uid="{F886A4DC-84E2-4B90-91A4-B2CAE80148F4}" name="Column4291"/>
    <tableColumn id="4310" xr3:uid="{21267977-70F1-408D-8BEA-4F023E9C0F24}" name="Column4292"/>
    <tableColumn id="4311" xr3:uid="{0A308CC6-6E40-4A8D-B5EB-5E51A7F66A0A}" name="Column4293"/>
    <tableColumn id="4312" xr3:uid="{C485E3EE-34D6-4924-A8E0-5E25F2AB913F}" name="Column4294"/>
    <tableColumn id="4313" xr3:uid="{4C9856CA-8EF8-4EAA-B278-EF091380943E}" name="Column4295"/>
    <tableColumn id="4314" xr3:uid="{D2F582E0-3AAC-4DCB-87D5-1BF05F04648F}" name="Column4296"/>
    <tableColumn id="4315" xr3:uid="{7D684E80-4834-4AC9-BB58-5A413337444B}" name="Column4297"/>
    <tableColumn id="4316" xr3:uid="{03461C9C-E92A-471C-A326-2DC03B3B21AC}" name="Column4298"/>
    <tableColumn id="4317" xr3:uid="{2EDA5B29-D7BE-48A5-B705-343CBA2F0648}" name="Column4299"/>
    <tableColumn id="4318" xr3:uid="{E42E3C83-1DA9-4AD8-89C3-85C6D546EA85}" name="Column4300"/>
    <tableColumn id="4319" xr3:uid="{250B54D2-E738-4C0B-8B69-FFE70BC4C845}" name="Column4301"/>
    <tableColumn id="4320" xr3:uid="{CEC96D6E-DE2A-4A11-8EF2-D6689C01A24D}" name="Column4302"/>
    <tableColumn id="4321" xr3:uid="{5573F201-B583-41D7-9078-21CA69478E9D}" name="Column4303"/>
    <tableColumn id="4322" xr3:uid="{B417B0F6-3BC3-4CF7-8F98-28F1DDA3C53F}" name="Column4304"/>
    <tableColumn id="4323" xr3:uid="{206D3389-7A99-478A-805F-F583CA5D63AC}" name="Column4305"/>
    <tableColumn id="4324" xr3:uid="{CC116FAB-50BA-4374-BF67-2C58F2E1EA07}" name="Column4306"/>
    <tableColumn id="4325" xr3:uid="{AF22999A-18E4-49D5-87D2-A964368BF923}" name="Column4307"/>
    <tableColumn id="4326" xr3:uid="{BC829892-E052-4121-A0F8-B7C714943D06}" name="Column4308"/>
    <tableColumn id="4327" xr3:uid="{CE2547CF-613A-45FE-A597-D0054C2E7458}" name="Column4309"/>
    <tableColumn id="4328" xr3:uid="{C0642E2F-7E88-40AA-919E-C894C4954331}" name="Column4310"/>
    <tableColumn id="4329" xr3:uid="{7F0059CC-7643-468E-8626-1506F4E34B43}" name="Column4311"/>
    <tableColumn id="4330" xr3:uid="{B83DCC02-69DB-42C8-B036-F71D73ADD4C5}" name="Column4312"/>
    <tableColumn id="4331" xr3:uid="{070F5588-ECAE-4986-87A9-6C1CA709FEC4}" name="Column4313"/>
    <tableColumn id="4332" xr3:uid="{C6E7A3B6-8170-49A0-BD1F-2B0AD2B09732}" name="Column4314"/>
    <tableColumn id="4333" xr3:uid="{4AABFCFA-DB5C-497F-B5C2-83CFEA8AA7CE}" name="Column4315"/>
    <tableColumn id="4334" xr3:uid="{8C26C5DA-D72A-4D67-8940-36BB52BF5A9C}" name="Column4316"/>
    <tableColumn id="4335" xr3:uid="{47BBF630-788A-4D48-AE41-075F0026BD71}" name="Column4317"/>
    <tableColumn id="4336" xr3:uid="{64D1F58D-7B62-4092-9D36-A0F872EE1B70}" name="Column4318"/>
    <tableColumn id="4337" xr3:uid="{B49C0130-0150-45E3-861D-B3AD8EA35729}" name="Column4319"/>
    <tableColumn id="4338" xr3:uid="{76E5B09F-6455-469D-B3FB-8F6FB7519680}" name="Column4320"/>
    <tableColumn id="4339" xr3:uid="{AB8A8245-ECF7-4058-A513-FB16F9DF6BEB}" name="Column4321"/>
    <tableColumn id="4340" xr3:uid="{CC3CA204-7F14-470D-9612-48FE4B49767F}" name="Column4322"/>
    <tableColumn id="4341" xr3:uid="{D589B409-9405-47CA-9933-BD1085FD010D}" name="Column4323"/>
    <tableColumn id="4342" xr3:uid="{E980B16F-5100-4CC8-882A-A5A985BA1095}" name="Column4324"/>
    <tableColumn id="4343" xr3:uid="{9EC5553D-71CB-4E71-8090-8FC62F1A2781}" name="Column4325"/>
    <tableColumn id="4344" xr3:uid="{62710D95-3C5E-4E19-88E4-481906E7C07B}" name="Column4326"/>
    <tableColumn id="4345" xr3:uid="{C5D973F1-4F71-414B-96E0-29485990CBF9}" name="Column4327"/>
    <tableColumn id="4346" xr3:uid="{49F3F5DB-EB65-49C5-ADFE-5237E9E51030}" name="Column4328"/>
    <tableColumn id="4347" xr3:uid="{AD3B25B4-EA21-4EDA-8309-46660B3D137F}" name="Column4329"/>
    <tableColumn id="4348" xr3:uid="{B099689A-9934-4D7F-A283-B957EC55B3F8}" name="Column4330"/>
    <tableColumn id="4349" xr3:uid="{DFA702B6-6428-42E7-A0F7-461343B65EF6}" name="Column4331"/>
    <tableColumn id="4350" xr3:uid="{9D70EBEC-BA36-4B4F-95C5-12378469A76F}" name="Column4332"/>
    <tableColumn id="4351" xr3:uid="{A55C334B-8DDA-420A-864A-7B8B22FFA79B}" name="Column4333"/>
    <tableColumn id="4352" xr3:uid="{519111C2-1FAA-4210-8F90-818D799CB3BA}" name="Column4334"/>
    <tableColumn id="4353" xr3:uid="{A853116A-45B5-4CA5-A607-5F266EC9D69D}" name="Column4335"/>
    <tableColumn id="4354" xr3:uid="{EFD62CAE-832D-4AFD-AE20-62A6F7470B48}" name="Column4336"/>
    <tableColumn id="4355" xr3:uid="{D00AB7FC-2B53-4610-A275-AD43BB63988B}" name="Column4337"/>
    <tableColumn id="4356" xr3:uid="{97E97A33-ADB3-44DB-9DA7-61598DD939F4}" name="Column4338"/>
    <tableColumn id="4357" xr3:uid="{86C57B75-7BC5-4BC5-9EB4-CC0EE2FB111A}" name="Column4339"/>
    <tableColumn id="4358" xr3:uid="{F2A5683D-082A-403E-9FA0-0F403B93C839}" name="Column4340"/>
    <tableColumn id="4359" xr3:uid="{F6F9DAFE-A2AC-4D20-992C-776E67568FED}" name="Column4341"/>
    <tableColumn id="4360" xr3:uid="{76F51173-3606-4716-ACFA-454CFCDD7427}" name="Column4342"/>
    <tableColumn id="4361" xr3:uid="{968930FD-4C04-4E1B-BCE1-E8AC2A668AC3}" name="Column4343"/>
    <tableColumn id="4362" xr3:uid="{12A3C896-9971-4F11-8C9B-2F67C2EA8B18}" name="Column4344"/>
    <tableColumn id="4363" xr3:uid="{EC171C3B-BC3E-46E9-AC37-31A9C571D2D2}" name="Column4345"/>
    <tableColumn id="4364" xr3:uid="{E8204E4B-74B2-492F-B371-3C73FD73F61D}" name="Column4346"/>
    <tableColumn id="4365" xr3:uid="{82A5781E-EA38-4BBC-9FA0-51EF60F38967}" name="Column4347"/>
    <tableColumn id="4366" xr3:uid="{CE4482B2-A249-4B98-818A-49F73E1E9415}" name="Column4348"/>
    <tableColumn id="4367" xr3:uid="{B1388D59-EF12-4B86-92A2-23E1CD199F45}" name="Column4349"/>
    <tableColumn id="4368" xr3:uid="{9298BB60-A949-45A1-9EF7-2AFD4CCBADDF}" name="Column4350"/>
    <tableColumn id="4369" xr3:uid="{9AC24FE9-93EC-4C9B-B425-E69519D835AC}" name="Column4351"/>
    <tableColumn id="4370" xr3:uid="{F88D52ED-F36A-4B81-9C4C-5B94820BDB7C}" name="Column4352"/>
    <tableColumn id="4371" xr3:uid="{2AADD5D2-60BE-49BF-9C0D-CCF46DDFB8CB}" name="Column4353"/>
    <tableColumn id="4372" xr3:uid="{65A1E347-4326-42D8-9D8E-2FF2CCF7D429}" name="Column4354"/>
    <tableColumn id="4373" xr3:uid="{C9428F72-C130-4E17-BB0E-9F492C39C228}" name="Column4355"/>
    <tableColumn id="4374" xr3:uid="{929D0704-9A93-4FBD-A844-66B29600F26D}" name="Column4356"/>
    <tableColumn id="4375" xr3:uid="{0C129ABA-3C48-425B-974B-D0CB8DFC208F}" name="Column4357"/>
    <tableColumn id="4376" xr3:uid="{EC9FD22C-C0C1-4CF2-93EE-E70BBB736590}" name="Column4358"/>
    <tableColumn id="4377" xr3:uid="{C5D4AF91-E29D-47CD-84AF-992EA5E3E7AB}" name="Column4359"/>
    <tableColumn id="4378" xr3:uid="{1488842B-A530-4AFC-8D00-095C768C4031}" name="Column4360"/>
    <tableColumn id="4379" xr3:uid="{0AAE4998-AE67-4FB5-82B0-650ED2A9B83A}" name="Column4361"/>
    <tableColumn id="4380" xr3:uid="{DBAFD76B-0741-4825-BC95-CC6EEDD87D20}" name="Column4362"/>
    <tableColumn id="4381" xr3:uid="{4B0541C2-8B9C-4B30-A56E-08C0873C6BAC}" name="Column4363"/>
    <tableColumn id="4382" xr3:uid="{F70C10AC-5ACE-4FF8-8AE3-46DE8E172438}" name="Column4364"/>
    <tableColumn id="4383" xr3:uid="{CF884137-0452-4074-AFFA-BA324082168D}" name="Column4365"/>
    <tableColumn id="4384" xr3:uid="{1C4FFF03-B91B-4F8C-B0EA-1C7EB52E37A3}" name="Column4366"/>
    <tableColumn id="4385" xr3:uid="{A97480A8-AEED-44F6-880E-36F4943F837C}" name="Column4367"/>
    <tableColumn id="4386" xr3:uid="{97D0DC3D-F5E2-474F-A576-9885C4EF7B9D}" name="Column4368"/>
    <tableColumn id="4387" xr3:uid="{81C3CAB4-4D0E-4738-BFDF-A984EBE7A674}" name="Column4369"/>
    <tableColumn id="4388" xr3:uid="{78AF1421-4834-43EE-9DD0-4632D7ADCE1B}" name="Column4370"/>
    <tableColumn id="4389" xr3:uid="{B1007D48-C456-4FD8-8581-8D40D93B6A0D}" name="Column4371"/>
    <tableColumn id="4390" xr3:uid="{0E2FC2BC-817E-407D-BD9D-BE1F24A4C98A}" name="Column4372"/>
    <tableColumn id="4391" xr3:uid="{2195E6C2-EB43-423B-BEEE-B6B11116BB24}" name="Column4373"/>
    <tableColumn id="4392" xr3:uid="{81AC51D5-605A-4426-B443-87F514F8A844}" name="Column4374"/>
    <tableColumn id="4393" xr3:uid="{BC5BBDBA-D4DD-4212-A8CB-1332D7DD4574}" name="Column4375"/>
    <tableColumn id="4394" xr3:uid="{FDFF7E8D-DFDA-4D09-BD1C-80EDEB3E758A}" name="Column4376"/>
    <tableColumn id="4395" xr3:uid="{E42FAF5A-A6B1-44D7-9C4C-2675C020287A}" name="Column4377"/>
    <tableColumn id="4396" xr3:uid="{7FC216A3-F506-4DA8-B31F-3DAE7DA02B67}" name="Column4378"/>
    <tableColumn id="4397" xr3:uid="{95A9F57D-4349-4C85-818D-E94E82C0848A}" name="Column4379"/>
    <tableColumn id="4398" xr3:uid="{48364EE3-047C-46A0-8541-2F0C95E64894}" name="Column4380"/>
    <tableColumn id="4399" xr3:uid="{BD80BA3A-0957-4C6C-8245-EC3E6AF16252}" name="Column4381"/>
    <tableColumn id="4400" xr3:uid="{666BCDA5-700A-41C1-A90F-52E963F772C6}" name="Column4382"/>
    <tableColumn id="4401" xr3:uid="{C2C4290D-7D1F-491B-AD7A-2E99B35E1327}" name="Column4383"/>
    <tableColumn id="4402" xr3:uid="{DA7576F2-1CDB-4FC3-A278-E7DCBA476522}" name="Column4384"/>
    <tableColumn id="4403" xr3:uid="{25613E6A-8AE5-4DD9-AA1F-D0E2DDB2FCD5}" name="Column4385"/>
    <tableColumn id="4404" xr3:uid="{8B60A006-2221-4932-AD83-DE94C6B9DA5E}" name="Column4386"/>
    <tableColumn id="4405" xr3:uid="{134110CA-F29C-45D6-9145-FC61FE901FE5}" name="Column4387"/>
    <tableColumn id="4406" xr3:uid="{982A21E9-C52E-45DE-8E61-C702D258489D}" name="Column4388"/>
    <tableColumn id="4407" xr3:uid="{B91AB956-DDBC-4A9D-835E-B3E51FF9CD6F}" name="Column4389"/>
    <tableColumn id="4408" xr3:uid="{23C6919D-38D4-43D6-854F-8A03816110D2}" name="Column4390"/>
    <tableColumn id="4409" xr3:uid="{214A6C7F-E6D6-491E-9820-019D00CA70DD}" name="Column4391"/>
    <tableColumn id="4410" xr3:uid="{14FD8923-CFE2-401B-85E3-90550EDC411F}" name="Column4392"/>
    <tableColumn id="4411" xr3:uid="{3D3B7CBC-60B7-499A-8DA0-57692692B634}" name="Column4393"/>
    <tableColumn id="4412" xr3:uid="{B255DA15-F19F-42EF-BB5D-89BF218CC3E6}" name="Column4394"/>
    <tableColumn id="4413" xr3:uid="{A801F9BC-7F9C-4CDA-BC2B-56EC2C710CC8}" name="Column4395"/>
    <tableColumn id="4414" xr3:uid="{32A03E4A-A673-4FBE-B00C-E80A63072537}" name="Column4396"/>
    <tableColumn id="4415" xr3:uid="{33E90185-42AB-4A9C-AAC9-C1FADF18AEBD}" name="Column4397"/>
    <tableColumn id="4416" xr3:uid="{EA9FCD64-6E79-4E0A-99E0-DB42B61CCE2B}" name="Column4398"/>
    <tableColumn id="4417" xr3:uid="{9D47704B-5288-4E52-AE7C-8C997776AD37}" name="Column4399"/>
    <tableColumn id="4418" xr3:uid="{4E06BC4C-BEEB-48B4-AEB3-C534F5D7B49B}" name="Column4400"/>
    <tableColumn id="4419" xr3:uid="{C0F053D6-71A2-44B8-81EA-1C06571EB8A7}" name="Column4401"/>
    <tableColumn id="4420" xr3:uid="{4FA938CB-43AD-4B70-8DD8-FA42D0785E16}" name="Column4402"/>
    <tableColumn id="4421" xr3:uid="{404B0C90-94EA-4222-86FC-7E51C919690E}" name="Column4403"/>
    <tableColumn id="4422" xr3:uid="{888A2177-9446-432F-BD36-CE26B5311D26}" name="Column4404"/>
    <tableColumn id="4423" xr3:uid="{6E7845CB-784C-4FE9-9A62-616BD94A2449}" name="Column4405"/>
    <tableColumn id="4424" xr3:uid="{E1319EDD-D55C-48AE-91D9-4F71FC736512}" name="Column4406"/>
    <tableColumn id="4425" xr3:uid="{29D0D174-BAA5-4824-89D8-898934F7CE22}" name="Column4407"/>
    <tableColumn id="4426" xr3:uid="{48615809-AB87-4EB7-B2E1-F165458261D8}" name="Column4408"/>
    <tableColumn id="4427" xr3:uid="{5C5EC93B-A0CD-46D2-A2AE-29B4B9FD002F}" name="Column4409"/>
    <tableColumn id="4428" xr3:uid="{5EF41930-638C-4BEE-9ABE-76E38616EA0F}" name="Column4410"/>
    <tableColumn id="4429" xr3:uid="{FDA626FA-94F2-4137-8DCE-42C885FBB76E}" name="Column4411"/>
    <tableColumn id="4430" xr3:uid="{33710727-D60C-4650-9B3C-330EA48E3163}" name="Column4412"/>
    <tableColumn id="4431" xr3:uid="{B2F881C2-FA13-4EF6-AE56-7FAFD16FD8D4}" name="Column4413"/>
    <tableColumn id="4432" xr3:uid="{101DCACF-F037-4A6E-8B9F-3BE1065E2E9B}" name="Column4414"/>
    <tableColumn id="4433" xr3:uid="{3A9ED2FA-2E33-4CBA-AC98-9FDF82414F35}" name="Column4415"/>
    <tableColumn id="4434" xr3:uid="{CE07FBDD-C712-4C11-A82D-13F293064B43}" name="Column4416"/>
    <tableColumn id="4435" xr3:uid="{A098B389-E094-4785-8B64-B7E8692BD21A}" name="Column4417"/>
    <tableColumn id="4436" xr3:uid="{EBB8662C-1346-4B5B-B8F1-1DFEC9F9A40B}" name="Column4418"/>
    <tableColumn id="4437" xr3:uid="{E4280FA8-D525-442E-A346-D3E212FB7C61}" name="Column4419"/>
    <tableColumn id="4438" xr3:uid="{3FDB7EAD-81F6-43AA-8E65-80F957A0534B}" name="Column4420"/>
    <tableColumn id="4439" xr3:uid="{0BF55C35-3823-4E6D-A9F8-1BF992F63CCC}" name="Column4421"/>
    <tableColumn id="4440" xr3:uid="{64815D9F-BF6F-47A2-9D61-47436C451DC6}" name="Column4422"/>
    <tableColumn id="4441" xr3:uid="{685D08B8-14CF-4A3C-B4DA-A132E3FB0E59}" name="Column4423"/>
    <tableColumn id="4442" xr3:uid="{4B3BFCE3-9506-4E3F-9F6D-ECFCFA8ACA8F}" name="Column4424"/>
    <tableColumn id="4443" xr3:uid="{5C12115B-9411-41FD-A93A-5978A5533552}" name="Column4425"/>
    <tableColumn id="4444" xr3:uid="{D5618645-132C-4298-A706-184A92949FCE}" name="Column4426"/>
    <tableColumn id="4445" xr3:uid="{D9EFD5FF-4B22-4B33-802F-B222E19831C0}" name="Column4427"/>
    <tableColumn id="4446" xr3:uid="{B44ABF24-054A-4B60-BEC9-C49E46F14F23}" name="Column4428"/>
    <tableColumn id="4447" xr3:uid="{8BA6681D-B6F3-4E37-AB12-A59B28AAD936}" name="Column4429"/>
    <tableColumn id="4448" xr3:uid="{81D4305A-E64B-4C39-9463-6A821D008651}" name="Column4430"/>
    <tableColumn id="4449" xr3:uid="{81AE1658-B161-4859-A44C-6BDF3B3405BC}" name="Column4431"/>
    <tableColumn id="4450" xr3:uid="{A7775E36-320D-4D69-8A11-DBC01863C135}" name="Column4432"/>
    <tableColumn id="4451" xr3:uid="{6C672430-D30C-45C3-83E8-413B01609DD8}" name="Column4433"/>
    <tableColumn id="4452" xr3:uid="{3608578E-BB0F-43A6-866C-22A1D23C493C}" name="Column4434"/>
    <tableColumn id="4453" xr3:uid="{EDA2EC08-BC4E-4ED3-A917-374ED60A9909}" name="Column4435"/>
    <tableColumn id="4454" xr3:uid="{918640B0-A244-43CF-ADE6-143430417A5E}" name="Column4436"/>
    <tableColumn id="4455" xr3:uid="{32DDD269-4FDD-4B35-AE7B-88EAAF6AF10A}" name="Column4437"/>
    <tableColumn id="4456" xr3:uid="{D46D16EC-2DCB-4514-9C48-4D7E074A035B}" name="Column4438"/>
    <tableColumn id="4457" xr3:uid="{F095FF3D-E32D-4B9B-BE88-6E813C88CF52}" name="Column4439"/>
    <tableColumn id="4458" xr3:uid="{53C7B928-F95F-4FE9-8E28-12DF14E31A3E}" name="Column4440"/>
    <tableColumn id="4459" xr3:uid="{A0C1F08E-73CD-44E0-9A45-6C6E34F47EC5}" name="Column4441"/>
    <tableColumn id="4460" xr3:uid="{2DAB780F-6116-4B09-9744-1DDB0C5AABF7}" name="Column4442"/>
    <tableColumn id="4461" xr3:uid="{5368997D-6630-4ED8-973F-4BC265A79002}" name="Column4443"/>
    <tableColumn id="4462" xr3:uid="{081C7D36-24CF-48A3-BA0D-4F327F9A5652}" name="Column4444"/>
    <tableColumn id="4463" xr3:uid="{DA5F55B6-A2CA-4969-9E11-780746902E95}" name="Column4445"/>
    <tableColumn id="4464" xr3:uid="{552687B2-8FB8-4BA7-AFC7-5DF8C7D99016}" name="Column4446"/>
    <tableColumn id="4465" xr3:uid="{EE5379AE-8A48-4BB1-ACC6-F3CAF8B2371B}" name="Column4447"/>
    <tableColumn id="4466" xr3:uid="{748B4A3A-3D5D-4461-9CAC-EBC5052CF476}" name="Column4448"/>
    <tableColumn id="4467" xr3:uid="{C001DA24-3DE2-40A4-8943-436F2C174E58}" name="Column4449"/>
    <tableColumn id="4468" xr3:uid="{7EA36976-D532-48C0-90E7-40A2F3F4A328}" name="Column4450"/>
    <tableColumn id="4469" xr3:uid="{894AE8E9-B4E1-4494-8FA1-F5AC93864E4E}" name="Column4451"/>
    <tableColumn id="4470" xr3:uid="{A370D2F5-549B-4D93-BBC5-DE1C0ECA89F4}" name="Column4452"/>
    <tableColumn id="4471" xr3:uid="{B376C77C-14CE-4407-AC38-A9404A4B653E}" name="Column4453"/>
    <tableColumn id="4472" xr3:uid="{9AE17460-948C-46E4-9C6C-A9CA7651FE2D}" name="Column4454"/>
    <tableColumn id="4473" xr3:uid="{B53F8005-C43E-4B27-9699-4AB7AD595F95}" name="Column4455"/>
    <tableColumn id="4474" xr3:uid="{4DEE42F3-0495-4659-8247-0FA67BB995DF}" name="Column4456"/>
    <tableColumn id="4475" xr3:uid="{6A90D3B8-04EC-4A17-BF8A-E0C66C242132}" name="Column4457"/>
    <tableColumn id="4476" xr3:uid="{7B6B7960-55F1-4182-BA44-B34A4CD54461}" name="Column4458"/>
    <tableColumn id="4477" xr3:uid="{A74EDDED-26D2-4FA9-B2D8-AAF57797530E}" name="Column4459"/>
    <tableColumn id="4478" xr3:uid="{C78A9637-2987-4E42-B5FA-EFA249966A41}" name="Column4460"/>
    <tableColumn id="4479" xr3:uid="{68BA3940-A35E-497C-845E-FAE8A9109DF5}" name="Column4461"/>
    <tableColumn id="4480" xr3:uid="{4CAC97EF-1CBA-47C9-A8CC-3E5367003FF4}" name="Column4462"/>
    <tableColumn id="4481" xr3:uid="{8CF2E64E-81CD-40E6-9E90-6BEC5F8B2FD8}" name="Column4463"/>
    <tableColumn id="4482" xr3:uid="{0E40FF97-48BF-4725-864E-FCF8B049231A}" name="Column4464"/>
    <tableColumn id="4483" xr3:uid="{13A0BFB2-754A-40E7-8193-467DC66FE8E4}" name="Column4465"/>
    <tableColumn id="4484" xr3:uid="{F2754EF9-0424-4150-84C6-A98F7A253830}" name="Column4466"/>
    <tableColumn id="4485" xr3:uid="{675A60C8-CF58-414E-81CF-AC1F7D5BCB88}" name="Column4467"/>
    <tableColumn id="4486" xr3:uid="{BAEA9F5D-D8FE-4E1F-903B-CA7E3FA4A221}" name="Column4468"/>
    <tableColumn id="4487" xr3:uid="{20DA6849-003E-45C5-B004-7DD5CF03D197}" name="Column4469"/>
    <tableColumn id="4488" xr3:uid="{DF227F79-AA1F-4DF4-86A7-9511092AD0D1}" name="Column4470"/>
    <tableColumn id="4489" xr3:uid="{EFE326E6-8D78-4C01-AF17-898156DA6608}" name="Column4471"/>
    <tableColumn id="4490" xr3:uid="{8A08F25D-5869-49B8-BA40-7A0A6F55EE61}" name="Column4472"/>
    <tableColumn id="4491" xr3:uid="{01CE5B0E-381F-482E-9CF1-9105D4DF5E26}" name="Column4473"/>
    <tableColumn id="4492" xr3:uid="{C42C0EB6-8B50-47D4-BAA1-FB7066B9F5A9}" name="Column4474"/>
    <tableColumn id="4493" xr3:uid="{4F73E9E6-B67D-4C24-8BF3-A044151EC017}" name="Column4475"/>
    <tableColumn id="4494" xr3:uid="{D5D60FB8-E99A-46EC-B61F-880D1FA005DA}" name="Column4476"/>
    <tableColumn id="4495" xr3:uid="{F989070E-0C24-43CD-A76C-5CB4984D9B40}" name="Column4477"/>
    <tableColumn id="4496" xr3:uid="{FDE7E112-2B38-478E-99D9-7EE6E9421590}" name="Column4478"/>
    <tableColumn id="4497" xr3:uid="{068B0A2A-B36B-42C1-BC06-336605B7689F}" name="Column4479"/>
    <tableColumn id="4498" xr3:uid="{07F8CFE1-4D1E-4725-AE52-8E768515752F}" name="Column4480"/>
    <tableColumn id="4499" xr3:uid="{BAA41E7A-C843-4A6B-9223-526094213228}" name="Column4481"/>
    <tableColumn id="4500" xr3:uid="{48C2FC66-97DE-4FA1-9DCB-429F0D5AE718}" name="Column4482"/>
    <tableColumn id="4501" xr3:uid="{88E8715A-291B-4ACC-ACE3-DE626D600A46}" name="Column4483"/>
    <tableColumn id="4502" xr3:uid="{316EFBC0-30EB-4F50-8F77-FF4D0873ED72}" name="Column4484"/>
    <tableColumn id="4503" xr3:uid="{B5334F2A-BA70-423D-81C0-4B837B96E7EF}" name="Column4485"/>
    <tableColumn id="4504" xr3:uid="{7FD8B0A6-0EC9-486B-8224-6E3F961501F2}" name="Column4486"/>
    <tableColumn id="4505" xr3:uid="{782F5097-FD4B-4130-AC84-964311FC3107}" name="Column4487"/>
    <tableColumn id="4506" xr3:uid="{B304B22E-6B94-45F8-828E-5271B7A56429}" name="Column4488"/>
    <tableColumn id="4507" xr3:uid="{F83847FB-FBC0-418F-B590-1CB72F64F914}" name="Column4489"/>
    <tableColumn id="4508" xr3:uid="{AAECCE23-041C-468B-BA3D-DF291044820A}" name="Column4490"/>
    <tableColumn id="4509" xr3:uid="{1670DCD8-E736-47EA-9C55-9A8FC6F51FFF}" name="Column4491"/>
    <tableColumn id="4510" xr3:uid="{43383994-7E45-4651-9921-7EB2826FEAFB}" name="Column4492"/>
    <tableColumn id="4511" xr3:uid="{65762A05-1128-4C5A-8EF8-879E1A3D0974}" name="Column4493"/>
    <tableColumn id="4512" xr3:uid="{1AEC5BE6-0971-4C23-A88E-045AFC72BDF3}" name="Column4494"/>
    <tableColumn id="4513" xr3:uid="{E07BC756-B79D-4BFF-BCFF-599A7159547A}" name="Column4495"/>
    <tableColumn id="4514" xr3:uid="{85B03EA3-20AA-4773-837E-832216EBEF73}" name="Column4496"/>
    <tableColumn id="4515" xr3:uid="{36B2E58A-1F48-4B3C-9445-330EE22FF364}" name="Column4497"/>
    <tableColumn id="4516" xr3:uid="{7D0AEF6F-0AD8-4563-9DC2-3F73E6518C1D}" name="Column4498"/>
    <tableColumn id="4517" xr3:uid="{9A735E73-8723-47EF-8BD5-4CD85775B8DE}" name="Column4499"/>
    <tableColumn id="4518" xr3:uid="{485656EE-5B79-4D1A-AB19-045A0B53970D}" name="Column4500"/>
    <tableColumn id="4519" xr3:uid="{3C908F5F-4C64-4432-B8C3-A7C6212DCAF3}" name="Column4501"/>
    <tableColumn id="4520" xr3:uid="{116B521B-0A1A-45DF-87CC-B53D2FA7E458}" name="Column4502"/>
    <tableColumn id="4521" xr3:uid="{F6A23B19-0BC5-42BB-B8B7-E547F741278C}" name="Column4503"/>
    <tableColumn id="4522" xr3:uid="{C83DD6F4-A79B-48B1-9FBB-413AC22BD880}" name="Column4504"/>
    <tableColumn id="4523" xr3:uid="{43E8DA41-12FD-46FD-82EB-04BC297E64B1}" name="Column4505"/>
    <tableColumn id="4524" xr3:uid="{7F8A4C5E-2EC3-44C1-B4B0-B5ECE9783A1A}" name="Column4506"/>
    <tableColumn id="4525" xr3:uid="{6ABC7E69-AB86-4C93-A728-792D0539C1BF}" name="Column4507"/>
    <tableColumn id="4526" xr3:uid="{91DFCDC1-95AB-4B9E-B055-61B05CF06FE4}" name="Column4508"/>
    <tableColumn id="4527" xr3:uid="{97CB1DAF-1410-423B-8779-E333F2967FFD}" name="Column4509"/>
    <tableColumn id="4528" xr3:uid="{9CBDEE9A-B1B1-40B5-A40E-C7B3D355A762}" name="Column4510"/>
    <tableColumn id="4529" xr3:uid="{ECDD0A71-0119-4FE8-931B-785BE5C8F014}" name="Column4511"/>
    <tableColumn id="4530" xr3:uid="{10082AEB-2E3F-43AB-8F36-86774AE5B12B}" name="Column4512"/>
    <tableColumn id="4531" xr3:uid="{0BD3A095-D906-43BA-9F58-762D50759507}" name="Column4513"/>
    <tableColumn id="4532" xr3:uid="{83FFCDD5-A26D-46D2-86FC-15F11712FB2E}" name="Column4514"/>
    <tableColumn id="4533" xr3:uid="{92E74F96-469D-43FF-B2E8-551691E2D7DF}" name="Column4515"/>
    <tableColumn id="4534" xr3:uid="{8F8B2E90-2B6F-4CDB-A85F-9D890F3317DB}" name="Column4516"/>
    <tableColumn id="4535" xr3:uid="{C3066051-43C2-49A5-82C1-554FD212F74C}" name="Column4517"/>
    <tableColumn id="4536" xr3:uid="{272E62E5-490C-4E5E-92E5-2F910C0E4206}" name="Column4518"/>
    <tableColumn id="4537" xr3:uid="{EF84A90A-1914-4E8D-9955-0BDD32047C50}" name="Column4519"/>
    <tableColumn id="4538" xr3:uid="{32B69177-EE23-46C5-9F36-16CF42A90C0C}" name="Column4520"/>
    <tableColumn id="4539" xr3:uid="{D0A452B3-0C0C-4097-A710-2A720850057E}" name="Column4521"/>
    <tableColumn id="4540" xr3:uid="{8F8B29AD-6783-48A8-BDFA-469265C4C83F}" name="Column4522"/>
    <tableColumn id="4541" xr3:uid="{93B8BA61-A65E-496B-A3E9-519046A94F60}" name="Column4523"/>
    <tableColumn id="4542" xr3:uid="{BC38FC67-C65F-46C0-83F4-131A965F2174}" name="Column4524"/>
    <tableColumn id="4543" xr3:uid="{2342140E-57EB-49FC-9ABC-9BD905810AA3}" name="Column4525"/>
    <tableColumn id="4544" xr3:uid="{874F435F-925E-4D13-83EE-15C1D822318D}" name="Column4526"/>
    <tableColumn id="4545" xr3:uid="{CFD8AA17-1FC2-49C5-A7C2-1A7401CD74CE}" name="Column4527"/>
    <tableColumn id="4546" xr3:uid="{8A9236D5-DA84-4FDF-830A-54CCC757090A}" name="Column4528"/>
    <tableColumn id="4547" xr3:uid="{1F69D3F3-D648-49AB-BA24-A75A51B80E23}" name="Column4529"/>
    <tableColumn id="4548" xr3:uid="{2F6A6837-1306-4797-929B-74ECA27AA244}" name="Column4530"/>
    <tableColumn id="4549" xr3:uid="{7EC9E15A-1195-4F0C-B3EA-7467AB3FBBB9}" name="Column4531"/>
    <tableColumn id="4550" xr3:uid="{F851F08D-A71C-4ECD-B390-BA25F0F53878}" name="Column4532"/>
    <tableColumn id="4551" xr3:uid="{8F9F2C93-A000-4A3A-BC1E-B25D467B9453}" name="Column4533"/>
    <tableColumn id="4552" xr3:uid="{1FF5E42F-7C13-4CD8-B7BD-1963539DFD5B}" name="Column4534"/>
    <tableColumn id="4553" xr3:uid="{A2CD0D6A-E2AF-4818-AD5A-D441AF5F866E}" name="Column4535"/>
    <tableColumn id="4554" xr3:uid="{18489DE3-F0CC-43DE-9D35-710EBBE0E459}" name="Column4536"/>
    <tableColumn id="4555" xr3:uid="{F1C74591-1CC9-4EDD-9D51-3C9DAAD80005}" name="Column4537"/>
    <tableColumn id="4556" xr3:uid="{76572A16-5E34-48F0-8130-764B9B428E43}" name="Column4538"/>
    <tableColumn id="4557" xr3:uid="{E94906E6-5499-4E5D-9186-0CA557EE978A}" name="Column4539"/>
    <tableColumn id="4558" xr3:uid="{AD88A277-EB42-43B7-B2DD-760541132991}" name="Column4540"/>
    <tableColumn id="4559" xr3:uid="{7EA8147D-7A94-496E-B2BC-2CEAF71A2B83}" name="Column4541"/>
    <tableColumn id="4560" xr3:uid="{456DD833-1D28-4E37-9B94-4E14FA41F473}" name="Column4542"/>
    <tableColumn id="4561" xr3:uid="{C41F14C5-4C10-454B-BBD2-7AB6B88800CC}" name="Column4543"/>
    <tableColumn id="4562" xr3:uid="{BB6847C7-2872-489C-B97F-A603B95827A8}" name="Column4544"/>
    <tableColumn id="4563" xr3:uid="{7AC1C604-1E32-486C-B255-5586344CBBCB}" name="Column4545"/>
    <tableColumn id="4564" xr3:uid="{CDA26B6C-E30A-468D-B0CE-1BF0F5FC269B}" name="Column4546"/>
    <tableColumn id="4565" xr3:uid="{E3D04FF0-8975-4CEC-AA2D-92BFE23083A9}" name="Column4547"/>
    <tableColumn id="4566" xr3:uid="{76688AD7-AABF-4D50-9693-ED37ED93AE87}" name="Column4548"/>
    <tableColumn id="4567" xr3:uid="{0087D248-1970-4406-A941-6F8ECD238D7E}" name="Column4549"/>
    <tableColumn id="4568" xr3:uid="{9595FEC4-B6CB-4D81-B009-7AF880933759}" name="Column4550"/>
    <tableColumn id="4569" xr3:uid="{BE0CFD6E-D97F-4678-929C-2E763EB018F5}" name="Column4551"/>
    <tableColumn id="4570" xr3:uid="{17E65BF9-8A8A-4CB4-BFF8-C885706D4BDA}" name="Column4552"/>
    <tableColumn id="4571" xr3:uid="{FD2BD9C5-23B2-4DCA-A849-BE13B841BE33}" name="Column4553"/>
    <tableColumn id="4572" xr3:uid="{E2375429-0341-410D-AE73-7DE6E5DB8CE9}" name="Column4554"/>
    <tableColumn id="4573" xr3:uid="{57887582-7B3F-4976-9940-4964AB5533A7}" name="Column4555"/>
    <tableColumn id="4574" xr3:uid="{A52C163D-A612-4F48-9DA9-FCE0D7022247}" name="Column4556"/>
    <tableColumn id="4575" xr3:uid="{D0049A57-D276-4CEA-A9AF-387C9E1BCED1}" name="Column4557"/>
    <tableColumn id="4576" xr3:uid="{42F730AE-A930-45E3-AF50-597A57A5381D}" name="Column4558"/>
    <tableColumn id="4577" xr3:uid="{6A817E39-CA2C-4128-A8E0-EBDA231273E4}" name="Column4559"/>
    <tableColumn id="4578" xr3:uid="{FF638C7B-B631-4B6B-9B45-45C4355133C1}" name="Column4560"/>
    <tableColumn id="4579" xr3:uid="{7A93083A-4A2A-4210-AB37-6AAC185938B8}" name="Column4561"/>
    <tableColumn id="4580" xr3:uid="{523312D8-38BD-4654-80C2-D3E7837BC87F}" name="Column4562"/>
    <tableColumn id="4581" xr3:uid="{EB826702-891F-4787-9D67-7D4ABDD350DE}" name="Column4563"/>
    <tableColumn id="4582" xr3:uid="{65877302-B574-41FB-8A73-660A0DF919C7}" name="Column4564"/>
    <tableColumn id="4583" xr3:uid="{F1C5AF00-9DD5-40F2-AA57-9337B1F22235}" name="Column4565"/>
    <tableColumn id="4584" xr3:uid="{37B9FE6A-C145-47B4-85EB-92A87746AF7F}" name="Column4566"/>
    <tableColumn id="4585" xr3:uid="{5EB5177E-EFB8-4EDA-8CAD-468B6D6A839F}" name="Column4567"/>
    <tableColumn id="4586" xr3:uid="{D7224AFE-8048-4842-93B9-F731C4120415}" name="Column4568"/>
    <tableColumn id="4587" xr3:uid="{32221411-D495-407B-AA15-8BA743BCD0B0}" name="Column4569"/>
    <tableColumn id="4588" xr3:uid="{151ED272-D477-4141-AE37-F0BE9C02C1F3}" name="Column4570"/>
    <tableColumn id="4589" xr3:uid="{C45FD8AF-172A-421A-8E94-42D2D15FE5BB}" name="Column4571"/>
    <tableColumn id="4590" xr3:uid="{9CA0AD40-7D45-441C-82A3-2168FBD7488D}" name="Column4572"/>
    <tableColumn id="4591" xr3:uid="{F5FBA5D0-67BD-4D86-B4CB-A400B5A9ABF3}" name="Column4573"/>
    <tableColumn id="4592" xr3:uid="{7A1C44F8-2F85-40AD-90BE-E4C646E56034}" name="Column4574"/>
    <tableColumn id="4593" xr3:uid="{953BF866-36F4-4922-8281-C6C12CC6AB7A}" name="Column4575"/>
    <tableColumn id="4594" xr3:uid="{FDA99319-6D77-40BA-AD3A-FF75B67FBA27}" name="Column4576"/>
    <tableColumn id="4595" xr3:uid="{C4A1EED6-C051-4D7D-92B1-D4E8AD9D1972}" name="Column4577"/>
    <tableColumn id="4596" xr3:uid="{CC2299AC-C153-46DE-A2A7-233490A34909}" name="Column4578"/>
    <tableColumn id="4597" xr3:uid="{09F4957B-8EA2-435F-999C-4EE1299B1DF5}" name="Column4579"/>
    <tableColumn id="4598" xr3:uid="{EE945AB6-5972-48FB-AA79-23B311EB32F4}" name="Column4580"/>
    <tableColumn id="4599" xr3:uid="{00395D86-A600-475B-B289-75DD1BBE1EBB}" name="Column4581"/>
    <tableColumn id="4600" xr3:uid="{954FDFCD-B474-4003-ACC3-F32A67FF946B}" name="Column4582"/>
    <tableColumn id="4601" xr3:uid="{0C3AF1B8-776F-4163-A1AE-712E465BB0BA}" name="Column4583"/>
    <tableColumn id="4602" xr3:uid="{EC96279B-C1E6-4CB4-864B-A74E54585A97}" name="Column4584"/>
    <tableColumn id="4603" xr3:uid="{272FE3B8-7B99-4BDB-8FFE-B095B7DC33E2}" name="Column4585"/>
    <tableColumn id="4604" xr3:uid="{FD231349-B066-45D9-9439-DA5A4B1482C7}" name="Column4586"/>
    <tableColumn id="4605" xr3:uid="{F4A40644-4792-4C76-B4E5-BC19836242EF}" name="Column4587"/>
    <tableColumn id="4606" xr3:uid="{0B9E9963-753F-48D5-BE74-23A176E1FA92}" name="Column4588"/>
    <tableColumn id="4607" xr3:uid="{04484883-2B15-4A4C-A571-AD67721CC4DA}" name="Column4589"/>
    <tableColumn id="4608" xr3:uid="{ED66AC67-1BA9-460E-BE3E-AC11BF399166}" name="Column4590"/>
    <tableColumn id="4609" xr3:uid="{C05EECBE-0967-48D4-8572-8062064DCCC4}" name="Column4591"/>
    <tableColumn id="4610" xr3:uid="{B8A2A135-E031-4F53-96B6-FF4F4728026A}" name="Column4592"/>
    <tableColumn id="4611" xr3:uid="{4C1717C2-65DF-451F-95F4-D06CD6DFFF65}" name="Column4593"/>
    <tableColumn id="4612" xr3:uid="{8F83B3D7-99AF-4A54-94BD-9D2A7FCC64B5}" name="Column4594"/>
    <tableColumn id="4613" xr3:uid="{86A33C4B-AAB0-4B13-83AB-26E73E687C33}" name="Column4595"/>
    <tableColumn id="4614" xr3:uid="{4AFF042F-A39F-4F57-9415-BAE0181BB606}" name="Column4596"/>
    <tableColumn id="4615" xr3:uid="{6E64846E-E25F-4EBA-B9CE-5BF1B8033441}" name="Column4597"/>
    <tableColumn id="4616" xr3:uid="{76B0DF31-4FCB-4D37-B72C-F5D492909870}" name="Column4598"/>
    <tableColumn id="4617" xr3:uid="{7BCDD8E8-F1D7-4E7C-9691-90B8794FAFA2}" name="Column4599"/>
    <tableColumn id="4618" xr3:uid="{9C0B3A20-5E7F-4D88-AD44-7EE60788CEEF}" name="Column4600"/>
    <tableColumn id="4619" xr3:uid="{B854A253-C008-47B3-B207-4FE59F66A379}" name="Column4601"/>
    <tableColumn id="4620" xr3:uid="{A1F65903-087C-4A9D-9D61-BC3FF6E92408}" name="Column4602"/>
    <tableColumn id="4621" xr3:uid="{79CD3DA1-8B13-40EB-A4F8-40C7F734D037}" name="Column4603"/>
    <tableColumn id="4622" xr3:uid="{E671DBC7-8020-40CA-82BB-8614ECE3CBAD}" name="Column4604"/>
    <tableColumn id="4623" xr3:uid="{8E226965-F6A3-4273-ACC0-16FD5278B3BA}" name="Column4605"/>
    <tableColumn id="4624" xr3:uid="{CE517D1C-EFBA-45F0-BAF6-21224A43B2AB}" name="Column4606"/>
    <tableColumn id="4625" xr3:uid="{23478BA6-8178-4358-9714-FC925A019041}" name="Column4607"/>
    <tableColumn id="4626" xr3:uid="{77629739-3E0F-4E03-B308-215CD531B362}" name="Column4608"/>
    <tableColumn id="4627" xr3:uid="{8A73B119-78F9-4407-A53C-712A57E1C322}" name="Column4609"/>
    <tableColumn id="4628" xr3:uid="{A3990FDB-BC7C-4030-8114-E9A18F516F0A}" name="Column4610"/>
    <tableColumn id="4629" xr3:uid="{6911C63E-5623-433A-B823-B4EAB58FC5ED}" name="Column4611"/>
    <tableColumn id="4630" xr3:uid="{6A8FED47-7B14-4F19-9461-4BA271F9020C}" name="Column4612"/>
    <tableColumn id="4631" xr3:uid="{3FCF3AD9-3F6E-43E8-A00C-33AEC414E0E0}" name="Column4613"/>
    <tableColumn id="4632" xr3:uid="{8423F955-971D-4BF2-B5B2-B7535AE1AEFF}" name="Column4614"/>
    <tableColumn id="4633" xr3:uid="{A1770F18-AB84-4D8E-9946-BE4E1D2971E4}" name="Column4615"/>
    <tableColumn id="4634" xr3:uid="{1993B9C4-6490-4ECD-A343-2BD1BB9BE723}" name="Column4616"/>
    <tableColumn id="4635" xr3:uid="{F1413671-1ADB-406F-B21B-A848A8059A6D}" name="Column4617"/>
    <tableColumn id="4636" xr3:uid="{52533EE4-B790-4BAE-B0B2-E6901D8A9433}" name="Column4618"/>
    <tableColumn id="4637" xr3:uid="{AEDCF485-BC6A-4684-BAB2-C6F82C57646D}" name="Column4619"/>
    <tableColumn id="4638" xr3:uid="{E43F79F0-4C49-40E0-B773-2FE98BBF8E3C}" name="Column4620"/>
    <tableColumn id="4639" xr3:uid="{721C1FBE-96DA-430A-80CD-C1AF85521811}" name="Column4621"/>
    <tableColumn id="4640" xr3:uid="{AEF41DA0-E13D-4A02-A97F-0EECAF04D9CC}" name="Column4622"/>
    <tableColumn id="4641" xr3:uid="{07B361EA-44C2-4C49-8CCE-CDC7C8733979}" name="Column4623"/>
    <tableColumn id="4642" xr3:uid="{B0B715A6-7ECF-48DD-A38B-C36AFF781634}" name="Column4624"/>
    <tableColumn id="4643" xr3:uid="{DBD50322-B69D-48BA-A71E-370269759212}" name="Column4625"/>
    <tableColumn id="4644" xr3:uid="{D8783BD4-1BF9-429F-8AA6-C49057BFBC28}" name="Column4626"/>
    <tableColumn id="4645" xr3:uid="{644A459F-9287-4F44-9F4A-2D1349B27537}" name="Column4627"/>
    <tableColumn id="4646" xr3:uid="{0FC850F1-C67E-419F-BFB0-4E78D00D8BD8}" name="Column4628"/>
    <tableColumn id="4647" xr3:uid="{FCC3CEC0-21E7-42C9-95A1-672C776AB849}" name="Column4629"/>
    <tableColumn id="4648" xr3:uid="{2B4D768D-1E8E-430D-AF61-D48FB0E7C3B7}" name="Column4630"/>
    <tableColumn id="4649" xr3:uid="{467CC61B-C246-4D81-9510-3785EE124051}" name="Column4631"/>
    <tableColumn id="4650" xr3:uid="{5291888B-FEC6-4F02-BAF9-01C1499DEB96}" name="Column4632"/>
    <tableColumn id="4651" xr3:uid="{038A17E3-1C75-4889-BA6F-A538A4E6EFD2}" name="Column4633"/>
    <tableColumn id="4652" xr3:uid="{F47EE4E2-1D70-46E6-8979-DEA7B197D642}" name="Column4634"/>
    <tableColumn id="4653" xr3:uid="{6A0FAC89-3BDE-4EBD-8228-5E4234DA0EE7}" name="Column4635"/>
    <tableColumn id="4654" xr3:uid="{1F6B883E-C296-4972-AA61-EA69F473E21D}" name="Column4636"/>
    <tableColumn id="4655" xr3:uid="{7AC38F3D-7907-4271-8731-272DCABCFE7B}" name="Column4637"/>
    <tableColumn id="4656" xr3:uid="{8EEBFEDB-FE61-452E-A087-70AD72C61387}" name="Column4638"/>
    <tableColumn id="4657" xr3:uid="{5A733DB2-AA0E-4915-90ED-A2888078B187}" name="Column4639"/>
    <tableColumn id="4658" xr3:uid="{6412F836-FCD4-46A4-B0A9-B5AF1B450AD4}" name="Column4640"/>
    <tableColumn id="4659" xr3:uid="{F30599FB-3B3A-4BDE-BCDA-7015B232B9C0}" name="Column4641"/>
    <tableColumn id="4660" xr3:uid="{8CB0536E-0978-4398-AFD9-0CCAABCD4430}" name="Column4642"/>
    <tableColumn id="4661" xr3:uid="{FEE7D7BB-0A1B-465B-A086-3030FD1B564A}" name="Column4643"/>
    <tableColumn id="4662" xr3:uid="{8A373424-0D16-4F77-9A8C-D6A16D06943B}" name="Column4644"/>
    <tableColumn id="4663" xr3:uid="{58C4DD05-3CF2-4AE5-A3C7-5076C80B25F7}" name="Column4645"/>
    <tableColumn id="4664" xr3:uid="{88D883F4-C6E4-4AE9-B796-AF2B0A646F43}" name="Column4646"/>
    <tableColumn id="4665" xr3:uid="{E18BFC4C-9B22-43C6-B401-638128F63C09}" name="Column4647"/>
    <tableColumn id="4666" xr3:uid="{174E1D68-94A8-43C7-A152-8BEF7E26F625}" name="Column4648"/>
    <tableColumn id="4667" xr3:uid="{0D6D755D-6D42-4D43-AFC5-E060A9013D94}" name="Column4649"/>
    <tableColumn id="4668" xr3:uid="{8CFB0573-A492-4740-90CA-17CD576713E3}" name="Column4650"/>
    <tableColumn id="4669" xr3:uid="{BC5D3997-C60C-4528-BD63-0AD96DE6901A}" name="Column4651"/>
    <tableColumn id="4670" xr3:uid="{FF05F6A4-86C3-4A51-892D-EF32D8CE926E}" name="Column4652"/>
    <tableColumn id="4671" xr3:uid="{AB135782-7707-4138-8F8B-8E8A60C5A7BC}" name="Column4653"/>
    <tableColumn id="4672" xr3:uid="{B6152D82-7DFC-4309-86F2-8E6EFBB05086}" name="Column4654"/>
    <tableColumn id="4673" xr3:uid="{282783D0-54C8-4CDC-9C6B-6DDDA93D23D2}" name="Column4655"/>
    <tableColumn id="4674" xr3:uid="{69FD0F26-9673-46F0-B9EE-B0E73332A51C}" name="Column4656"/>
    <tableColumn id="4675" xr3:uid="{4602C95C-4464-4019-8B75-E46A4F6654EE}" name="Column4657"/>
    <tableColumn id="4676" xr3:uid="{9F90BE77-DC7C-4EDC-8A44-33847264AF8C}" name="Column4658"/>
    <tableColumn id="4677" xr3:uid="{DF2309BA-1C3A-4015-9AA4-3D65F972F6DC}" name="Column4659"/>
    <tableColumn id="4678" xr3:uid="{6D64B0E5-8B67-4F52-831C-C73E30E51913}" name="Column4660"/>
    <tableColumn id="4679" xr3:uid="{8BFDD8CA-292A-447A-A1B7-11E697C9F757}" name="Column4661"/>
    <tableColumn id="4680" xr3:uid="{6D99AB13-BF57-4418-A795-92E582754B3B}" name="Column4662"/>
    <tableColumn id="4681" xr3:uid="{720788A3-C1EE-4B07-8766-3B5909790655}" name="Column4663"/>
    <tableColumn id="4682" xr3:uid="{B0613E5C-3DCA-4081-8CC4-B7BAEA5320FA}" name="Column4664"/>
    <tableColumn id="4683" xr3:uid="{27FA2B0E-8433-443D-998B-186AC6D57988}" name="Column4665"/>
    <tableColumn id="4684" xr3:uid="{6EC1D1B2-292D-40EE-AFFF-3B21DAC35B2C}" name="Column4666"/>
    <tableColumn id="4685" xr3:uid="{9BF46EFB-7E9B-4111-BF2E-18AE0BC617C6}" name="Column4667"/>
    <tableColumn id="4686" xr3:uid="{FEB3F6D4-D6D8-452B-AE0D-DB961D39CA43}" name="Column4668"/>
    <tableColumn id="4687" xr3:uid="{AEE777C7-F0BC-4CC8-86F3-628F61B4687F}" name="Column4669"/>
    <tableColumn id="4688" xr3:uid="{2F0D10BD-8C71-4EE1-978D-CFF5B223C980}" name="Column4670"/>
    <tableColumn id="4689" xr3:uid="{ED023EB7-7804-4F85-9B48-D9B08DBAE06A}" name="Column4671"/>
    <tableColumn id="4690" xr3:uid="{7320223C-3352-4AAC-BF51-CBBADE7FC284}" name="Column4672"/>
    <tableColumn id="4691" xr3:uid="{D045850D-5AA4-46D8-B7CC-E9C014718D58}" name="Column4673"/>
    <tableColumn id="4692" xr3:uid="{B0EE095D-3F41-46F3-AECC-195088B46709}" name="Column4674"/>
    <tableColumn id="4693" xr3:uid="{D495D9CB-71C3-4549-B9AF-CF13C031A02E}" name="Column4675"/>
    <tableColumn id="4694" xr3:uid="{34F1FDA9-28FC-48B8-B4CA-D565EF87D9AA}" name="Column4676"/>
    <tableColumn id="4695" xr3:uid="{6D09C1B2-35AC-4EFF-99FF-15AFE4E33422}" name="Column4677"/>
    <tableColumn id="4696" xr3:uid="{DEBB05B6-1836-4278-989F-AFF02AA686C2}" name="Column4678"/>
    <tableColumn id="4697" xr3:uid="{A57B2DA3-872A-48AC-94D6-9676E8E2A513}" name="Column4679"/>
    <tableColumn id="4698" xr3:uid="{4019D971-3BA7-4324-A535-FBD4550514E8}" name="Column4680"/>
    <tableColumn id="4699" xr3:uid="{6B395E2D-4A11-4DF6-AE26-A3091976A2FB}" name="Column4681"/>
    <tableColumn id="4700" xr3:uid="{2A803A08-03AC-4817-95AA-A7BE6A21768F}" name="Column4682"/>
    <tableColumn id="4701" xr3:uid="{0A2A31BF-3868-4109-8FBB-7BFF592C806E}" name="Column4683"/>
    <tableColumn id="4702" xr3:uid="{4D8C1673-2C08-46E8-BB09-1621E2C4382D}" name="Column4684"/>
    <tableColumn id="4703" xr3:uid="{5E0F3EB0-3375-4755-8595-8F0D16B874A9}" name="Column4685"/>
    <tableColumn id="4704" xr3:uid="{DBF92D2C-FC10-4C27-8A5B-D82AEA837140}" name="Column4686"/>
    <tableColumn id="4705" xr3:uid="{594D560D-33E9-425A-BEAC-916673175F56}" name="Column4687"/>
    <tableColumn id="4706" xr3:uid="{97ED99C6-5C5E-4CA5-BE40-BCE123B27ECC}" name="Column4688"/>
    <tableColumn id="4707" xr3:uid="{F948EE3C-6553-49DF-9BA3-90FDD28A0273}" name="Column4689"/>
    <tableColumn id="4708" xr3:uid="{543F3856-E03C-4D58-BCF7-2D011D48EB19}" name="Column4690"/>
    <tableColumn id="4709" xr3:uid="{89362E7C-69C6-4186-8B3A-D51C7026B698}" name="Column4691"/>
    <tableColumn id="4710" xr3:uid="{0452D901-87D7-4D32-B77C-154B51746A68}" name="Column4692"/>
    <tableColumn id="4711" xr3:uid="{169542D1-9C98-4029-9E70-3B65C6B71B80}" name="Column4693"/>
    <tableColumn id="4712" xr3:uid="{69CE9F20-8C20-410D-A4FC-44FD7B382606}" name="Column4694"/>
    <tableColumn id="4713" xr3:uid="{DC99C8AD-1E3E-4C44-A3A4-727EFE7B15E9}" name="Column4695"/>
    <tableColumn id="4714" xr3:uid="{0762CA5F-BEDC-4E2E-92BB-9893C2D21E10}" name="Column4696"/>
    <tableColumn id="4715" xr3:uid="{FE64BE8E-55D9-4614-92CB-1B742DF8AA9A}" name="Column4697"/>
    <tableColumn id="4716" xr3:uid="{27092330-9EA7-4171-9E62-80636348220F}" name="Column4698"/>
    <tableColumn id="4717" xr3:uid="{23B3A892-B87E-47C8-A543-7F9923840C05}" name="Column4699"/>
    <tableColumn id="4718" xr3:uid="{0C4C70A5-3D10-4393-86E1-BE9BA61BD87B}" name="Column4700"/>
    <tableColumn id="4719" xr3:uid="{2CDA506B-BC8D-4A95-98B6-DCFA0EB8AF8C}" name="Column4701"/>
    <tableColumn id="4720" xr3:uid="{8CC55FAE-19A1-4C20-968D-27F2903B5C35}" name="Column4702"/>
    <tableColumn id="4721" xr3:uid="{B93B4DF5-17D1-48E4-8353-A6A9B30D3709}" name="Column4703"/>
    <tableColumn id="4722" xr3:uid="{561524C8-4C31-45FA-AA33-F992E86CC276}" name="Column4704"/>
    <tableColumn id="4723" xr3:uid="{472CCDA7-C79B-40B4-B1BA-EA164C3D583F}" name="Column4705"/>
    <tableColumn id="4724" xr3:uid="{F777CE9B-4589-4D7F-A112-32CA5BE90F51}" name="Column4706"/>
    <tableColumn id="4725" xr3:uid="{214632F1-1551-44F7-A6F6-5CF3982603E1}" name="Column4707"/>
    <tableColumn id="4726" xr3:uid="{6126BDDD-C421-4382-B628-715D07CC3D23}" name="Column4708"/>
    <tableColumn id="4727" xr3:uid="{69099498-149D-401F-BD76-979BD190371C}" name="Column4709"/>
    <tableColumn id="4728" xr3:uid="{71B461F3-FA86-4EC0-A1FA-4515B71F764A}" name="Column4710"/>
    <tableColumn id="4729" xr3:uid="{3C4EE45C-BB47-4F6C-B817-5CAE68CE2962}" name="Column4711"/>
    <tableColumn id="4730" xr3:uid="{E2ADE405-F8C6-45F6-BEE9-CE9CB12A90DD}" name="Column4712"/>
    <tableColumn id="4731" xr3:uid="{445D17E6-0B11-4609-A07C-C965FDB6CC7E}" name="Column4713"/>
    <tableColumn id="4732" xr3:uid="{36CEB439-AA08-4115-9E78-FF117459C159}" name="Column4714"/>
    <tableColumn id="4733" xr3:uid="{A8EB01B7-8E9A-43E9-BD5F-CC30262B88F3}" name="Column4715"/>
    <tableColumn id="4734" xr3:uid="{FB1D6BBA-B171-4D6C-8F1B-DD6EB9031528}" name="Column4716"/>
    <tableColumn id="4735" xr3:uid="{F14106CD-5433-4A8D-AF2E-C159FE321866}" name="Column4717"/>
    <tableColumn id="4736" xr3:uid="{888CAD5F-0F9E-4AC5-82FF-71163C9D80BD}" name="Column4718"/>
    <tableColumn id="4737" xr3:uid="{65F47C88-9E4F-48A3-9E53-DCCA95BD7088}" name="Column4719"/>
    <tableColumn id="4738" xr3:uid="{4BDD86A6-7F95-4510-94DE-6F3E8AA76FE2}" name="Column4720"/>
    <tableColumn id="4739" xr3:uid="{381FBE68-2FC7-480B-9A6F-17FE738108B8}" name="Column4721"/>
    <tableColumn id="4740" xr3:uid="{F5D9B208-9460-4F31-9206-8910C329CC8C}" name="Column4722"/>
    <tableColumn id="4741" xr3:uid="{9FE5C520-AB18-40DE-A0FC-6A02B687DD88}" name="Column4723"/>
    <tableColumn id="4742" xr3:uid="{F6329EB4-1E2D-468D-AC02-4B999635ED92}" name="Column4724"/>
    <tableColumn id="4743" xr3:uid="{FEF923A3-3CD7-468C-83BF-7A2F9041D32A}" name="Column4725"/>
    <tableColumn id="4744" xr3:uid="{05284AB5-53D2-4F86-B6AB-D1286A45E3CB}" name="Column4726"/>
    <tableColumn id="4745" xr3:uid="{25726256-9373-4586-B42F-538F8308136C}" name="Column4727"/>
    <tableColumn id="4746" xr3:uid="{57F3C073-5059-4025-BAA8-79721C45869B}" name="Column4728"/>
    <tableColumn id="4747" xr3:uid="{407E1D59-82D9-4B56-A756-6923BA30B118}" name="Column4729"/>
    <tableColumn id="4748" xr3:uid="{21254204-9235-45C6-889B-8A511BF08BD1}" name="Column4730"/>
    <tableColumn id="4749" xr3:uid="{79C82A33-4EC1-46F5-8DEB-63A203667732}" name="Column4731"/>
    <tableColumn id="4750" xr3:uid="{AF58EFDF-D80A-4FA4-B3B7-D048F381FACC}" name="Column4732"/>
    <tableColumn id="4751" xr3:uid="{1A687605-12CF-4870-8CB8-16F9DA272948}" name="Column4733"/>
    <tableColumn id="4752" xr3:uid="{4F8DBFEA-EE1B-435B-9BE2-592FA9A3D63B}" name="Column4734"/>
    <tableColumn id="4753" xr3:uid="{CEE45DAC-05BC-4E24-B541-E81084A59048}" name="Column4735"/>
    <tableColumn id="4754" xr3:uid="{132C0DFC-5CAB-498A-B84B-79B30C12D59A}" name="Column4736"/>
    <tableColumn id="4755" xr3:uid="{B5B76664-8695-49C1-BE2F-60812B42FF9E}" name="Column4737"/>
    <tableColumn id="4756" xr3:uid="{2D8A895B-082D-4209-9012-4DEFBE4729A5}" name="Column4738"/>
    <tableColumn id="4757" xr3:uid="{BF2869AF-91F0-4FC6-AECA-0A1CF6061296}" name="Column4739"/>
    <tableColumn id="4758" xr3:uid="{F25B2537-F291-4494-9708-BC304D54BE4D}" name="Column4740"/>
    <tableColumn id="4759" xr3:uid="{F35270DD-4510-47F9-9187-6678F0BD93B8}" name="Column4741"/>
    <tableColumn id="4760" xr3:uid="{FA873A16-7002-49FA-8BCD-D969CE428635}" name="Column4742"/>
    <tableColumn id="4761" xr3:uid="{4CE45B00-713B-426A-902E-A3420F1840CE}" name="Column4743"/>
    <tableColumn id="4762" xr3:uid="{EADB3AB4-4A1B-4823-86F5-0825CF073CEA}" name="Column4744"/>
    <tableColumn id="4763" xr3:uid="{E51FB23E-2E01-4789-A38F-4886C8CB9520}" name="Column4745"/>
    <tableColumn id="4764" xr3:uid="{EF2395F5-0FFA-4BC7-B06E-9E91D1377AF1}" name="Column4746"/>
    <tableColumn id="4765" xr3:uid="{73AF8A93-4B4C-40FF-83BF-1836BD9AE5E8}" name="Column4747"/>
    <tableColumn id="4766" xr3:uid="{60C6A3B0-B2DD-4E3B-9885-84C4B1E8E295}" name="Column4748"/>
    <tableColumn id="4767" xr3:uid="{6B6E9D19-BEED-4C89-BE25-57CD807B86EC}" name="Column4749"/>
    <tableColumn id="4768" xr3:uid="{EF6B13E5-6AB1-4C08-9594-CCC28F4AEC9A}" name="Column4750"/>
    <tableColumn id="4769" xr3:uid="{4B8E1199-2B84-4510-80D4-5B3E5BE3409F}" name="Column4751"/>
    <tableColumn id="4770" xr3:uid="{BB034F9B-CED9-41A5-B8AA-423FF2B0B083}" name="Column4752"/>
    <tableColumn id="4771" xr3:uid="{1F4BDAEE-4554-4686-8E66-E34AA3B1D65B}" name="Column4753"/>
    <tableColumn id="4772" xr3:uid="{B74589D8-6204-4FA3-8331-32A28EFDBCF4}" name="Column4754"/>
    <tableColumn id="4773" xr3:uid="{5F631F02-6D55-4869-B500-0A45F09B22FB}" name="Column4755"/>
    <tableColumn id="4774" xr3:uid="{9B5A2D45-2942-47DF-B8C4-8293669F8195}" name="Column4756"/>
    <tableColumn id="4775" xr3:uid="{998C6815-592D-4BC9-89EA-229BA46BFF96}" name="Column4757"/>
    <tableColumn id="4776" xr3:uid="{5DE30161-E959-4F99-A9A3-A787FF976F1F}" name="Column4758"/>
    <tableColumn id="4777" xr3:uid="{3AA78494-BEFF-4DB7-8858-2D38DC429620}" name="Column4759"/>
    <tableColumn id="4778" xr3:uid="{5C1146C5-B9A7-4511-9988-6D602495ABEE}" name="Column4760"/>
    <tableColumn id="4779" xr3:uid="{2CDEC9DE-6D5C-4769-BFB3-D62AAB28B5BF}" name="Column4761"/>
    <tableColumn id="4780" xr3:uid="{E140A32D-96D9-4D67-8C3E-0B4767351A26}" name="Column4762"/>
    <tableColumn id="4781" xr3:uid="{4F5C3B66-4168-4826-A550-F17FADF48CD1}" name="Column4763"/>
    <tableColumn id="4782" xr3:uid="{3D31A138-6CCD-47E9-BF7E-34C914BDC6E2}" name="Column4764"/>
    <tableColumn id="4783" xr3:uid="{32C367DE-4E12-44C5-8DCB-1BF5BF8A2DF7}" name="Column4765"/>
    <tableColumn id="4784" xr3:uid="{CD94FE46-01BB-4AB5-BB73-4601BBB9B1C8}" name="Column4766"/>
    <tableColumn id="4785" xr3:uid="{0CC0ACDE-0611-48AF-8FD6-57ABF61AE255}" name="Column4767"/>
    <tableColumn id="4786" xr3:uid="{70838B34-AF0F-43AA-BE31-838944DC7017}" name="Column4768"/>
    <tableColumn id="4787" xr3:uid="{A92F9CB3-0038-4367-B183-412626E15681}" name="Column4769"/>
    <tableColumn id="4788" xr3:uid="{6A37AFEB-1320-402B-9EBC-4E396DDF5E03}" name="Column4770"/>
    <tableColumn id="4789" xr3:uid="{E6CB5F9D-E73E-49F1-9BFC-B6FDC59AC44C}" name="Column4771"/>
    <tableColumn id="4790" xr3:uid="{AA53B9E0-BAD5-4A4E-BBA4-8FAC94A2421A}" name="Column4772"/>
    <tableColumn id="4791" xr3:uid="{62D64C4D-7148-4A9E-B320-9690D5E770E6}" name="Column4773"/>
    <tableColumn id="4792" xr3:uid="{09A392B3-9489-409B-84CC-EC9EE4AF370D}" name="Column4774"/>
    <tableColumn id="4793" xr3:uid="{C4A20108-93EB-4503-8CDA-FD7DE92F30CA}" name="Column4775"/>
    <tableColumn id="4794" xr3:uid="{7C7D6A2C-78F9-4BE9-80C2-B6A19F8EC6BE}" name="Column4776"/>
    <tableColumn id="4795" xr3:uid="{DCD05299-2469-4AC3-A132-549F89708106}" name="Column4777"/>
    <tableColumn id="4796" xr3:uid="{D3DB3D7C-F4BE-479C-8D5A-891BF25B16AE}" name="Column4778"/>
    <tableColumn id="4797" xr3:uid="{712129DC-326A-47F9-8BE7-17DB20E551FA}" name="Column4779"/>
    <tableColumn id="4798" xr3:uid="{82E8F03F-A086-40C4-92B8-3535627A372E}" name="Column4780"/>
    <tableColumn id="4799" xr3:uid="{1B1BA0B8-B044-45B3-9F6A-151DB0F24502}" name="Column4781"/>
    <tableColumn id="4800" xr3:uid="{9AD72B2D-49CA-45F4-A892-28A492D92BC9}" name="Column4782"/>
    <tableColumn id="4801" xr3:uid="{5E36FA02-AB67-4FBC-A58C-3A7FACCBD72D}" name="Column4783"/>
    <tableColumn id="4802" xr3:uid="{730D4B90-69BA-4DE1-95EB-F9CF478015FF}" name="Column4784"/>
    <tableColumn id="4803" xr3:uid="{D15BDA90-7BE4-4066-AE85-86FDA58F5F67}" name="Column4785"/>
    <tableColumn id="4804" xr3:uid="{84DFBBE9-D95D-4CAF-B6E6-71E4A178DE0B}" name="Column4786"/>
    <tableColumn id="4805" xr3:uid="{53F95CB6-FFEE-4537-91C8-B506AA553DC2}" name="Column4787"/>
    <tableColumn id="4806" xr3:uid="{4D82E7AF-6AE2-41C0-ACB7-5CCE67C66C04}" name="Column4788"/>
    <tableColumn id="4807" xr3:uid="{9892E55E-3582-412D-B7E5-06DA62B6BEA5}" name="Column4789"/>
    <tableColumn id="4808" xr3:uid="{CD8AD5B7-47F6-4410-85C1-742DDE667DF1}" name="Column4790"/>
    <tableColumn id="4809" xr3:uid="{F0F91506-298B-40CF-8645-1C15A8CAE123}" name="Column4791"/>
    <tableColumn id="4810" xr3:uid="{35A414B7-6C1A-476A-9405-D2C7529E0A4B}" name="Column4792"/>
    <tableColumn id="4811" xr3:uid="{806BFB15-366A-432A-976A-CF595209F77E}" name="Column4793"/>
    <tableColumn id="4812" xr3:uid="{5BF7F303-2098-4858-B26D-EAC754162B84}" name="Column4794"/>
    <tableColumn id="4813" xr3:uid="{6EF00DC1-CBD2-49DE-84C7-B4C052982145}" name="Column4795"/>
    <tableColumn id="4814" xr3:uid="{A19091B7-0EB0-4447-B9F2-BB4F28CAF2D0}" name="Column4796"/>
    <tableColumn id="4815" xr3:uid="{F2BC3297-D89A-400B-9E54-09D49644CEEB}" name="Column4797"/>
    <tableColumn id="4816" xr3:uid="{BF45A90F-439D-4E9A-A0C6-7E7D8D3163E2}" name="Column4798"/>
    <tableColumn id="4817" xr3:uid="{65D8C9E3-8951-46AF-A1B5-BE229E32C618}" name="Column4799"/>
    <tableColumn id="4818" xr3:uid="{707B816A-5045-4160-9FA1-282972D63A51}" name="Column4800"/>
    <tableColumn id="4819" xr3:uid="{FFD0954F-569C-4A3C-AE46-CBA38633293D}" name="Column4801"/>
    <tableColumn id="4820" xr3:uid="{EFE707E5-C32B-4F70-BAB8-E0E940728FD5}" name="Column4802"/>
    <tableColumn id="4821" xr3:uid="{E01F67AC-5C5B-41A1-BA52-C89D1A4FC55F}" name="Column4803"/>
    <tableColumn id="4822" xr3:uid="{87EB133D-517E-4FBE-9C22-8DB4DBF0F1B4}" name="Column4804"/>
    <tableColumn id="4823" xr3:uid="{7D082DFD-C4F3-49E8-B809-0A9A793F6A39}" name="Column4805"/>
    <tableColumn id="4824" xr3:uid="{2604DEA9-8332-4095-8992-7D56B8C0CE5B}" name="Column4806"/>
    <tableColumn id="4825" xr3:uid="{D858A958-FF74-4174-AEF1-8006AD33FB81}" name="Column4807"/>
    <tableColumn id="4826" xr3:uid="{359B3945-D714-4ABC-9204-550C46E04FBD}" name="Column4808"/>
    <tableColumn id="4827" xr3:uid="{8D85990B-C445-4958-9615-2D6EA35C9E23}" name="Column4809"/>
    <tableColumn id="4828" xr3:uid="{206E7E9B-A191-4CC9-875A-E16226D90007}" name="Column4810"/>
    <tableColumn id="4829" xr3:uid="{77D05095-64BA-4C80-A5E6-5F03E47FD86E}" name="Column4811"/>
    <tableColumn id="4830" xr3:uid="{BD72EDA0-52B3-470F-B22E-DCC2954780F0}" name="Column4812"/>
    <tableColumn id="4831" xr3:uid="{A2FD44D9-083F-4A2D-9D41-3026AA1485DF}" name="Column4813"/>
    <tableColumn id="4832" xr3:uid="{2A5529C0-1B60-4F7D-AF58-E815BA502C99}" name="Column4814"/>
    <tableColumn id="4833" xr3:uid="{6F085106-068A-44EE-BA70-F10264134EA4}" name="Column4815"/>
    <tableColumn id="4834" xr3:uid="{A9DF0658-658A-4797-98A4-7CBB37F407E0}" name="Column4816"/>
    <tableColumn id="4835" xr3:uid="{4FE599B9-2CA8-4809-9DE2-38E2DCF08DD8}" name="Column4817"/>
    <tableColumn id="4836" xr3:uid="{312FED15-F4CC-48D2-94F6-A79C1B6EBAF2}" name="Column4818"/>
    <tableColumn id="4837" xr3:uid="{A0921EA4-CD51-4583-930A-0E848508F429}" name="Column4819"/>
    <tableColumn id="4838" xr3:uid="{A064C5EA-91FC-45E7-9D03-37A142A7CF1E}" name="Column4820"/>
    <tableColumn id="4839" xr3:uid="{E9B6BF9B-45F0-4045-8384-47E717CAC882}" name="Column4821"/>
    <tableColumn id="4840" xr3:uid="{2C2CB4BF-C374-468F-95EC-767338380809}" name="Column4822"/>
    <tableColumn id="4841" xr3:uid="{ABF93245-F4C7-48FC-97C1-5464F1A9FA37}" name="Column4823"/>
    <tableColumn id="4842" xr3:uid="{E5E978E3-7A4D-4BEC-8B8C-39B045057CB8}" name="Column4824"/>
    <tableColumn id="4843" xr3:uid="{A14C1101-2970-4566-9875-B76CD0DC96FA}" name="Column4825"/>
    <tableColumn id="4844" xr3:uid="{9556F236-78CB-4A03-BC23-86B24294648A}" name="Column4826"/>
    <tableColumn id="4845" xr3:uid="{A56752BB-8F4F-4B99-A497-613EEAA4B500}" name="Column4827"/>
    <tableColumn id="4846" xr3:uid="{31C3C38A-9E03-4DDF-A0AA-BE39282983B8}" name="Column4828"/>
    <tableColumn id="4847" xr3:uid="{898B6178-03C0-4112-B63A-5C8E155C2428}" name="Column4829"/>
    <tableColumn id="4848" xr3:uid="{0B9BF9F2-68C1-4F9C-97FE-2BBDEC4AF35F}" name="Column4830"/>
    <tableColumn id="4849" xr3:uid="{C39FA283-E978-486B-9C4A-9831F460764A}" name="Column4831"/>
    <tableColumn id="4850" xr3:uid="{CB60BD55-D575-43CE-B1B4-5AE074D481C6}" name="Column4832"/>
    <tableColumn id="4851" xr3:uid="{566333EF-CDE1-4B84-95F4-4F1042F9FEDE}" name="Column4833"/>
    <tableColumn id="4852" xr3:uid="{B6E964E5-A1D7-43CB-9036-7253118DD3C0}" name="Column4834"/>
    <tableColumn id="4853" xr3:uid="{60CD81F8-6E4C-450E-A917-A5583F7819EB}" name="Column4835"/>
    <tableColumn id="4854" xr3:uid="{A89762F1-205E-4444-959B-92A2749FCEFE}" name="Column4836"/>
    <tableColumn id="4855" xr3:uid="{D19A5A5F-35E3-4DCB-B724-364911E07DB0}" name="Column4837"/>
    <tableColumn id="4856" xr3:uid="{81262FC6-71B2-4C9E-B4E5-339856FBBFF5}" name="Column4838"/>
    <tableColumn id="4857" xr3:uid="{3E4BAB01-DDA0-4B0C-8043-3115E368CD0F}" name="Column4839"/>
    <tableColumn id="4858" xr3:uid="{E4F1C79D-5120-4A3A-8614-A99D43F2F6C2}" name="Column4840"/>
    <tableColumn id="4859" xr3:uid="{4AA8D495-86D0-48F1-8711-86FC15FC47ED}" name="Column4841"/>
    <tableColumn id="4860" xr3:uid="{1F8DECEC-4865-4814-A3AE-C4AC5C4116D6}" name="Column4842"/>
    <tableColumn id="4861" xr3:uid="{1F380293-7BFA-4DD3-A74D-590CFC48709B}" name="Column4843"/>
    <tableColumn id="4862" xr3:uid="{AE6DA992-1F34-4999-93EC-3ED3942E14C0}" name="Column4844"/>
    <tableColumn id="4863" xr3:uid="{CFF48801-3F2F-4A54-BF4E-08FA0A306DA8}" name="Column4845"/>
    <tableColumn id="4864" xr3:uid="{7D4E3D40-7C1C-4A29-B1CA-018CB912B0A7}" name="Column4846"/>
    <tableColumn id="4865" xr3:uid="{CAB3DE1C-CB3B-48AF-986F-D521553965EB}" name="Column4847"/>
    <tableColumn id="4866" xr3:uid="{7042951E-9F33-4268-B8C6-888FF8917D30}" name="Column4848"/>
    <tableColumn id="4867" xr3:uid="{CF2E30B1-CC39-49FE-BC1D-0EE81288982B}" name="Column4849"/>
    <tableColumn id="4868" xr3:uid="{31E7E173-7430-4DD3-9BA1-A606E72DA44F}" name="Column4850"/>
    <tableColumn id="4869" xr3:uid="{2D1FE440-AD2D-4ED4-BEB2-A59B5AE3CF2F}" name="Column4851"/>
    <tableColumn id="4870" xr3:uid="{48735BF8-A5F9-46A8-BCF0-74B3B6A715BD}" name="Column4852"/>
    <tableColumn id="4871" xr3:uid="{217322F3-A861-4850-A8D4-766C0BD5BAFC}" name="Column4853"/>
    <tableColumn id="4872" xr3:uid="{3741CE1B-38F5-4B2A-9CF4-31EABC5C8A29}" name="Column4854"/>
    <tableColumn id="4873" xr3:uid="{04B4C5A5-A3D8-4FAE-A60F-9DD9B79B6555}" name="Column4855"/>
    <tableColumn id="4874" xr3:uid="{038581B0-6714-4039-BFDF-2B04EEE46B40}" name="Column4856"/>
    <tableColumn id="4875" xr3:uid="{25FC0B2B-5C07-48D0-90E7-ECCD2D8639FF}" name="Column4857"/>
    <tableColumn id="4876" xr3:uid="{2EB01BA1-5455-462C-8CC5-78EF3588EE16}" name="Column4858"/>
    <tableColumn id="4877" xr3:uid="{162ED666-546E-4BA0-AF1E-FEB367ED1600}" name="Column4859"/>
    <tableColumn id="4878" xr3:uid="{8DDD0EB6-2E34-418B-9208-5147320589FD}" name="Column4860"/>
    <tableColumn id="4879" xr3:uid="{4AFA017F-C278-4F2B-B69F-E58F76E6F8E8}" name="Column4861"/>
    <tableColumn id="4880" xr3:uid="{79D6B77E-B611-4D91-AB14-26F2A0A63A8E}" name="Column4862"/>
    <tableColumn id="4881" xr3:uid="{52DC4BF4-E575-41B2-A9C2-748F7DBFE3A1}" name="Column4863"/>
    <tableColumn id="4882" xr3:uid="{8BFE1988-4D56-44D4-B815-F56FC2397E0C}" name="Column4864"/>
    <tableColumn id="4883" xr3:uid="{13814A4A-6F3B-44BB-9E6E-0473FAD92F24}" name="Column4865"/>
    <tableColumn id="4884" xr3:uid="{BDAE18C8-9259-43C7-992A-04A902DC79F1}" name="Column4866"/>
    <tableColumn id="4885" xr3:uid="{5E60EB6F-B567-4242-9A72-620B1EE4D70F}" name="Column4867"/>
    <tableColumn id="4886" xr3:uid="{61B7D8E9-4F10-480E-87CC-C7E607E1E767}" name="Column4868"/>
    <tableColumn id="4887" xr3:uid="{A0A30CF2-A2B0-4B85-AFB3-9545444A24F3}" name="Column4869"/>
    <tableColumn id="4888" xr3:uid="{C4F7655A-6C93-4EF6-8DB2-89A97D6642DF}" name="Column4870"/>
    <tableColumn id="4889" xr3:uid="{A014A91B-00B9-4F06-9F8F-4E8F2A5B44D2}" name="Column4871"/>
    <tableColumn id="4890" xr3:uid="{A535B538-79D5-43EE-BB20-8F15BC388ECB}" name="Column4872"/>
    <tableColumn id="4891" xr3:uid="{8D54F06D-9734-4146-99DC-E877598DB204}" name="Column4873"/>
    <tableColumn id="4892" xr3:uid="{4C4D68E3-65CC-4CCC-BDE9-A1C7E44FFDAA}" name="Column4874"/>
    <tableColumn id="4893" xr3:uid="{5EC35C4C-1B8C-418A-9B27-F03CAAEE3240}" name="Column4875"/>
    <tableColumn id="4894" xr3:uid="{B5D2E7CA-98E9-48AE-B63F-CDC8A6AE6A01}" name="Column4876"/>
    <tableColumn id="4895" xr3:uid="{A96AE3F2-BB9D-4381-8AD5-4B357CFD0386}" name="Column4877"/>
    <tableColumn id="4896" xr3:uid="{DA081279-8FED-49A7-A583-8F745F71CB33}" name="Column4878"/>
    <tableColumn id="4897" xr3:uid="{DCE63220-69D6-4B13-9F81-A679A59B36E6}" name="Column4879"/>
    <tableColumn id="4898" xr3:uid="{7CF016F6-FA89-4139-AF40-DBB5E8322C44}" name="Column4880"/>
    <tableColumn id="4899" xr3:uid="{809A18DE-D916-40DB-AB54-EEF87CF61FAC}" name="Column4881"/>
    <tableColumn id="4900" xr3:uid="{61FD5C98-34AD-4A67-A496-F2E292DE85FA}" name="Column4882"/>
    <tableColumn id="4901" xr3:uid="{63518C16-C818-4608-BB2E-96CE966167C8}" name="Column4883"/>
    <tableColumn id="4902" xr3:uid="{CA5D76B3-2703-40C7-910C-53C2AFFA8802}" name="Column4884"/>
    <tableColumn id="4903" xr3:uid="{04E9EDC6-CC05-4A4C-B97C-B53E0BCFD1F7}" name="Column4885"/>
    <tableColumn id="4904" xr3:uid="{5C8AC7C9-9AE7-4EB0-83B1-48470A9C31C9}" name="Column4886"/>
    <tableColumn id="4905" xr3:uid="{B88608F1-B0A1-4F78-AD17-AE5323E0BAAB}" name="Column4887"/>
    <tableColumn id="4906" xr3:uid="{B44182BE-B971-4F7C-9F57-7010E2D04C04}" name="Column4888"/>
    <tableColumn id="4907" xr3:uid="{93AA7700-4E5C-4576-9C39-C70515E5E56C}" name="Column4889"/>
    <tableColumn id="4908" xr3:uid="{979ED34E-31E2-4F01-9F87-903C9A83B342}" name="Column4890"/>
    <tableColumn id="4909" xr3:uid="{45A16BB7-DBB0-4E7F-9322-6EA344257140}" name="Column4891"/>
    <tableColumn id="4910" xr3:uid="{DA0C3F0F-3CCB-48D4-951C-07DEF9BC88C7}" name="Column4892"/>
    <tableColumn id="4911" xr3:uid="{09092663-6421-4C90-B760-F3CD50E3303D}" name="Column4893"/>
    <tableColumn id="4912" xr3:uid="{F7C6792C-E188-4B64-9FDA-5AACF7E87B36}" name="Column4894"/>
    <tableColumn id="4913" xr3:uid="{01B22587-44D2-4E52-8DF0-90D3CDD88044}" name="Column4895"/>
    <tableColumn id="4914" xr3:uid="{EFB99DB2-026F-4306-9315-9FA2FF7D6F58}" name="Column4896"/>
    <tableColumn id="4915" xr3:uid="{A937FA5B-D08F-460B-B2CE-5CB102766D53}" name="Column4897"/>
    <tableColumn id="4916" xr3:uid="{FB5D5784-7ACE-435E-9DCD-ED1E88037664}" name="Column4898"/>
    <tableColumn id="4917" xr3:uid="{BE0D54D9-429C-411F-B87A-2173F07D89DC}" name="Column4899"/>
    <tableColumn id="4918" xr3:uid="{AC3DE780-B4E9-4184-A5EC-B962AE353AE3}" name="Column4900"/>
    <tableColumn id="4919" xr3:uid="{498CAAF6-C93B-4EF0-9E6E-17D51B4B631A}" name="Column4901"/>
    <tableColumn id="4920" xr3:uid="{B7E8139E-C223-4576-9229-460874C51339}" name="Column4902"/>
    <tableColumn id="4921" xr3:uid="{1CB4A9EC-CC5C-444C-B570-766DF0DC3B7E}" name="Column4903"/>
    <tableColumn id="4922" xr3:uid="{29E56C35-99BE-4D86-BA08-20AF2C516219}" name="Column4904"/>
    <tableColumn id="4923" xr3:uid="{0F7DF9B0-D280-4F37-B91E-3831BF175456}" name="Column4905"/>
    <tableColumn id="4924" xr3:uid="{9B75CCAA-F6C6-4EAC-8058-E04D94E3061F}" name="Column4906"/>
    <tableColumn id="4925" xr3:uid="{8A461736-FBF5-4997-A87A-74152AAB2779}" name="Column4907"/>
    <tableColumn id="4926" xr3:uid="{480F4DAC-70E3-4157-ABA6-8BB08ED93319}" name="Column4908"/>
    <tableColumn id="4927" xr3:uid="{5EDC9F64-F9D8-492A-990A-561811F8F7AB}" name="Column4909"/>
    <tableColumn id="4928" xr3:uid="{89330092-051F-4AAB-94E9-09FF3B9D6B21}" name="Column4910"/>
    <tableColumn id="4929" xr3:uid="{5FBD827C-C425-4121-8592-7FDB3082959F}" name="Column4911"/>
    <tableColumn id="4930" xr3:uid="{65D677DD-D6E0-4DAB-8978-3CC4CB2B066B}" name="Column4912"/>
    <tableColumn id="4931" xr3:uid="{E6BA7452-D5E1-4EF9-803C-0995440B23A2}" name="Column4913"/>
    <tableColumn id="4932" xr3:uid="{DF97AFE7-DD63-4A05-9CF5-91F2F2A8358A}" name="Column4914"/>
    <tableColumn id="4933" xr3:uid="{F6341838-EBB7-46D6-AED5-2B4EF1A611E6}" name="Column4915"/>
    <tableColumn id="4934" xr3:uid="{4F4BF4E2-997B-4A30-B8F0-28332FBE1FE2}" name="Column4916"/>
    <tableColumn id="4935" xr3:uid="{27402280-36DD-4C49-9361-E909809DD267}" name="Column4917"/>
    <tableColumn id="4936" xr3:uid="{8BC5E9D6-99B9-4DE6-81B0-2FBB7AEED2DA}" name="Column4918"/>
    <tableColumn id="4937" xr3:uid="{30CF8032-30CE-4D90-A8E1-3270EC3DC338}" name="Column4919"/>
    <tableColumn id="4938" xr3:uid="{41BD8FBD-8573-413F-B253-A687BD7B680A}" name="Column4920"/>
    <tableColumn id="4939" xr3:uid="{6DCEF1DA-3979-480E-B152-EA78E21498EF}" name="Column4921"/>
    <tableColumn id="4940" xr3:uid="{A4252A18-65A4-4543-9CA1-FAC613DFE7FA}" name="Column4922"/>
    <tableColumn id="4941" xr3:uid="{C49B7665-FE1D-46E4-960B-0B218603D081}" name="Column4923"/>
    <tableColumn id="4942" xr3:uid="{B13D28F7-E406-41D5-A4BD-202F690A43C4}" name="Column4924"/>
    <tableColumn id="4943" xr3:uid="{D9FC7A93-1D5F-471D-B7F2-7C853E0C7FD9}" name="Column4925"/>
    <tableColumn id="4944" xr3:uid="{6C2DB2F3-A4F9-4655-B040-48F685E096A8}" name="Column4926"/>
    <tableColumn id="4945" xr3:uid="{63B0DE6E-8F79-4B0E-BE01-6C014A985979}" name="Column4927"/>
    <tableColumn id="4946" xr3:uid="{A261151F-46EA-473C-BCDB-0DEF95080CDF}" name="Column4928"/>
    <tableColumn id="4947" xr3:uid="{1D578BF6-6CE9-4457-B37C-9F55B01198D9}" name="Column4929"/>
    <tableColumn id="4948" xr3:uid="{07903911-C7EF-43F3-8F64-3D6E584A4B41}" name="Column4930"/>
    <tableColumn id="4949" xr3:uid="{EB11E13C-E0B6-423F-BD2F-87229B17FCFC}" name="Column4931"/>
    <tableColumn id="4950" xr3:uid="{8D233B2D-79A0-42C8-BC41-2F4A3FDB24F0}" name="Column4932"/>
    <tableColumn id="4951" xr3:uid="{D96AD2B9-6806-4542-8782-418CB5DCB130}" name="Column4933"/>
    <tableColumn id="4952" xr3:uid="{9F5F6A2C-5959-4001-A3A0-B1F35F9F6165}" name="Column4934"/>
    <tableColumn id="4953" xr3:uid="{D23C21EC-B862-4617-9E36-A66E0E8835B3}" name="Column4935"/>
    <tableColumn id="4954" xr3:uid="{B4E4DB98-5408-49EE-8C60-944D9855E8CD}" name="Column4936"/>
    <tableColumn id="4955" xr3:uid="{473CA5E5-C782-4B25-89D7-5EC50094A4B5}" name="Column4937"/>
    <tableColumn id="4956" xr3:uid="{C71E0782-7296-4B59-9ABB-B90EAE77D60F}" name="Column4938"/>
    <tableColumn id="4957" xr3:uid="{BC0AD941-8669-473B-AA81-771F26619F68}" name="Column4939"/>
    <tableColumn id="4958" xr3:uid="{D9775C2E-8F79-43A7-9A19-0DD07B4F0A75}" name="Column4940"/>
    <tableColumn id="4959" xr3:uid="{E5AEF079-37C6-470B-A3A5-9C6E9D3A99BA}" name="Column4941"/>
    <tableColumn id="4960" xr3:uid="{B3730C64-1370-471A-AE15-35C094D6AE73}" name="Column4942"/>
    <tableColumn id="4961" xr3:uid="{68742FEA-0233-4DE5-A297-0E0118A745E3}" name="Column4943"/>
    <tableColumn id="4962" xr3:uid="{BEC6598E-1644-4716-9263-8D12C3473DD9}" name="Column4944"/>
    <tableColumn id="4963" xr3:uid="{3E127478-B966-4550-BC0F-2BDCDAE165BB}" name="Column4945"/>
    <tableColumn id="4964" xr3:uid="{087D6635-24A7-4322-8DB7-B6A463710A28}" name="Column4946"/>
    <tableColumn id="4965" xr3:uid="{211A48E6-87EB-44DB-8D3E-B86F59EFD642}" name="Column4947"/>
    <tableColumn id="4966" xr3:uid="{AB0996B1-5B15-4896-AF5A-C0AE46168CAE}" name="Column4948"/>
    <tableColumn id="4967" xr3:uid="{86E05BDA-2480-42C4-8D4E-602CB6088DA7}" name="Column4949"/>
    <tableColumn id="4968" xr3:uid="{E3C504DA-F632-48BC-87E8-C4EEC4CE5310}" name="Column4950"/>
    <tableColumn id="4969" xr3:uid="{46917347-3559-4B94-AB3E-A71293B6168C}" name="Column4951"/>
    <tableColumn id="4970" xr3:uid="{477CF920-F15A-4CF2-BCAF-1B4458EA8022}" name="Column4952"/>
    <tableColumn id="4971" xr3:uid="{1BAF6DDF-CE6A-4621-AF2D-23A874A3E716}" name="Column4953"/>
    <tableColumn id="4972" xr3:uid="{41320179-501A-498D-84E5-F39C00E69A07}" name="Column4954"/>
    <tableColumn id="4973" xr3:uid="{9A49527B-0305-47DD-B30B-26C902F4BEC8}" name="Column4955"/>
    <tableColumn id="4974" xr3:uid="{968D1290-B03A-492F-9A20-54074352D7DD}" name="Column4956"/>
    <tableColumn id="4975" xr3:uid="{E1D3AB7A-69FE-4794-B99B-19D9CEF303A7}" name="Column4957"/>
    <tableColumn id="4976" xr3:uid="{64C643A8-4E90-42CB-9F50-0625A9C809D8}" name="Column4958"/>
    <tableColumn id="4977" xr3:uid="{C1E92B6F-4EC5-4E3C-9E80-1DBDD3D5E9C6}" name="Column4959"/>
    <tableColumn id="4978" xr3:uid="{75A881A1-6503-4F9E-A577-23E9591F183A}" name="Column4960"/>
    <tableColumn id="4979" xr3:uid="{8526B952-F5C7-4A04-8F60-87282791034B}" name="Column4961"/>
    <tableColumn id="4980" xr3:uid="{1ADE4F5F-5B01-4CE8-A7ED-5B145ABB5B1B}" name="Column4962"/>
    <tableColumn id="4981" xr3:uid="{AA7F2F95-28D2-4C51-A2D0-2CDC6B2A8D3F}" name="Column4963"/>
    <tableColumn id="4982" xr3:uid="{1E8E41B5-DF60-466D-A4B8-B05574BDDD4E}" name="Column4964"/>
    <tableColumn id="4983" xr3:uid="{907FAB99-74F0-4D84-B6ED-34E3913F7F8A}" name="Column4965"/>
    <tableColumn id="4984" xr3:uid="{DFA9A6F2-2994-4D91-BABD-CEA251F1ABD5}" name="Column4966"/>
    <tableColumn id="4985" xr3:uid="{8CFD20F9-13A9-4330-AE39-4AC0FF539AED}" name="Column4967"/>
    <tableColumn id="4986" xr3:uid="{43C9D0A9-A368-401B-A05D-FAF6315540F9}" name="Column4968"/>
    <tableColumn id="4987" xr3:uid="{E3C4B8B0-A2D1-4F4E-B4DC-3597E18EC345}" name="Column4969"/>
    <tableColumn id="4988" xr3:uid="{C1005CD7-B658-4183-A6FE-38A1D3A85949}" name="Column4970"/>
    <tableColumn id="4989" xr3:uid="{627250C1-7210-4B2D-9F19-AFB895DD8AD1}" name="Column4971"/>
    <tableColumn id="4990" xr3:uid="{D93709E1-C4FD-4772-81D2-E42C179A9918}" name="Column4972"/>
    <tableColumn id="4991" xr3:uid="{EE908FCB-9F2E-46D8-BDD2-69EE64758E05}" name="Column4973"/>
    <tableColumn id="4992" xr3:uid="{6C005854-693C-4558-B4AA-AF5098704811}" name="Column4974"/>
    <tableColumn id="4993" xr3:uid="{CEF82EE9-47F5-41F6-9DF0-EB0868EECE86}" name="Column4975"/>
    <tableColumn id="4994" xr3:uid="{152CB6E1-C2E1-4ECA-BE3E-64A84105E106}" name="Column4976"/>
    <tableColumn id="4995" xr3:uid="{7F671516-A713-44E6-BD2C-BFF2A77F54C8}" name="Column4977"/>
    <tableColumn id="4996" xr3:uid="{02118D4A-FCAE-49C3-8189-259491733886}" name="Column4978"/>
    <tableColumn id="4997" xr3:uid="{16BB1393-58D8-4FD7-A75D-C38CBAB003B8}" name="Column4979"/>
    <tableColumn id="4998" xr3:uid="{BC0375A2-BBCF-4FF4-A25F-0B82153CE183}" name="Column4980"/>
    <tableColumn id="4999" xr3:uid="{876E846F-1EB7-4C19-B7AA-FB45AD0D3819}" name="Column4981"/>
    <tableColumn id="5000" xr3:uid="{BF14D0DE-913B-434F-BA97-549342D14833}" name="Column4982"/>
    <tableColumn id="5001" xr3:uid="{B9F72C96-7B72-4841-8CC3-2EE23860988F}" name="Column4983"/>
    <tableColumn id="5002" xr3:uid="{05C25F4D-E068-4DAC-A2BD-07F066C26593}" name="Column4984"/>
    <tableColumn id="5003" xr3:uid="{C130D988-F5F0-4577-934A-7AE9E9FF3A16}" name="Column4985"/>
    <tableColumn id="5004" xr3:uid="{95048D06-210B-45B4-A537-F847F7485F0C}" name="Column4986"/>
    <tableColumn id="5005" xr3:uid="{FE21F385-7408-4592-B169-2DEF00191479}" name="Column4987"/>
    <tableColumn id="5006" xr3:uid="{B0F284B5-8466-4170-9011-23BAF78DC2D1}" name="Column4988"/>
    <tableColumn id="5007" xr3:uid="{24CAE354-7E35-4175-A328-9E7B6AA3FE20}" name="Column4989"/>
    <tableColumn id="5008" xr3:uid="{DA3DC42E-C71A-4C79-8ED3-E4B238168352}" name="Column4990"/>
    <tableColumn id="5009" xr3:uid="{1E011AF6-88AC-458B-99B5-AB987FDBF201}" name="Column4991"/>
    <tableColumn id="5010" xr3:uid="{71FC244C-B9B6-4C45-9571-0C531A27B307}" name="Column4992"/>
    <tableColumn id="5011" xr3:uid="{4D484757-7537-4D8F-B64F-3598DA9C4AAC}" name="Column4993"/>
    <tableColumn id="5012" xr3:uid="{49E5BBFB-1B5A-4F61-85A8-2840EA52E58B}" name="Column4994"/>
    <tableColumn id="5013" xr3:uid="{10F641BA-563C-4773-8E82-516A6CBC74A7}" name="Column4995"/>
    <tableColumn id="5014" xr3:uid="{E117C450-1456-4943-A765-C541104E98C7}" name="Column4996"/>
    <tableColumn id="5015" xr3:uid="{4D9ED0A9-57CC-4BCB-A165-AF06E6C9E10B}" name="Column4997"/>
    <tableColumn id="5016" xr3:uid="{C74E8601-E4F3-43DB-BA35-32D2DE3A89F5}" name="Column4998"/>
    <tableColumn id="5017" xr3:uid="{8ADABCE3-A3AB-4320-9FEE-620663C0750A}" name="Column4999"/>
    <tableColumn id="5018" xr3:uid="{7A8E416F-BDCE-41B2-9E63-EC45AD08A0E0}" name="Column5000"/>
    <tableColumn id="5019" xr3:uid="{BA746D92-0474-4A36-8D27-7023CE3B7D46}" name="Column5001"/>
    <tableColumn id="5020" xr3:uid="{79A3BDF6-A2D5-4627-99D4-BCEF0AF9D86F}" name="Column5002"/>
    <tableColumn id="5021" xr3:uid="{B465C78C-138F-4B33-96D8-CD0CC906A4BC}" name="Column5003"/>
    <tableColumn id="5022" xr3:uid="{48201A4E-8B4A-43EE-B7BC-BF08291E2697}" name="Column5004"/>
    <tableColumn id="5023" xr3:uid="{7268E091-0D07-43EE-8BE6-BA6AE0CDC522}" name="Column5005"/>
    <tableColumn id="5024" xr3:uid="{0003A460-9A64-403E-BB93-0C966F8BBC61}" name="Column5006"/>
    <tableColumn id="5025" xr3:uid="{99ED0D47-F566-4949-A3A5-71C37C8D68BF}" name="Column5007"/>
    <tableColumn id="5026" xr3:uid="{990376FD-12E8-4FBC-8B2D-43C4F7FBFA6E}" name="Column5008"/>
    <tableColumn id="5027" xr3:uid="{403FC4FC-214E-4263-B669-C80A686ADB87}" name="Column5009"/>
    <tableColumn id="5028" xr3:uid="{3D411572-EFE3-4327-ACAB-7F126405E7DB}" name="Column5010"/>
    <tableColumn id="5029" xr3:uid="{870A7169-10D4-4E43-9BB1-81FF707E5F29}" name="Column5011"/>
    <tableColumn id="5030" xr3:uid="{03F9BD79-C5B1-44E8-8A9A-A68A264FAEC4}" name="Column5012"/>
    <tableColumn id="5031" xr3:uid="{DBE075A5-C326-4AEE-8AD5-903CF8FFF328}" name="Column5013"/>
    <tableColumn id="5032" xr3:uid="{9CE1B3CB-B31A-49A2-9A9E-DBEC0B624FB4}" name="Column5014"/>
    <tableColumn id="5033" xr3:uid="{8AFAD6A0-39EF-4CDC-92D3-73FD5CB8C85B}" name="Column5015"/>
    <tableColumn id="5034" xr3:uid="{7B81FFA9-43A3-4173-9149-3A416C0149E8}" name="Column5016"/>
    <tableColumn id="5035" xr3:uid="{D4DD357F-1EF9-40FE-A926-37D72A44E5F6}" name="Column5017"/>
    <tableColumn id="5036" xr3:uid="{E2FF3577-680F-4D3C-8F77-833642EBE2C5}" name="Column5018"/>
    <tableColumn id="5037" xr3:uid="{F6CCEC48-B907-4F3A-BC42-95864EBD4CDD}" name="Column5019"/>
    <tableColumn id="5038" xr3:uid="{FFB4558B-822B-4B0F-A731-92F341CA83DE}" name="Column5020"/>
    <tableColumn id="5039" xr3:uid="{E0855B33-2706-4ED7-B017-8C46AC1E5F53}" name="Column5021"/>
    <tableColumn id="5040" xr3:uid="{D98DA768-ECDC-447A-8387-9212CB677128}" name="Column5022"/>
    <tableColumn id="5041" xr3:uid="{12AFABC9-ED46-4C31-A6FA-DE2E8164BB78}" name="Column5023"/>
    <tableColumn id="5042" xr3:uid="{76B97A99-A84A-40E1-AA1B-D079888AAB50}" name="Column5024"/>
    <tableColumn id="5043" xr3:uid="{A1A42CC7-C8C6-4A1A-A836-092430D9B9DD}" name="Column5025"/>
    <tableColumn id="5044" xr3:uid="{549C43A1-FE4A-4353-88E1-21A9591F39B6}" name="Column5026"/>
    <tableColumn id="5045" xr3:uid="{D9F1F227-5122-4BD9-B6A2-761A03648E44}" name="Column5027"/>
    <tableColumn id="5046" xr3:uid="{0FDCA515-C7D1-45A7-A7A5-B78A313DE66B}" name="Column5028"/>
    <tableColumn id="5047" xr3:uid="{C41D91B3-69F7-48A7-8125-69AF79619D15}" name="Column5029"/>
    <tableColumn id="5048" xr3:uid="{B4B1AEDE-8DD1-4F1D-BF10-EB8B4A17AFE7}" name="Column5030"/>
    <tableColumn id="5049" xr3:uid="{1759CFA9-E8D9-4CC3-AFAD-04F20F739A41}" name="Column5031"/>
    <tableColumn id="5050" xr3:uid="{B73D04DF-A34A-4FC5-8150-5FAA96B20F51}" name="Column5032"/>
    <tableColumn id="5051" xr3:uid="{39ADDEE7-1C40-4778-85F0-BF7F5C37ABDC}" name="Column5033"/>
    <tableColumn id="5052" xr3:uid="{32AA9A9E-E66C-4831-BD5C-12BE77E3BFA8}" name="Column5034"/>
    <tableColumn id="5053" xr3:uid="{106442BF-7227-4DF0-9D88-0B5512F6E8D5}" name="Column5035"/>
    <tableColumn id="5054" xr3:uid="{E20F3350-9ECF-4EFD-B19C-804B39D4554E}" name="Column5036"/>
    <tableColumn id="5055" xr3:uid="{84F37A51-5918-45E2-B129-16DB6366DF64}" name="Column5037"/>
    <tableColumn id="5056" xr3:uid="{774DC8D5-2353-411B-8E01-0F26D9EB0EEE}" name="Column5038"/>
    <tableColumn id="5057" xr3:uid="{346D81EE-792A-433E-9F02-09ACE389BFD2}" name="Column5039"/>
    <tableColumn id="5058" xr3:uid="{46B56C56-7B22-472D-B961-2FF2ED3EDE37}" name="Column5040"/>
    <tableColumn id="5059" xr3:uid="{4BC48E57-A8B1-411A-9F27-25C5099AE1E0}" name="Column5041"/>
    <tableColumn id="5060" xr3:uid="{B97F5CF7-4655-403D-8DEE-E1FA0BF6AF43}" name="Column5042"/>
    <tableColumn id="5061" xr3:uid="{52BDFCF6-3535-4D96-BA06-A976AC675FAE}" name="Column5043"/>
    <tableColumn id="5062" xr3:uid="{386DD79B-FDF8-44FE-991D-2EE5863B3ACE}" name="Column5044"/>
    <tableColumn id="5063" xr3:uid="{C2EB1B80-6696-426E-B072-4EFD064B8981}" name="Column5045"/>
    <tableColumn id="5064" xr3:uid="{0BC8EF10-47C6-4EC4-8404-4C87FB0559CE}" name="Column5046"/>
    <tableColumn id="5065" xr3:uid="{D5FDEAAD-E5CC-45D0-AA93-A519F4A65A60}" name="Column5047"/>
    <tableColumn id="5066" xr3:uid="{490F415E-207E-41E1-A71C-E602D384D577}" name="Column5048"/>
    <tableColumn id="5067" xr3:uid="{40835785-E3DB-47B9-890A-89E742FFBC5D}" name="Column5049"/>
    <tableColumn id="5068" xr3:uid="{AD4BD80B-15CA-4538-95B6-7BC21198D64C}" name="Column5050"/>
    <tableColumn id="5069" xr3:uid="{48B71570-8916-4F39-9583-B9CC2104EB66}" name="Column5051"/>
    <tableColumn id="5070" xr3:uid="{44C7B56F-E427-43EC-B4F9-A1B6363E4566}" name="Column5052"/>
    <tableColumn id="5071" xr3:uid="{4FF7F89B-CE51-43D3-B9C0-3BE432CA2CD7}" name="Column5053"/>
    <tableColumn id="5072" xr3:uid="{6E198AC7-CB2D-4DED-BB34-F6D33593DC47}" name="Column5054"/>
    <tableColumn id="5073" xr3:uid="{8CBE0A1D-B844-4443-9C2C-BF83B1097716}" name="Column5055"/>
    <tableColumn id="5074" xr3:uid="{F8CB0A82-5BE9-4B5B-A952-3D4A860209B2}" name="Column5056"/>
    <tableColumn id="5075" xr3:uid="{2C7EB36F-0DFA-4F0B-8263-CBB7E7A7B3C3}" name="Column5057"/>
    <tableColumn id="5076" xr3:uid="{377FD90E-78DA-46B8-866C-B7F7D4F3700F}" name="Column5058"/>
    <tableColumn id="5077" xr3:uid="{2D671DB2-FC7B-4075-BC78-66DA497B3170}" name="Column5059"/>
    <tableColumn id="5078" xr3:uid="{BADE2ED8-E8A8-4859-BA49-47FCAF5BFAA7}" name="Column5060"/>
    <tableColumn id="5079" xr3:uid="{82E42E89-3631-461E-B886-DC4A07886247}" name="Column5061"/>
    <tableColumn id="5080" xr3:uid="{C6300E98-4A74-44E9-8C02-7AD6F494ED3B}" name="Column5062"/>
    <tableColumn id="5081" xr3:uid="{D6391734-AA1C-4242-BE10-BC404E839D81}" name="Column5063"/>
    <tableColumn id="5082" xr3:uid="{376C4885-00DC-4F54-968E-2A993E9BB0FF}" name="Column5064"/>
    <tableColumn id="5083" xr3:uid="{520D68F2-D7D3-4B32-B651-201D59ED5CBD}" name="Column5065"/>
    <tableColumn id="5084" xr3:uid="{8401C172-3322-412C-B78A-A0894971CE0A}" name="Column5066"/>
    <tableColumn id="5085" xr3:uid="{3D948D07-DADE-45D2-858E-29C64766E35F}" name="Column5067"/>
    <tableColumn id="5086" xr3:uid="{475E834E-66AA-4DAA-B56B-90E1FDCCB1DA}" name="Column5068"/>
    <tableColumn id="5087" xr3:uid="{5E914C6D-140C-4292-B20D-35BAF5932AC2}" name="Column5069"/>
    <tableColumn id="5088" xr3:uid="{2EBE1D11-8542-42B4-AF1D-22010026487C}" name="Column5070"/>
    <tableColumn id="5089" xr3:uid="{CC5D715C-CAB0-4818-9732-3F4EECC03EF4}" name="Column5071"/>
    <tableColumn id="5090" xr3:uid="{BB441C56-C802-4412-880D-80204E043071}" name="Column5072"/>
    <tableColumn id="5091" xr3:uid="{C39FF325-9ED8-4C57-8CDD-59DBC1AABD3F}" name="Column5073"/>
    <tableColumn id="5092" xr3:uid="{198CDF93-1CB9-46A5-909A-15B3568188EF}" name="Column5074"/>
    <tableColumn id="5093" xr3:uid="{C620D569-88B8-4F38-8A87-9D91B431C760}" name="Column5075"/>
    <tableColumn id="5094" xr3:uid="{8E8FF066-B8E1-4CF6-85EC-7C2FE2B856E4}" name="Column5076"/>
    <tableColumn id="5095" xr3:uid="{BEB67C89-510B-4B23-8E6D-63429F6B322B}" name="Column5077"/>
    <tableColumn id="5096" xr3:uid="{7ADC150E-6923-492C-A516-C4D166A4930B}" name="Column5078"/>
    <tableColumn id="5097" xr3:uid="{3AE338C3-098E-4586-A14F-AF7993DD3842}" name="Column5079"/>
    <tableColumn id="5098" xr3:uid="{BC8A7661-B01B-4227-B8DD-36A3CDBFBD49}" name="Column5080"/>
    <tableColumn id="5099" xr3:uid="{74883273-D432-4505-9946-629E8F9C8DD5}" name="Column5081"/>
    <tableColumn id="5100" xr3:uid="{0C7D644C-F23A-4910-8EEB-CA12F7A632B3}" name="Column5082"/>
    <tableColumn id="5101" xr3:uid="{563F84C0-D92F-4736-8FCF-296F64B3B02A}" name="Column5083"/>
    <tableColumn id="5102" xr3:uid="{E9ACDAAB-F2E6-4B35-93D4-E3053CE63F88}" name="Column5084"/>
    <tableColumn id="5103" xr3:uid="{D74D0AE6-C8E6-4139-B0B6-98AA9DADAB17}" name="Column5085"/>
    <tableColumn id="5104" xr3:uid="{9C0802F0-D9DE-4970-8507-D29F609118E0}" name="Column5086"/>
    <tableColumn id="5105" xr3:uid="{5B964D8B-ED5D-439F-A53F-A766C9C482AC}" name="Column5087"/>
    <tableColumn id="5106" xr3:uid="{3589DAB3-E355-43A3-809E-5F151ADE2A12}" name="Column5088"/>
    <tableColumn id="5107" xr3:uid="{F2CD5C1C-8BAF-47EB-9D6F-69CE438DA26C}" name="Column5089"/>
    <tableColumn id="5108" xr3:uid="{8EC0AFB4-135F-4131-B7CA-FF50A7321940}" name="Column5090"/>
    <tableColumn id="5109" xr3:uid="{46F0DD06-9501-4E0A-978B-52F672CA41C1}" name="Column5091"/>
    <tableColumn id="5110" xr3:uid="{CBC58C3C-8D6A-4355-80BD-6C2C8546E587}" name="Column5092"/>
    <tableColumn id="5111" xr3:uid="{977FA2A8-0FFC-4517-9923-9C1E061A3E2E}" name="Column5093"/>
    <tableColumn id="5112" xr3:uid="{4D633C98-27E4-48FD-BE82-E326F2789689}" name="Column5094"/>
    <tableColumn id="5113" xr3:uid="{E99DF8A6-7909-40D6-88FE-54D13E64C933}" name="Column5095"/>
    <tableColumn id="5114" xr3:uid="{235A9FA4-05A0-4BD4-B46F-A74C9D090AED}" name="Column5096"/>
    <tableColumn id="5115" xr3:uid="{41445BE6-7689-48ED-8FBA-2825BB28FDD4}" name="Column5097"/>
    <tableColumn id="5116" xr3:uid="{D47EBBF4-102E-422F-A5FF-87C1ECA7F46A}" name="Column5098"/>
    <tableColumn id="5117" xr3:uid="{B51331FB-7B1D-4256-A6F6-0359E6C90C87}" name="Column5099"/>
    <tableColumn id="5118" xr3:uid="{3941182A-B88A-4A73-B32A-F7D719577450}" name="Column5100"/>
    <tableColumn id="5119" xr3:uid="{3B3ED8E8-AE0C-429E-96F1-AD21BFA18DD5}" name="Column5101"/>
    <tableColumn id="5120" xr3:uid="{5A592539-1939-44E1-908B-F6BDA0051A6B}" name="Column5102"/>
    <tableColumn id="5121" xr3:uid="{521E6879-25E9-45D4-BB5B-B9C2966839D7}" name="Column5103"/>
    <tableColumn id="5122" xr3:uid="{4AEEAD17-CE0F-4033-A60B-2BD9B87C9E98}" name="Column5104"/>
    <tableColumn id="5123" xr3:uid="{C599F3DA-B3DD-4C47-9546-365FF1399D8E}" name="Column5105"/>
    <tableColumn id="5124" xr3:uid="{5253B9D9-7484-4617-9F4A-82C8046475F4}" name="Column5106"/>
    <tableColumn id="5125" xr3:uid="{0A439C07-B74A-4A6C-86E3-85DE7434B73C}" name="Column5107"/>
    <tableColumn id="5126" xr3:uid="{3CB3C40A-FC6C-457D-8238-016CBD9C600E}" name="Column5108"/>
    <tableColumn id="5127" xr3:uid="{74FF1B48-AAF6-4E29-9BC6-AD6505DD5D57}" name="Column5109"/>
    <tableColumn id="5128" xr3:uid="{5FE4F01A-21B7-4817-BF5C-5EE5207389E8}" name="Column5110"/>
    <tableColumn id="5129" xr3:uid="{623BB903-6833-400F-8AC5-FE03797F6083}" name="Column5111"/>
    <tableColumn id="5130" xr3:uid="{E37628C0-E2BA-4DE7-B540-61D7E6EFCC72}" name="Column5112"/>
    <tableColumn id="5131" xr3:uid="{6BA713BC-08F5-4C8B-8ACC-1E67920DD243}" name="Column5113"/>
    <tableColumn id="5132" xr3:uid="{171B886F-0963-4A93-8991-B1AEEF93C224}" name="Column5114"/>
    <tableColumn id="5133" xr3:uid="{F3BDEF4E-341B-4CDA-AEAD-2DB983132C1D}" name="Column5115"/>
    <tableColumn id="5134" xr3:uid="{5845E9EA-9EC5-44E2-81C2-77574780912D}" name="Column5116"/>
    <tableColumn id="5135" xr3:uid="{05378EED-F9CD-4A74-89FB-6990AB5A8DB3}" name="Column5117"/>
    <tableColumn id="5136" xr3:uid="{100ABB84-A1CC-4016-8FB1-0D1157F447F9}" name="Column5118"/>
    <tableColumn id="5137" xr3:uid="{3C8B360A-B632-4562-B45C-6AA1222F0E3A}" name="Column5119"/>
    <tableColumn id="5138" xr3:uid="{7ACB256D-4E40-426C-9658-1CDB17608311}" name="Column5120"/>
    <tableColumn id="5139" xr3:uid="{AE0FA0C8-0C76-4BD7-87E6-320E294164CF}" name="Column5121"/>
    <tableColumn id="5140" xr3:uid="{D00F9EFB-1458-4165-A701-FF22F7407095}" name="Column5122"/>
    <tableColumn id="5141" xr3:uid="{8B28F88C-361C-428E-B39C-A67F70A7BA6D}" name="Column5123"/>
    <tableColumn id="5142" xr3:uid="{D42F4529-5CD7-48F0-B1CA-E78E525F08B5}" name="Column5124"/>
    <tableColumn id="5143" xr3:uid="{5FC196A0-3403-4049-8926-342421B0E958}" name="Column5125"/>
    <tableColumn id="5144" xr3:uid="{ADA97F49-176A-4E91-8405-DA62EBDF63F0}" name="Column5126"/>
    <tableColumn id="5145" xr3:uid="{F7D64203-4E6D-415B-9A5F-136284C14E91}" name="Column5127"/>
    <tableColumn id="5146" xr3:uid="{D0C59B8D-7917-430A-804F-C0180878FD3F}" name="Column5128"/>
    <tableColumn id="5147" xr3:uid="{6CAE8F5A-F73C-4AC2-B1DC-436D0E6C2A7B}" name="Column5129"/>
    <tableColumn id="5148" xr3:uid="{E621F517-42C8-4052-BFDB-0BD039D20AFF}" name="Column5130"/>
    <tableColumn id="5149" xr3:uid="{D9EFCA35-9290-4B94-98C9-6263A21CDDF0}" name="Column5131"/>
    <tableColumn id="5150" xr3:uid="{5FCA958A-D273-4AB4-84F5-711C9544FBAC}" name="Column5132"/>
    <tableColumn id="5151" xr3:uid="{B62548E4-0F1D-477E-9CE4-658C32D16025}" name="Column5133"/>
    <tableColumn id="5152" xr3:uid="{DC8C7D0B-F3FD-4BB5-8DDD-D1D61256A5BB}" name="Column5134"/>
    <tableColumn id="5153" xr3:uid="{CCF9ADB9-45D1-470F-A231-197A70B51A59}" name="Column5135"/>
    <tableColumn id="5154" xr3:uid="{6A7EB6D6-3823-48BC-9771-3F4B34FE5379}" name="Column5136"/>
    <tableColumn id="5155" xr3:uid="{9AB2B3BB-E09C-44B9-8D29-78A4CE5DA1C7}" name="Column5137"/>
    <tableColumn id="5156" xr3:uid="{0BEE7794-46F1-44E0-9665-1A237CDEFCE6}" name="Column5138"/>
    <tableColumn id="5157" xr3:uid="{3E3CD4B8-7365-4378-ACF7-ECB5EFE7666D}" name="Column5139"/>
    <tableColumn id="5158" xr3:uid="{E909E1EB-C21E-409C-B159-B5BCD3D794F9}" name="Column5140"/>
    <tableColumn id="5159" xr3:uid="{179623CE-6836-4EC1-A56E-A33D791D1FA6}" name="Column5141"/>
    <tableColumn id="5160" xr3:uid="{14F5928A-187D-4FFB-94BC-8ED4347B2FB4}" name="Column5142"/>
    <tableColumn id="5161" xr3:uid="{86E1627C-1030-4AEA-BF46-B6FD78BE2109}" name="Column5143"/>
    <tableColumn id="5162" xr3:uid="{C874C8AE-1773-4901-9801-0943B41B7BA9}" name="Column5144"/>
    <tableColumn id="5163" xr3:uid="{1661B008-81C8-40F3-85AC-BC72FA594AE9}" name="Column5145"/>
    <tableColumn id="5164" xr3:uid="{4EB2A558-4636-4DC1-9092-E6C148938945}" name="Column5146"/>
    <tableColumn id="5165" xr3:uid="{AC13B5B0-E98C-41DD-B472-B646EB331DD3}" name="Column5147"/>
    <tableColumn id="5166" xr3:uid="{4AC12171-DA81-4C36-A051-1E61CDA92173}" name="Column5148"/>
    <tableColumn id="5167" xr3:uid="{B4658DE3-D83F-407E-8585-65E02DCB041E}" name="Column5149"/>
    <tableColumn id="5168" xr3:uid="{9C788D40-FCDD-4667-932F-468AF4FDD330}" name="Column5150"/>
    <tableColumn id="5169" xr3:uid="{431D0BAE-4A12-40BA-87E8-C8B931819ACE}" name="Column5151"/>
    <tableColumn id="5170" xr3:uid="{49F74E5C-1A01-4CFB-AE89-7584D287A440}" name="Column5152"/>
    <tableColumn id="5171" xr3:uid="{9D6A07B8-2FF2-4307-AF4B-2005B7FFAC24}" name="Column5153"/>
    <tableColumn id="5172" xr3:uid="{1B4087A4-F787-4536-82EE-A4ECFF67A92A}" name="Column5154"/>
    <tableColumn id="5173" xr3:uid="{F2B777F3-AD99-4EC7-9C2E-AE86623A88C7}" name="Column5155"/>
    <tableColumn id="5174" xr3:uid="{DF2F81AD-1F44-4430-9F6F-D24CFB3A8CB4}" name="Column5156"/>
    <tableColumn id="5175" xr3:uid="{1053872B-5B98-4980-B2CC-C8806342ED26}" name="Column5157"/>
    <tableColumn id="5176" xr3:uid="{5B306795-C5DE-4F8E-9AC6-E9FF64E47C78}" name="Column5158"/>
    <tableColumn id="5177" xr3:uid="{B7B0B44C-A0CD-4EFD-ADCA-6AE630A252D4}" name="Column5159"/>
    <tableColumn id="5178" xr3:uid="{53E80795-732B-4E95-8525-8F98EC613A4F}" name="Column5160"/>
    <tableColumn id="5179" xr3:uid="{98BCE123-545A-4797-80CF-B903DAB2B241}" name="Column5161"/>
    <tableColumn id="5180" xr3:uid="{F2D5222D-32B5-46C9-8EFF-907DE3604644}" name="Column5162"/>
    <tableColumn id="5181" xr3:uid="{D654FCCD-9A76-451F-83D2-5794302EB585}" name="Column5163"/>
    <tableColumn id="5182" xr3:uid="{33DD8946-0FA4-47E7-999A-F53547ECF700}" name="Column5164"/>
    <tableColumn id="5183" xr3:uid="{ADB26B9A-1044-4084-99DB-6DE845402B4C}" name="Column5165"/>
    <tableColumn id="5184" xr3:uid="{759754B8-77B1-4DFC-9BBE-D7BD3BF1C1D8}" name="Column5166"/>
    <tableColumn id="5185" xr3:uid="{3CA71289-61EA-4754-8FCB-208ACC4885F2}" name="Column5167"/>
    <tableColumn id="5186" xr3:uid="{4E9ECC96-2893-40BA-9D7E-06001B652CD1}" name="Column5168"/>
    <tableColumn id="5187" xr3:uid="{999A5CCC-7B43-4694-88B0-FDA6E9776499}" name="Column5169"/>
    <tableColumn id="5188" xr3:uid="{62FBCF8C-C34C-41C5-83E8-6382FF3A4F1B}" name="Column5170"/>
    <tableColumn id="5189" xr3:uid="{0CA1D04E-0727-4700-AACF-6773BF27CB8E}" name="Column5171"/>
    <tableColumn id="5190" xr3:uid="{F35BD40B-ACEF-4DA0-9842-C90940F65AB7}" name="Column5172"/>
    <tableColumn id="5191" xr3:uid="{1D474D8B-8A22-4778-A0AA-5DB70CB13534}" name="Column5173"/>
    <tableColumn id="5192" xr3:uid="{96B0EDBD-32F5-4197-96B4-40251EA8C90F}" name="Column5174"/>
    <tableColumn id="5193" xr3:uid="{1B7AFE91-DDEE-4F3B-AA7D-74EB8D43D843}" name="Column5175"/>
    <tableColumn id="5194" xr3:uid="{F078367D-EA3C-4678-AE00-98581EC60172}" name="Column5176"/>
    <tableColumn id="5195" xr3:uid="{C27EC078-0963-4050-B8C7-A4F72544BBA3}" name="Column5177"/>
    <tableColumn id="5196" xr3:uid="{59488BED-DC6A-4D8D-8675-BDC524503894}" name="Column5178"/>
    <tableColumn id="5197" xr3:uid="{AF510130-96FA-4BE8-957F-B52FC3ACF57A}" name="Column5179"/>
    <tableColumn id="5198" xr3:uid="{584650C0-D5A0-41B1-9560-2DBC10BD983E}" name="Column5180"/>
    <tableColumn id="5199" xr3:uid="{DA5F8A17-5638-40CA-A1F6-7C0D86DCAA9F}" name="Column5181"/>
    <tableColumn id="5200" xr3:uid="{CC3A5648-A6B7-4AE4-84C1-39AB46A11395}" name="Column5182"/>
    <tableColumn id="5201" xr3:uid="{FA5941E5-39C2-4814-B71A-A5714D1E1BD0}" name="Column5183"/>
    <tableColumn id="5202" xr3:uid="{243A2CB8-0AC2-4DEA-8CB1-53934D137377}" name="Column5184"/>
    <tableColumn id="5203" xr3:uid="{541079BE-3B5F-4DD8-A85E-42E6BEDCFBF1}" name="Column5185"/>
    <tableColumn id="5204" xr3:uid="{DA361865-1968-4E09-977A-4C868E11A536}" name="Column5186"/>
    <tableColumn id="5205" xr3:uid="{B476DE2B-B215-4090-B378-F91CD0639CDE}" name="Column5187"/>
    <tableColumn id="5206" xr3:uid="{5E572005-E8EC-45CF-9063-89307A6C4483}" name="Column5188"/>
    <tableColumn id="5207" xr3:uid="{302745BB-73FF-446C-84E5-0B350C74B197}" name="Column5189"/>
    <tableColumn id="5208" xr3:uid="{AF7C28EB-C005-4902-A8FC-4F95C9C63C51}" name="Column5190"/>
    <tableColumn id="5209" xr3:uid="{E2F9A17B-853A-446B-8A8F-3073A5DBC5DF}" name="Column5191"/>
    <tableColumn id="5210" xr3:uid="{7A13C9D1-1B92-4A54-A299-D50BB5554FD1}" name="Column5192"/>
    <tableColumn id="5211" xr3:uid="{9096EC2A-8030-431D-8EFE-A04243A977E7}" name="Column5193"/>
    <tableColumn id="5212" xr3:uid="{73DAA371-FAC4-400E-A119-43073B4004D4}" name="Column5194"/>
    <tableColumn id="5213" xr3:uid="{97AE41C3-CD64-4479-91BA-18CA39A08C61}" name="Column5195"/>
    <tableColumn id="5214" xr3:uid="{3C6E2294-F37F-4B36-9133-24687211D1CF}" name="Column5196"/>
    <tableColumn id="5215" xr3:uid="{9DBE4E56-5AF9-40D9-877C-E28C0A3FACBD}" name="Column5197"/>
    <tableColumn id="5216" xr3:uid="{DBD701A5-3A26-4887-81A5-EAB9DBD12122}" name="Column5198"/>
    <tableColumn id="5217" xr3:uid="{97FC89C6-8084-4A30-984A-1848A4884472}" name="Column5199"/>
    <tableColumn id="5218" xr3:uid="{4F6687B9-1976-4B55-B429-3E3F93A8872F}" name="Column5200"/>
    <tableColumn id="5219" xr3:uid="{A359A2CB-890E-46C0-9D87-F30ED36AEC8B}" name="Column5201"/>
    <tableColumn id="5220" xr3:uid="{D6B99BD1-1DCE-4187-9442-61390998B71C}" name="Column5202"/>
    <tableColumn id="5221" xr3:uid="{3D2A672E-5A9A-4589-9031-177517766E1A}" name="Column5203"/>
    <tableColumn id="5222" xr3:uid="{ABA7319E-4A3A-4653-9BCA-100FB3BF322E}" name="Column5204"/>
    <tableColumn id="5223" xr3:uid="{F3BEBFD8-3B99-4160-86A5-8227048B02D2}" name="Column5205"/>
    <tableColumn id="5224" xr3:uid="{10EBCEC5-CB46-4705-A2CA-4459B3F44907}" name="Column5206"/>
    <tableColumn id="5225" xr3:uid="{B6AD7C5B-0BFD-4A12-93A7-98125611A5C4}" name="Column5207"/>
    <tableColumn id="5226" xr3:uid="{790DF77B-4174-475E-A7AE-99969B4525E9}" name="Column5208"/>
    <tableColumn id="5227" xr3:uid="{EFE2E003-16BE-4386-8408-05ED8BD7909C}" name="Column5209"/>
    <tableColumn id="5228" xr3:uid="{C5752BD7-375D-4C61-9E6F-AA28EA8D63EF}" name="Column5210"/>
    <tableColumn id="5229" xr3:uid="{84349C11-7C65-4001-BCF6-9B40A614F8B4}" name="Column5211"/>
    <tableColumn id="5230" xr3:uid="{F867514F-07FB-41C0-B041-6C8807C97B1E}" name="Column5212"/>
    <tableColumn id="5231" xr3:uid="{BC464128-5BF8-4B1B-9F92-BA6D5A1D9462}" name="Column5213"/>
    <tableColumn id="5232" xr3:uid="{0FA15B02-835F-4019-901A-1880EE16CF15}" name="Column5214"/>
    <tableColumn id="5233" xr3:uid="{AA064407-1F4C-4A3B-8EB8-C50531A1988A}" name="Column5215"/>
    <tableColumn id="5234" xr3:uid="{EF0CC98A-2BDE-478E-AA51-CF9A89FB66CE}" name="Column5216"/>
    <tableColumn id="5235" xr3:uid="{21657081-F356-43B0-8595-CEDD10675E8C}" name="Column5217"/>
    <tableColumn id="5236" xr3:uid="{9A2FADA7-1893-4CBA-9EAF-0510DF8D0D10}" name="Column5218"/>
    <tableColumn id="5237" xr3:uid="{BE75E7EF-09BD-4D6C-8676-02A362D2BC96}" name="Column5219"/>
    <tableColumn id="5238" xr3:uid="{9CFDE51C-EECE-4AC0-A65F-BEC5D1C1A95F}" name="Column5220"/>
    <tableColumn id="5239" xr3:uid="{9CDB809C-DFCC-43DC-B2B8-4573E11AC58A}" name="Column5221"/>
    <tableColumn id="5240" xr3:uid="{100B0B98-9799-4FFB-9921-82FDC5E16449}" name="Column5222"/>
    <tableColumn id="5241" xr3:uid="{5C352C34-7F17-4B0E-807C-862FCBD9E3CA}" name="Column5223"/>
    <tableColumn id="5242" xr3:uid="{4A322D39-15BB-4033-A342-B425AA137748}" name="Column5224"/>
    <tableColumn id="5243" xr3:uid="{005FF644-9B95-4381-8B5F-34936212C024}" name="Column5225"/>
    <tableColumn id="5244" xr3:uid="{5C2E5455-340E-4F72-A679-1AB572582E44}" name="Column5226"/>
    <tableColumn id="5245" xr3:uid="{F01203B2-98B9-401F-95A1-2DAF5B80FD2A}" name="Column5227"/>
    <tableColumn id="5246" xr3:uid="{49A89441-1499-454B-AB18-712D7D6CDF32}" name="Column5228"/>
    <tableColumn id="5247" xr3:uid="{F04B4B72-151C-4E91-93DD-DBCF550798E2}" name="Column5229"/>
    <tableColumn id="5248" xr3:uid="{F9E587DF-29C3-4609-82CE-D2EA701443BE}" name="Column5230"/>
    <tableColumn id="5249" xr3:uid="{3810EF2C-764F-4772-A78C-827E55E23E9A}" name="Column5231"/>
    <tableColumn id="5250" xr3:uid="{7E171311-BE83-4087-A877-9D441898ABDC}" name="Column5232"/>
    <tableColumn id="5251" xr3:uid="{573FA687-A17C-473A-8DA8-D5EEAD25FB57}" name="Column5233"/>
    <tableColumn id="5252" xr3:uid="{873CAA9C-4631-4017-9743-D40E7EF82790}" name="Column5234"/>
    <tableColumn id="5253" xr3:uid="{ABEB8689-2664-4995-9A4F-21E9FEECB97D}" name="Column5235"/>
    <tableColumn id="5254" xr3:uid="{13ECB6C0-3365-4307-9749-5B1E35DA09B1}" name="Column5236"/>
    <tableColumn id="5255" xr3:uid="{5A6DE48D-DCEC-44BD-84D3-B704689986EE}" name="Column5237"/>
    <tableColumn id="5256" xr3:uid="{09A2CA07-5617-42BE-8DA3-B9794F87A947}" name="Column5238"/>
    <tableColumn id="5257" xr3:uid="{4FE96069-560E-4914-8B97-EADB2C1F1CAE}" name="Column5239"/>
    <tableColumn id="5258" xr3:uid="{8D9D79F3-CCF1-4D37-8EB9-23ED4C2A3914}" name="Column5240"/>
    <tableColumn id="5259" xr3:uid="{A50F87F6-568D-481A-BF03-0B9E93BF4085}" name="Column5241"/>
    <tableColumn id="5260" xr3:uid="{281C647C-F52A-4125-ACBF-DA52E264FF1A}" name="Column5242"/>
    <tableColumn id="5261" xr3:uid="{BE76A46A-9AE3-4B72-B85B-C11C2CFBAE64}" name="Column5243"/>
    <tableColumn id="5262" xr3:uid="{76EFF92D-74BC-4F05-8140-15D4F4F78BFA}" name="Column5244"/>
    <tableColumn id="5263" xr3:uid="{834EF057-8AFB-4687-8CD5-F2952C422FD7}" name="Column5245"/>
    <tableColumn id="5264" xr3:uid="{6F2A3C3D-38A0-42C9-BCCB-9AB5D89B14DD}" name="Column5246"/>
    <tableColumn id="5265" xr3:uid="{82EF7A6E-8F9D-47E3-9FBB-0E23C57A61E3}" name="Column5247"/>
    <tableColumn id="5266" xr3:uid="{5215A84C-8C76-474B-84E4-7E62B3AF30AA}" name="Column5248"/>
    <tableColumn id="5267" xr3:uid="{08FA86C4-D226-4BD0-A658-B26AA097F6AF}" name="Column5249"/>
    <tableColumn id="5268" xr3:uid="{AAC79B07-6A56-4190-B9D2-84C1C15081E9}" name="Column5250"/>
    <tableColumn id="5269" xr3:uid="{EFCEC6D1-B57F-4A7E-9AD8-5ACF3F1F76D5}" name="Column5251"/>
    <tableColumn id="5270" xr3:uid="{88621E05-B936-4CEB-911D-B079BD280F21}" name="Column5252"/>
    <tableColumn id="5271" xr3:uid="{05AC6E46-4C47-4D0E-9354-E960D63C6C3C}" name="Column5253"/>
    <tableColumn id="5272" xr3:uid="{C32D16EB-5DEF-475C-8BCB-7968DC450581}" name="Column5254"/>
    <tableColumn id="5273" xr3:uid="{C40DBFA5-1528-4A0C-927D-CAA7EF2EA860}" name="Column5255"/>
    <tableColumn id="5274" xr3:uid="{CBCC69DD-9D8D-4605-B917-544BFC074AB8}" name="Column5256"/>
    <tableColumn id="5275" xr3:uid="{0F7A280A-C385-4025-BC96-9C6407B94760}" name="Column5257"/>
    <tableColumn id="5276" xr3:uid="{057D3A9F-9A77-482F-8E11-F6920E313FE0}" name="Column5258"/>
    <tableColumn id="5277" xr3:uid="{DD901E16-6817-46B5-8EF4-A5E4E6CE904A}" name="Column5259"/>
    <tableColumn id="5278" xr3:uid="{E380EBAF-BC58-4BA6-B9F6-D69FF619901A}" name="Column5260"/>
    <tableColumn id="5279" xr3:uid="{1A9844FA-B56A-4F8A-8588-79EF7C61B133}" name="Column5261"/>
    <tableColumn id="5280" xr3:uid="{0ADD1757-7551-47A4-978E-83B51C1BE5E9}" name="Column5262"/>
    <tableColumn id="5281" xr3:uid="{CE28FFDA-7D50-499B-925B-312C84A12299}" name="Column5263"/>
    <tableColumn id="5282" xr3:uid="{97DB8FD6-727E-45BC-BC2F-BF93AAEF8053}" name="Column5264"/>
    <tableColumn id="5283" xr3:uid="{FB4E2811-E29C-4E63-A909-D6F7529023C9}" name="Column5265"/>
    <tableColumn id="5284" xr3:uid="{5DD5ABFD-7BE2-4BB5-A83F-BEE0C20F1135}" name="Column5266"/>
    <tableColumn id="5285" xr3:uid="{965115EA-85D8-43B7-B512-191F7D14755D}" name="Column5267"/>
    <tableColumn id="5286" xr3:uid="{5E37E596-7F46-42A3-88C1-408523539950}" name="Column5268"/>
    <tableColumn id="5287" xr3:uid="{61B9E8E7-8DD9-42B9-9CCC-3DD98E45D4FD}" name="Column5269"/>
    <tableColumn id="5288" xr3:uid="{6C21A9D3-ED96-4CC6-BC5F-F2140A9B4E4C}" name="Column5270"/>
    <tableColumn id="5289" xr3:uid="{1956DF96-9C38-4183-8133-ECFFB082B70F}" name="Column5271"/>
    <tableColumn id="5290" xr3:uid="{52C0840D-BF94-4457-8718-0852EE876E1D}" name="Column5272"/>
    <tableColumn id="5291" xr3:uid="{16C31D5C-F639-4B0E-B485-760A30AF366E}" name="Column5273"/>
    <tableColumn id="5292" xr3:uid="{93782BA1-AB34-4F36-B314-67C6B3DC938E}" name="Column5274"/>
    <tableColumn id="5293" xr3:uid="{320ABAAE-6FA6-49A2-8862-1422A8D3ACB3}" name="Column5275"/>
    <tableColumn id="5294" xr3:uid="{ACD0AF27-3A5A-4302-ABCC-E6F0F4BBFD30}" name="Column5276"/>
    <tableColumn id="5295" xr3:uid="{075FF410-284D-41B1-A471-FCEB93C0E867}" name="Column5277"/>
    <tableColumn id="5296" xr3:uid="{789AFE00-B071-4892-ADB2-4AB421C9F4E3}" name="Column5278"/>
    <tableColumn id="5297" xr3:uid="{B857B0D6-D4E6-46C6-9DD7-4DA0FFDC254A}" name="Column5279"/>
    <tableColumn id="5298" xr3:uid="{EBD5C7E7-BB19-4891-910A-407907BCFC30}" name="Column5280"/>
    <tableColumn id="5299" xr3:uid="{C78673D6-7762-48E1-91CA-926362EFADE5}" name="Column5281"/>
    <tableColumn id="5300" xr3:uid="{F77BA428-CBCB-40F2-984F-9E2DA82FBE6B}" name="Column5282"/>
    <tableColumn id="5301" xr3:uid="{1AE5168D-EA4F-4C2B-8C1F-0520B965470A}" name="Column5283"/>
    <tableColumn id="5302" xr3:uid="{917A951D-42B6-44A1-B9F4-B9DE7DF2E211}" name="Column5284"/>
    <tableColumn id="5303" xr3:uid="{51F13D9F-C9C0-45F8-8372-17E99EEC2C32}" name="Column5285"/>
    <tableColumn id="5304" xr3:uid="{0DEB29DC-3E9F-4D68-9F9E-243FECC50B9F}" name="Column5286"/>
    <tableColumn id="5305" xr3:uid="{2E656239-FE43-4E38-88D5-AC0EEB780888}" name="Column5287"/>
    <tableColumn id="5306" xr3:uid="{B21E49A4-5B29-4AD6-B92E-6E1B5F58F963}" name="Column5288"/>
    <tableColumn id="5307" xr3:uid="{658545E7-82B4-4503-9BF2-D29273B9632B}" name="Column5289"/>
    <tableColumn id="5308" xr3:uid="{8208D025-04E3-467F-8A63-10687A6C2292}" name="Column5290"/>
    <tableColumn id="5309" xr3:uid="{E5EFD713-68DC-4DE1-874A-71BB203A5242}" name="Column5291"/>
    <tableColumn id="5310" xr3:uid="{3EC5476B-9A4F-4288-93B2-244B299D8ECD}" name="Column5292"/>
    <tableColumn id="5311" xr3:uid="{FE70135F-F4C4-47E0-AB3A-305FA21E60C7}" name="Column5293"/>
    <tableColumn id="5312" xr3:uid="{D39FBC43-08DE-4D45-9C75-A23AD9E1E39A}" name="Column5294"/>
    <tableColumn id="5313" xr3:uid="{C67D74C3-6AA2-4DDC-AF31-B2D1717AB5C2}" name="Column5295"/>
    <tableColumn id="5314" xr3:uid="{25CB2719-C73E-4599-AE85-1D0B59763A48}" name="Column5296"/>
    <tableColumn id="5315" xr3:uid="{4023553D-8477-4B1A-B442-18EB49A8A7D6}" name="Column5297"/>
    <tableColumn id="5316" xr3:uid="{FBCEACD5-8E95-46A3-B974-9391764FD441}" name="Column5298"/>
    <tableColumn id="5317" xr3:uid="{06BDBE6F-FE77-46B9-AEFA-621E7C4119C4}" name="Column5299"/>
    <tableColumn id="5318" xr3:uid="{C960441C-0DD8-4640-AABA-A904E9E7D152}" name="Column5300"/>
    <tableColumn id="5319" xr3:uid="{A9512B5F-272E-4812-BDBD-535B072C8A3C}" name="Column5301"/>
    <tableColumn id="5320" xr3:uid="{20C64F6F-6AAE-4EEE-92B7-E67CE7D7969B}" name="Column5302"/>
    <tableColumn id="5321" xr3:uid="{DB3E191B-FC36-4FFB-93AC-48C0E598C313}" name="Column5303"/>
    <tableColumn id="5322" xr3:uid="{F748FED6-3D57-4DA0-BED6-5A3D4C42E27C}" name="Column5304"/>
    <tableColumn id="5323" xr3:uid="{81A080D3-D374-442E-997C-558DF028786A}" name="Column5305"/>
    <tableColumn id="5324" xr3:uid="{6774E2A4-49F9-4745-B1EC-E657505F6A39}" name="Column5306"/>
    <tableColumn id="5325" xr3:uid="{F87B1435-DF77-436F-AFC9-E93237880788}" name="Column5307"/>
    <tableColumn id="5326" xr3:uid="{FB7F9C12-0D8E-4FD8-8159-C0C37291635A}" name="Column5308"/>
    <tableColumn id="5327" xr3:uid="{5B2B7978-9E07-45CC-BEE5-19A00EA0F638}" name="Column5309"/>
    <tableColumn id="5328" xr3:uid="{52645283-98F2-4DC3-8D5F-5A9FEB59F242}" name="Column5310"/>
    <tableColumn id="5329" xr3:uid="{C52C4AA0-9995-498E-A676-9B39C8655A1A}" name="Column5311"/>
    <tableColumn id="5330" xr3:uid="{CD66491F-D63D-4B59-BAE4-55153485614E}" name="Column5312"/>
    <tableColumn id="5331" xr3:uid="{A408149D-4B96-4446-8A4E-9348022469DB}" name="Column5313"/>
    <tableColumn id="5332" xr3:uid="{D5836BF7-5113-40A8-B815-386C6B1C926B}" name="Column5314"/>
    <tableColumn id="5333" xr3:uid="{34DB2FBE-2C5C-4484-A3FC-4D99DD9460E9}" name="Column5315"/>
    <tableColumn id="5334" xr3:uid="{6531BB5B-1353-4700-97BD-09C90F274C23}" name="Column5316"/>
    <tableColumn id="5335" xr3:uid="{E03D26BE-6C81-4131-87E4-0FDEE7BDD770}" name="Column5317"/>
    <tableColumn id="5336" xr3:uid="{714E306B-3B65-4221-9558-77B468F9CEE6}" name="Column5318"/>
    <tableColumn id="5337" xr3:uid="{0B3B310A-6605-466E-BD3F-E81E44C2C7A8}" name="Column5319"/>
    <tableColumn id="5338" xr3:uid="{6AA1252B-2DFF-4E3E-B46C-3ABE25858C4A}" name="Column5320"/>
    <tableColumn id="5339" xr3:uid="{894A857D-D81C-4862-8981-D05DD83019E9}" name="Column5321"/>
    <tableColumn id="5340" xr3:uid="{F6081D1D-9125-470F-878E-49F26EABD90F}" name="Column5322"/>
    <tableColumn id="5341" xr3:uid="{BB7667C4-8C07-47C2-A1B3-78CB256749CD}" name="Column5323"/>
    <tableColumn id="5342" xr3:uid="{8D6EB10B-2ED4-47B3-94B1-1CC008D6BFC7}" name="Column5324"/>
    <tableColumn id="5343" xr3:uid="{9415935A-4330-455D-9F99-EAE4D0BAA86E}" name="Column5325"/>
    <tableColumn id="5344" xr3:uid="{D0C86F60-335C-4810-B963-C51391485F5F}" name="Column5326"/>
    <tableColumn id="5345" xr3:uid="{602BA15C-ABD6-4C73-B1BA-686A0AFB6C80}" name="Column5327"/>
    <tableColumn id="5346" xr3:uid="{E10C5F3F-BCB8-4239-B82B-7742DBBCA166}" name="Column5328"/>
    <tableColumn id="5347" xr3:uid="{52EEDBB5-A3C1-4780-9AA3-826A9EA713A7}" name="Column5329"/>
    <tableColumn id="5348" xr3:uid="{C65BF300-3643-4BDD-94CC-A1BA5C96C12B}" name="Column5330"/>
    <tableColumn id="5349" xr3:uid="{2D031905-27B6-461B-968F-88511B4E2F39}" name="Column5331"/>
    <tableColumn id="5350" xr3:uid="{48DF2C25-C0D1-4EE0-9F1E-A7BAFEDCE489}" name="Column5332"/>
    <tableColumn id="5351" xr3:uid="{2FDE7188-8AD2-4076-AB62-6061CA49539E}" name="Column5333"/>
    <tableColumn id="5352" xr3:uid="{87FC9024-13B7-4FA9-9F49-8730E65B3588}" name="Column5334"/>
    <tableColumn id="5353" xr3:uid="{1A06571B-93D0-4092-A5BD-A430D5F3D28E}" name="Column5335"/>
    <tableColumn id="5354" xr3:uid="{CCB52E3C-AF7C-4864-A981-A617E40D1548}" name="Column5336"/>
    <tableColumn id="5355" xr3:uid="{86E5B696-35A1-41A9-B924-5DB71A0C0499}" name="Column5337"/>
    <tableColumn id="5356" xr3:uid="{93B79F7E-5D7B-45D7-B628-F6097630BBCE}" name="Column5338"/>
    <tableColumn id="5357" xr3:uid="{50B45671-22EF-480D-AEC2-64F2CF719A04}" name="Column5339"/>
    <tableColumn id="5358" xr3:uid="{DCE6CBC2-3340-4864-BD5F-6C9DBDA2EE8A}" name="Column5340"/>
    <tableColumn id="5359" xr3:uid="{3DE64187-2B57-43B4-A531-FACCC3C82D5D}" name="Column5341"/>
    <tableColumn id="5360" xr3:uid="{DDE407B9-7CC4-415E-A5E3-E9D83A15563B}" name="Column5342"/>
    <tableColumn id="5361" xr3:uid="{6D7B0226-4D4F-4998-AD31-0CA82EA5B693}" name="Column5343"/>
    <tableColumn id="5362" xr3:uid="{86505C99-3E4E-4DA8-B4AE-40F136F56C74}" name="Column5344"/>
    <tableColumn id="5363" xr3:uid="{8BE2FFE8-E925-478D-9DC7-F4C85EB86E7A}" name="Column5345"/>
    <tableColumn id="5364" xr3:uid="{7F602ECD-1418-4C43-9E3E-9586606525AA}" name="Column5346"/>
    <tableColumn id="5365" xr3:uid="{E873C4D7-FB8A-45D7-8662-31A8F38E810C}" name="Column5347"/>
    <tableColumn id="5366" xr3:uid="{67941CBB-1719-4F1D-9850-9BF43531CF85}" name="Column5348"/>
    <tableColumn id="5367" xr3:uid="{E121D8D5-290C-40BB-96F8-3561BA29A085}" name="Column5349"/>
    <tableColumn id="5368" xr3:uid="{A69ECA76-77FD-45A4-91C0-A0E0EE8FE664}" name="Column5350"/>
    <tableColumn id="5369" xr3:uid="{C0211F0B-DDD7-4ED0-8778-2007AB99F67B}" name="Column5351"/>
    <tableColumn id="5370" xr3:uid="{262C6BEF-3E40-4775-B094-A78BB93C2D00}" name="Column5352"/>
    <tableColumn id="5371" xr3:uid="{D2768C77-B9C2-4E63-9DC3-F847CE158EE2}" name="Column5353"/>
    <tableColumn id="5372" xr3:uid="{C7580A5C-8358-4F92-9F05-EA2068CD479B}" name="Column5354"/>
    <tableColumn id="5373" xr3:uid="{918BAF0F-5010-469F-9FF9-649472B1D59E}" name="Column5355"/>
    <tableColumn id="5374" xr3:uid="{631A1C0D-4663-4C15-8DBF-6E97EE578CE0}" name="Column5356"/>
    <tableColumn id="5375" xr3:uid="{95A3BCB3-3A2F-4987-8204-850D6794EAAE}" name="Column5357"/>
    <tableColumn id="5376" xr3:uid="{A86C4F91-7427-40A5-8625-CAC1FC3C71C5}" name="Column5358"/>
    <tableColumn id="5377" xr3:uid="{9528461B-8D81-440E-8540-9CCC816FB1A9}" name="Column5359"/>
    <tableColumn id="5378" xr3:uid="{A689EB07-4422-4CFB-A595-A9E5A208DF56}" name="Column5360"/>
    <tableColumn id="5379" xr3:uid="{443F2324-7EBF-4F28-B614-48E9489B5625}" name="Column5361"/>
    <tableColumn id="5380" xr3:uid="{9783C5F2-ADCD-4DD4-B559-370F7DBF8154}" name="Column5362"/>
    <tableColumn id="5381" xr3:uid="{26682BD4-426E-4336-BF34-784B5987E46C}" name="Column5363"/>
    <tableColumn id="5382" xr3:uid="{95BE3843-A10D-4C26-9266-7E4D822B915C}" name="Column5364"/>
    <tableColumn id="5383" xr3:uid="{F55F6A27-75F4-4B58-AFF7-F6D42D0C4F26}" name="Column5365"/>
    <tableColumn id="5384" xr3:uid="{1FBBCF58-6C49-447E-9BA8-9E9EB9D50324}" name="Column5366"/>
    <tableColumn id="5385" xr3:uid="{301F4511-3D96-4C62-BF37-94FEF26CDCC8}" name="Column5367"/>
    <tableColumn id="5386" xr3:uid="{0F5748E6-95F2-4870-BF8E-2F254ADDF632}" name="Column5368"/>
    <tableColumn id="5387" xr3:uid="{1F2B269B-C0D6-4B6A-A164-8620B4E139AA}" name="Column5369"/>
    <tableColumn id="5388" xr3:uid="{A8FD5811-E639-4E82-8BE4-69B09230143A}" name="Column5370"/>
    <tableColumn id="5389" xr3:uid="{EECA3646-7B66-4351-A101-ECA1315FFA6E}" name="Column5371"/>
    <tableColumn id="5390" xr3:uid="{02B1ACD3-8FAA-4E61-9E50-3359C98B8344}" name="Column5372"/>
    <tableColumn id="5391" xr3:uid="{DC928FAF-2FF4-40FD-B4E5-065A3C04D98A}" name="Column5373"/>
    <tableColumn id="5392" xr3:uid="{E65ED060-2778-4BB1-8349-46A349ED6D71}" name="Column5374"/>
    <tableColumn id="5393" xr3:uid="{102CE949-C163-4A42-B2C3-06EEEFCA22B0}" name="Column5375"/>
    <tableColumn id="5394" xr3:uid="{478BD69D-6C24-4FBE-BAEC-7463B3A5AEAB}" name="Column5376"/>
    <tableColumn id="5395" xr3:uid="{E2452F90-F4FA-4D0B-9E0F-78F8584F9CFC}" name="Column5377"/>
    <tableColumn id="5396" xr3:uid="{FCC30230-574F-4BF9-8D91-578CC27A52FA}" name="Column5378"/>
    <tableColumn id="5397" xr3:uid="{BB9374BA-1AE6-41A9-9E4B-D62D0EE7443F}" name="Column5379"/>
    <tableColumn id="5398" xr3:uid="{0E552838-78DD-42A4-864C-0BF6D69A08D6}" name="Column5380"/>
    <tableColumn id="5399" xr3:uid="{5C687338-E34E-440D-B2D3-1D7EB694B87E}" name="Column5381"/>
    <tableColumn id="5400" xr3:uid="{55B3FFCB-39E8-40E2-B25D-A31DC9C222AC}" name="Column5382"/>
    <tableColumn id="5401" xr3:uid="{7BFB4088-7D4D-43BA-8EDE-6E76FE5C455D}" name="Column5383"/>
    <tableColumn id="5402" xr3:uid="{2CBFFEAB-4B45-4A50-A987-A7E0C20A7F5C}" name="Column5384"/>
    <tableColumn id="5403" xr3:uid="{1488268C-3108-47FF-AED8-461974E22853}" name="Column5385"/>
    <tableColumn id="5404" xr3:uid="{574BD8F3-88AF-4AAA-8FCB-67834C6F9CB3}" name="Column5386"/>
    <tableColumn id="5405" xr3:uid="{ACECE4B7-C694-41C5-ABF3-A9DA31EFE58B}" name="Column5387"/>
    <tableColumn id="5406" xr3:uid="{FB5A5F41-7C3E-4A2E-8579-A3486B31D381}" name="Column5388"/>
    <tableColumn id="5407" xr3:uid="{7741D179-A756-40D6-AA8E-B5A27A98A2B9}" name="Column5389"/>
    <tableColumn id="5408" xr3:uid="{DCC42CD1-7D44-4E55-97AF-E67959195B14}" name="Column5390"/>
    <tableColumn id="5409" xr3:uid="{D39F5AEC-1F10-4DEC-B68B-6B74E220C6B1}" name="Column5391"/>
    <tableColumn id="5410" xr3:uid="{8AD0B84F-4822-407B-ADD7-DD612B8BE313}" name="Column5392"/>
    <tableColumn id="5411" xr3:uid="{46AB364B-CB69-4AAC-9186-CDF55FD5FD53}" name="Column5393"/>
    <tableColumn id="5412" xr3:uid="{050EC885-EE5C-4744-B1E7-99752E04E72D}" name="Column5394"/>
    <tableColumn id="5413" xr3:uid="{5C8F0BC1-23CB-4C07-AEE9-1DE95564A2AF}" name="Column5395"/>
    <tableColumn id="5414" xr3:uid="{0A1AB21C-22D0-4D05-B869-D7D2B48C2B34}" name="Column5396"/>
    <tableColumn id="5415" xr3:uid="{0CD7B145-3CB7-4236-92B9-F6DC4F40A73C}" name="Column5397"/>
    <tableColumn id="5416" xr3:uid="{5D61E365-C21E-4D79-A785-B47255BB51CF}" name="Column5398"/>
    <tableColumn id="5417" xr3:uid="{9B0590B5-EC51-40A1-8B45-340F210DCD8C}" name="Column5399"/>
    <tableColumn id="5418" xr3:uid="{BD670DFB-D98C-4882-9210-A50C85DF6473}" name="Column5400"/>
    <tableColumn id="5419" xr3:uid="{76F83A55-B39D-4197-8117-86C7A87EFE1E}" name="Column5401"/>
    <tableColumn id="5420" xr3:uid="{75C069D4-5C87-4726-AF88-7CF03D69EEAC}" name="Column5402"/>
    <tableColumn id="5421" xr3:uid="{AEF43910-1070-4531-8F52-BB18BC5E9870}" name="Column5403"/>
    <tableColumn id="5422" xr3:uid="{C545889D-CD64-4314-9543-F838A15855E2}" name="Column5404"/>
    <tableColumn id="5423" xr3:uid="{B39F0663-4ED9-421B-96D5-53BE225A64E9}" name="Column5405"/>
    <tableColumn id="5424" xr3:uid="{944AD4B8-8F93-4327-91FF-B95C1C8EB771}" name="Column5406"/>
    <tableColumn id="5425" xr3:uid="{0788843A-6D7B-49BB-9BBB-9E356595351F}" name="Column5407"/>
    <tableColumn id="5426" xr3:uid="{4D83CC60-98B9-462E-AD6E-93809EFAD694}" name="Column5408"/>
    <tableColumn id="5427" xr3:uid="{AE2AEBF5-2933-4F35-9827-084DECEF9CAC}" name="Column5409"/>
    <tableColumn id="5428" xr3:uid="{2A31129D-44C4-4CFB-8727-5F0481F3E527}" name="Column5410"/>
    <tableColumn id="5429" xr3:uid="{F3FC2752-90D4-411E-B651-3E7CC0579B21}" name="Column5411"/>
    <tableColumn id="5430" xr3:uid="{E722BBC4-B52F-4BD5-9D43-C9F82BCF0F16}" name="Column5412"/>
    <tableColumn id="5431" xr3:uid="{7DCED086-6A22-448B-A8AC-8E2ACB977EB9}" name="Column5413"/>
    <tableColumn id="5432" xr3:uid="{059A9050-3D36-44C1-8C62-0A87BB48DA10}" name="Column5414"/>
    <tableColumn id="5433" xr3:uid="{1BAA95F1-49B9-4807-AFCA-B77A3BD88906}" name="Column5415"/>
    <tableColumn id="5434" xr3:uid="{65510741-2E24-49FC-A238-29F082971465}" name="Column5416"/>
    <tableColumn id="5435" xr3:uid="{DE4D7BE5-A802-4DF5-A6FA-55A492437AF4}" name="Column5417"/>
    <tableColumn id="5436" xr3:uid="{F5583CA1-A9B1-41E1-8F3D-982DDDF7D984}" name="Column5418"/>
    <tableColumn id="5437" xr3:uid="{67E5347C-C9B6-4FEF-8555-E26BF1010D83}" name="Column5419"/>
    <tableColumn id="5438" xr3:uid="{6DF64C76-D4C3-44EC-B489-CF1805694F26}" name="Column5420"/>
    <tableColumn id="5439" xr3:uid="{9B33106D-7297-4684-A0ED-A0D81A402269}" name="Column5421"/>
    <tableColumn id="5440" xr3:uid="{67C70D30-3D10-4438-9F10-3477B2B98E9B}" name="Column5422"/>
    <tableColumn id="5441" xr3:uid="{6C692B6A-CC09-4934-9C25-9AF215395C3A}" name="Column5423"/>
    <tableColumn id="5442" xr3:uid="{2AA8283B-9E74-48A0-8078-1EC27E93129C}" name="Column5424"/>
    <tableColumn id="5443" xr3:uid="{EAD79AA1-90F3-4894-89D1-5F6408FB6F07}" name="Column5425"/>
    <tableColumn id="5444" xr3:uid="{C580B0EA-7341-4D6C-8FB8-DA6EA4168DB1}" name="Column5426"/>
    <tableColumn id="5445" xr3:uid="{3B3E93D7-16E3-4C13-85C5-D1E3101E5586}" name="Column5427"/>
    <tableColumn id="5446" xr3:uid="{29FE56DA-51CA-4FCF-A400-EF3AB64A4BF9}" name="Column5428"/>
    <tableColumn id="5447" xr3:uid="{50B3018C-9396-4FCE-85D1-276240CC6626}" name="Column5429"/>
    <tableColumn id="5448" xr3:uid="{FD41F87C-7F7C-4DB7-94F3-DBEB66E65CC7}" name="Column5430"/>
    <tableColumn id="5449" xr3:uid="{168DB20C-26E7-4886-BCFD-24014CF5B22D}" name="Column5431"/>
    <tableColumn id="5450" xr3:uid="{042127AA-4EF9-41C7-9ABA-765B33E8E0B9}" name="Column5432"/>
    <tableColumn id="5451" xr3:uid="{79A0A667-10DC-4841-A3A2-E6553C610563}" name="Column5433"/>
    <tableColumn id="5452" xr3:uid="{E33D522F-0EB5-452D-9509-22D2B7591BC0}" name="Column5434"/>
    <tableColumn id="5453" xr3:uid="{82CF88D4-CA3A-4BC8-92C7-07D6071159F3}" name="Column5435"/>
    <tableColumn id="5454" xr3:uid="{9FBF92A5-AF40-439E-9AA7-5EE095BDA692}" name="Column5436"/>
    <tableColumn id="5455" xr3:uid="{363689FC-C8C4-4480-8BCC-9CE7822EA286}" name="Column5437"/>
    <tableColumn id="5456" xr3:uid="{ACFBF7F5-D3AD-4966-A624-0603D71EA7F9}" name="Column5438"/>
    <tableColumn id="5457" xr3:uid="{877FA819-5776-42D0-845A-F46775D77535}" name="Column5439"/>
    <tableColumn id="5458" xr3:uid="{15825BCB-5CFD-4FBD-B0C8-EB6C8CF1E93F}" name="Column5440"/>
    <tableColumn id="5459" xr3:uid="{F3E6C5AD-DB67-43F4-BB5B-BF96AD61DB70}" name="Column5441"/>
    <tableColumn id="5460" xr3:uid="{E9EB38DB-B2F3-4EEF-A221-5E9A618B07CC}" name="Column5442"/>
    <tableColumn id="5461" xr3:uid="{8C7079FC-BEC3-4DF6-BBEC-E18EA03EEE10}" name="Column5443"/>
    <tableColumn id="5462" xr3:uid="{DF25BABE-7CFF-4FAE-A40D-390ADCA5E562}" name="Column5444"/>
    <tableColumn id="5463" xr3:uid="{B4AC1C3B-580E-477B-9D4F-5503A816ACDB}" name="Column5445"/>
    <tableColumn id="5464" xr3:uid="{ED8DC7FA-0B5B-47D8-AE1C-B79952F7D428}" name="Column5446"/>
    <tableColumn id="5465" xr3:uid="{FDB9A6D8-C82F-4ED9-987D-C31D3BFF841C}" name="Column5447"/>
    <tableColumn id="5466" xr3:uid="{3BEB70B4-2488-4298-9A2F-B48FF0450D00}" name="Column5448"/>
    <tableColumn id="5467" xr3:uid="{4C7F2A09-611D-41C2-B4DF-2E877F4C027E}" name="Column5449"/>
    <tableColumn id="5468" xr3:uid="{FE6DC193-9971-4C7B-A4AE-54CD92419F3B}" name="Column5450"/>
    <tableColumn id="5469" xr3:uid="{5790395C-BB3A-407C-A549-BA760AF47848}" name="Column5451"/>
    <tableColumn id="5470" xr3:uid="{D8C1FD63-A04E-41C9-84C5-589F08AB5990}" name="Column5452"/>
    <tableColumn id="5471" xr3:uid="{7F7F83EC-8D40-43FA-8864-A2D0BD31E29A}" name="Column5453"/>
    <tableColumn id="5472" xr3:uid="{56CF34F6-2CD6-401A-951E-95CDFE49A167}" name="Column5454"/>
    <tableColumn id="5473" xr3:uid="{01CC3B5D-B636-4DEC-86D8-38C3414EB67F}" name="Column5455"/>
    <tableColumn id="5474" xr3:uid="{0EA9FC08-686F-49E0-8EB2-8D55BDC47D99}" name="Column5456"/>
    <tableColumn id="5475" xr3:uid="{6E2FE216-6E25-4625-B18A-A6D4EFA9DF08}" name="Column5457"/>
    <tableColumn id="5476" xr3:uid="{B91B9584-ECF4-47E2-8199-CAEA63EFD484}" name="Column5458"/>
    <tableColumn id="5477" xr3:uid="{DA46CC8E-5CC3-4BF7-8C35-3452AFA259A8}" name="Column5459"/>
    <tableColumn id="5478" xr3:uid="{C1236E73-602D-4759-9C9C-8C733A232223}" name="Column5460"/>
    <tableColumn id="5479" xr3:uid="{4A5B98B8-7605-4A3F-A240-6B0BD22970DF}" name="Column5461"/>
    <tableColumn id="5480" xr3:uid="{14C1F897-82CF-4D8F-A293-2971EDCBC6EE}" name="Column5462"/>
    <tableColumn id="5481" xr3:uid="{01DE823B-C395-43E3-913C-F04A7B1FE4F7}" name="Column5463"/>
    <tableColumn id="5482" xr3:uid="{97C57EAD-FDD5-4FF3-8D4B-A8354B8D0661}" name="Column5464"/>
    <tableColumn id="5483" xr3:uid="{B1455641-EC5A-4F1A-AAB8-63762B2EEDA0}" name="Column5465"/>
    <tableColumn id="5484" xr3:uid="{BCE9EEAE-D98C-4831-B65F-F180E07F84DE}" name="Column5466"/>
    <tableColumn id="5485" xr3:uid="{0F816442-D343-4D24-8BC8-057EA5830EBC}" name="Column5467"/>
    <tableColumn id="5486" xr3:uid="{E819436A-2246-4D2D-A8B3-EF4605831816}" name="Column5468"/>
    <tableColumn id="5487" xr3:uid="{F5CC2D0B-1B00-44D0-BE13-8AFD4409B6D3}" name="Column5469"/>
    <tableColumn id="5488" xr3:uid="{0D70C211-8289-47ED-B0D0-C175ECD41761}" name="Column5470"/>
    <tableColumn id="5489" xr3:uid="{DA4CF607-B024-4FE3-BE29-28DC2AB4578C}" name="Column5471"/>
    <tableColumn id="5490" xr3:uid="{CB66EC50-4E6F-4A0D-AD68-EAE77C0AE6BF}" name="Column5472"/>
    <tableColumn id="5491" xr3:uid="{4F4DCF94-DC1A-4B2A-A443-F4E4DAF4AAFE}" name="Column5473"/>
    <tableColumn id="5492" xr3:uid="{00E80F3C-59D2-44D6-9AFB-955C3AC0FB1D}" name="Column5474"/>
    <tableColumn id="5493" xr3:uid="{2645D79C-E2DF-4E35-AA93-EC99242BD099}" name="Column5475"/>
    <tableColumn id="5494" xr3:uid="{88D4C747-4201-4D38-8C87-1120A3A0EDA5}" name="Column5476"/>
    <tableColumn id="5495" xr3:uid="{AAECCCA8-258A-4254-A5B4-C4EFE9E79AB5}" name="Column5477"/>
    <tableColumn id="5496" xr3:uid="{65F8B8FD-D670-4F1B-A21F-34BBB19A9322}" name="Column5478"/>
    <tableColumn id="5497" xr3:uid="{AEFB5D27-ECCF-42DE-8B20-C2B6932D848B}" name="Column5479"/>
    <tableColumn id="5498" xr3:uid="{9CB8508D-9E9B-42CD-BDF0-4D3C6FA54E92}" name="Column5480"/>
    <tableColumn id="5499" xr3:uid="{36BE2C00-DD52-4D35-B862-940A7947F623}" name="Column5481"/>
    <tableColumn id="5500" xr3:uid="{6C002AAD-C4A3-451C-A2CB-6E7BF114C7B3}" name="Column5482"/>
    <tableColumn id="5501" xr3:uid="{F68B4F97-4476-4FC3-95B5-31F55BDDAB49}" name="Column5483"/>
    <tableColumn id="5502" xr3:uid="{A7A8A700-2FA5-4662-9DF7-A6150AA36938}" name="Column5484"/>
    <tableColumn id="5503" xr3:uid="{2C4E39FA-F785-4702-A78C-0E4332B7EF48}" name="Column5485"/>
    <tableColumn id="5504" xr3:uid="{8C362A54-E5C1-41B8-9FB5-F9B8318A1DF4}" name="Column5486"/>
    <tableColumn id="5505" xr3:uid="{6D250877-F92C-4E50-A3C3-8DBFB1492B34}" name="Column5487"/>
    <tableColumn id="5506" xr3:uid="{90FBDD8E-8613-4996-B129-8DEF39168889}" name="Column5488"/>
    <tableColumn id="5507" xr3:uid="{7D9EB92B-B3DC-41FE-BC63-02A5CF54D46D}" name="Column5489"/>
    <tableColumn id="5508" xr3:uid="{4D6270DF-0F22-437D-9564-597CD85848E7}" name="Column5490"/>
    <tableColumn id="5509" xr3:uid="{79F6AA7B-0F19-47C7-BC0E-8F0C40FC8A3F}" name="Column5491"/>
    <tableColumn id="5510" xr3:uid="{6C6CA57E-A042-424D-86B7-AF487CB43B17}" name="Column5492"/>
    <tableColumn id="5511" xr3:uid="{DB4A6588-DF00-479F-82FF-9ADA9D8F7CE8}" name="Column5493"/>
    <tableColumn id="5512" xr3:uid="{993878BC-D4A5-4217-B3DE-6A2D919C5C9D}" name="Column5494"/>
    <tableColumn id="5513" xr3:uid="{E75DF8CA-2E8E-47DF-B03C-CDA604C549AA}" name="Column5495"/>
    <tableColumn id="5514" xr3:uid="{DC87BA3C-ACD4-451F-9280-743D849A41CF}" name="Column5496"/>
    <tableColumn id="5515" xr3:uid="{764EA3F9-2AF1-465A-9B81-350D287E0780}" name="Column5497"/>
    <tableColumn id="5516" xr3:uid="{51BBDDEC-91D0-44CC-A8CF-AAEAEA083027}" name="Column5498"/>
    <tableColumn id="5517" xr3:uid="{C73A83D8-3EF9-40DF-801A-0AAED11F6B88}" name="Column5499"/>
    <tableColumn id="5518" xr3:uid="{F01A7BC3-5894-45D0-926A-032EBBB061E9}" name="Column5500"/>
    <tableColumn id="5519" xr3:uid="{2EC67C84-7410-4014-B3EF-EF94D11B383B}" name="Column5501"/>
    <tableColumn id="5520" xr3:uid="{1C0074A6-AB09-421C-97E3-E16B46CB1AF0}" name="Column5502"/>
    <tableColumn id="5521" xr3:uid="{CEBBC09E-5145-4DF3-89AC-89F2C71E84A4}" name="Column5503"/>
    <tableColumn id="5522" xr3:uid="{107B1617-7CDD-41FF-B18A-DA911EAA3B49}" name="Column5504"/>
    <tableColumn id="5523" xr3:uid="{040E2384-A879-48DC-9B94-C63DB710F1E7}" name="Column5505"/>
    <tableColumn id="5524" xr3:uid="{2C1C6657-738D-428C-95CE-87E1541BDFA2}" name="Column5506"/>
    <tableColumn id="5525" xr3:uid="{A4304866-1F47-40A7-8BC5-9A1FF8D5F992}" name="Column5507"/>
    <tableColumn id="5526" xr3:uid="{05E3116E-3A0D-4EDC-8938-0C6C870C823A}" name="Column5508"/>
    <tableColumn id="5527" xr3:uid="{10F651C2-A62A-4B1B-89E2-E6393BC177F9}" name="Column5509"/>
    <tableColumn id="5528" xr3:uid="{EEEB13CE-C47D-4D32-BBD6-2D673A4F1E2C}" name="Column5510"/>
    <tableColumn id="5529" xr3:uid="{FDBC80EE-CA9C-4907-BC8A-E6D38B99CD52}" name="Column5511"/>
    <tableColumn id="5530" xr3:uid="{E5ECA0B8-BE0D-493D-834E-15EB6928DCE8}" name="Column5512"/>
    <tableColumn id="5531" xr3:uid="{4A08D807-5A6D-4CEB-AB2F-30CE40B5B30C}" name="Column5513"/>
    <tableColumn id="5532" xr3:uid="{E3891B7B-DDDF-47D2-8F5B-DA7638299F4E}" name="Column5514"/>
    <tableColumn id="5533" xr3:uid="{3FD22B61-1F1F-409A-9FD6-7F53C9ACC86E}" name="Column5515"/>
    <tableColumn id="5534" xr3:uid="{3BB795D4-2E59-4C79-A182-D97B68B4B285}" name="Column5516"/>
    <tableColumn id="5535" xr3:uid="{14693C0B-57EC-43B5-A2B8-C87F553DA196}" name="Column5517"/>
    <tableColumn id="5536" xr3:uid="{63348120-4511-4EFA-AF32-E0DC101EAE13}" name="Column5518"/>
    <tableColumn id="5537" xr3:uid="{62BB11EB-9348-45AA-BE5F-EAD6B29F7F3C}" name="Column5519"/>
    <tableColumn id="5538" xr3:uid="{F676E03A-2736-4A4E-8031-19914093AD4F}" name="Column5520"/>
    <tableColumn id="5539" xr3:uid="{4398D333-EEE1-47A6-AF2E-6C5ECE209A76}" name="Column5521"/>
    <tableColumn id="5540" xr3:uid="{C92882E3-EEE6-4C4A-AB70-AB5CEB31E387}" name="Column5522"/>
    <tableColumn id="5541" xr3:uid="{DC226AC4-B3E0-4B47-AF5C-43031A46B535}" name="Column5523"/>
    <tableColumn id="5542" xr3:uid="{92CB6379-2DB8-47AA-B0B9-9D13D60B8E6B}" name="Column5524"/>
    <tableColumn id="5543" xr3:uid="{7FB78760-1E88-416A-A74F-97FF2540043C}" name="Column5525"/>
    <tableColumn id="5544" xr3:uid="{8520EA3D-E0A0-430A-8EC9-B51DFB283C8B}" name="Column5526"/>
    <tableColumn id="5545" xr3:uid="{EDE4BA1D-0EE2-4325-8460-769E1B5DBE9A}" name="Column5527"/>
    <tableColumn id="5546" xr3:uid="{697101AA-A9CE-4FB0-9828-A83A379E76C2}" name="Column5528"/>
    <tableColumn id="5547" xr3:uid="{69CE4B83-91A3-408E-B4E1-68531B112B80}" name="Column5529"/>
    <tableColumn id="5548" xr3:uid="{E61A02F4-F86A-4E21-8858-5435782590C7}" name="Column5530"/>
    <tableColumn id="5549" xr3:uid="{18D55460-2B31-4FBD-9DF0-1F6E921F72DB}" name="Column5531"/>
    <tableColumn id="5550" xr3:uid="{95B0A51F-BE01-46AD-A244-6F976D693483}" name="Column5532"/>
    <tableColumn id="5551" xr3:uid="{4A196230-3BC9-4C00-B6F2-F84B0A6619FA}" name="Column5533"/>
    <tableColumn id="5552" xr3:uid="{A0260961-7612-434A-9CCB-4F4633786A32}" name="Column5534"/>
    <tableColumn id="5553" xr3:uid="{05202B25-BFFF-4C84-BB19-978DD6CE225E}" name="Column5535"/>
    <tableColumn id="5554" xr3:uid="{D6009818-6983-49B7-8954-7087A0ADB859}" name="Column5536"/>
    <tableColumn id="5555" xr3:uid="{83CD489E-52BC-45AE-AB02-EF02F8CC94D9}" name="Column5537"/>
    <tableColumn id="5556" xr3:uid="{73832910-3E90-403C-8E95-2F30770E5250}" name="Column5538"/>
    <tableColumn id="5557" xr3:uid="{F4BB44B6-B150-4604-8B38-92DBBCFD2B21}" name="Column5539"/>
    <tableColumn id="5558" xr3:uid="{F2E5CFE6-4F65-44A5-8081-87E46E25D73A}" name="Column5540"/>
    <tableColumn id="5559" xr3:uid="{F867D2BD-A89F-4E2B-A854-937C9EA9C6A2}" name="Column5541"/>
    <tableColumn id="5560" xr3:uid="{1A4C00E1-5D60-49E8-A472-16B96B02201A}" name="Column5542"/>
    <tableColumn id="5561" xr3:uid="{E3ECBF52-CAC3-4451-83F0-11455E95FFA7}" name="Column5543"/>
    <tableColumn id="5562" xr3:uid="{3AC35752-5BF1-4409-A464-0CCE425C0842}" name="Column5544"/>
    <tableColumn id="5563" xr3:uid="{928A0444-1FFE-4E6B-8813-C36C7E571A8A}" name="Column5545"/>
    <tableColumn id="5564" xr3:uid="{F5BE4969-B58D-4B45-8323-9E4FB3835AFD}" name="Column5546"/>
    <tableColumn id="5565" xr3:uid="{AE1F49F8-793A-4B57-B52B-7183471D4587}" name="Column5547"/>
    <tableColumn id="5566" xr3:uid="{C086C273-4361-4ACA-B969-96E8B927883C}" name="Column5548"/>
    <tableColumn id="5567" xr3:uid="{4D8E40CF-E9D2-4548-86FF-1211BFA6DC2F}" name="Column5549"/>
    <tableColumn id="5568" xr3:uid="{795E7D70-5ED0-41C3-901D-35E716964551}" name="Column5550"/>
    <tableColumn id="5569" xr3:uid="{BFB59A94-55F0-48E5-967D-303197ABD5C4}" name="Column5551"/>
    <tableColumn id="5570" xr3:uid="{85094D88-3DE7-4329-8188-E1AF16A06DEB}" name="Column5552"/>
    <tableColumn id="5571" xr3:uid="{7E4E8040-14D5-4BBB-8BD7-8889389C4930}" name="Column5553"/>
    <tableColumn id="5572" xr3:uid="{74BDD55E-F467-44FA-9F43-BA440201F08C}" name="Column5554"/>
    <tableColumn id="5573" xr3:uid="{4F018C1E-3429-4675-9ADA-46D103DED8D2}" name="Column5555"/>
    <tableColumn id="5574" xr3:uid="{575DDE79-73A0-4D51-ADF3-C68D528B1C86}" name="Column5556"/>
    <tableColumn id="5575" xr3:uid="{413E7510-8681-4BCD-8D4F-A91BBB266831}" name="Column5557"/>
    <tableColumn id="5576" xr3:uid="{CE5EF9A9-9899-401B-8871-0C6E61D006FB}" name="Column5558"/>
    <tableColumn id="5577" xr3:uid="{9CB7DC90-0BCC-40E2-85A4-9A67F39CA224}" name="Column5559"/>
    <tableColumn id="5578" xr3:uid="{E81A222B-3FBB-4FF2-B698-478864863D64}" name="Column5560"/>
    <tableColumn id="5579" xr3:uid="{F853CBB1-0906-4020-BCF4-6EEF2102A161}" name="Column5561"/>
    <tableColumn id="5580" xr3:uid="{70C2BEB5-BABF-4067-B4C1-B618571B6C95}" name="Column5562"/>
    <tableColumn id="5581" xr3:uid="{1265F4AA-8B69-4D76-B352-DBFAA733886F}" name="Column5563"/>
    <tableColumn id="5582" xr3:uid="{D6EDB71B-C5C1-4D27-9C14-49F3E064AD1D}" name="Column5564"/>
    <tableColumn id="5583" xr3:uid="{597BD6DE-2688-4D33-84F7-33D71FFA2B36}" name="Column5565"/>
    <tableColumn id="5584" xr3:uid="{29D58E03-58C3-48E1-AC50-0CF223B10561}" name="Column5566"/>
    <tableColumn id="5585" xr3:uid="{0E3FCDE7-7855-46E0-8652-FE285BC1F746}" name="Column5567"/>
    <tableColumn id="5586" xr3:uid="{B227C287-59D5-4FD9-8541-7E5A41555461}" name="Column5568"/>
    <tableColumn id="5587" xr3:uid="{6C9B0BE9-80BA-48DB-B4B8-948A10A7C346}" name="Column5569"/>
    <tableColumn id="5588" xr3:uid="{BABB31A6-2426-460C-AFD8-5B8CEF52C794}" name="Column5570"/>
    <tableColumn id="5589" xr3:uid="{4FC181B1-687E-4A14-96AF-1410F9F9CF17}" name="Column5571"/>
    <tableColumn id="5590" xr3:uid="{705CA1DF-4D87-44AD-B647-972270CBF680}" name="Column5572"/>
    <tableColumn id="5591" xr3:uid="{98438CB2-374C-427B-BE8A-1E82B4A62CBC}" name="Column5573"/>
    <tableColumn id="5592" xr3:uid="{AA9EEE36-DD9A-41D2-99DE-B73D197B83A8}" name="Column5574"/>
    <tableColumn id="5593" xr3:uid="{D94A78EB-DA75-49BE-9A76-0BD65CFFC96C}" name="Column5575"/>
    <tableColumn id="5594" xr3:uid="{7B71C2B2-F208-41AD-9326-0B4564B7B46C}" name="Column5576"/>
    <tableColumn id="5595" xr3:uid="{2AC4633B-3FFD-4CB4-B321-0F3313D05389}" name="Column5577"/>
    <tableColumn id="5596" xr3:uid="{25C48193-B08D-4FA8-980C-42A3261F2DE6}" name="Column5578"/>
    <tableColumn id="5597" xr3:uid="{FED788E9-5BAC-4DBB-8387-52B44836584D}" name="Column5579"/>
    <tableColumn id="5598" xr3:uid="{7DE9D7F4-B237-4C4B-9858-A22D3BB37DBB}" name="Column5580"/>
    <tableColumn id="5599" xr3:uid="{46ECD4B2-E84B-41C0-85DC-23D987B5D30F}" name="Column5581"/>
    <tableColumn id="5600" xr3:uid="{D241C11C-B130-40BA-8315-C15512AD1661}" name="Column5582"/>
    <tableColumn id="5601" xr3:uid="{AD3BD3F6-2007-4A8D-8FBD-B7E8839D33E1}" name="Column5583"/>
    <tableColumn id="5602" xr3:uid="{9D57D9C2-C816-4BEA-9BB1-B1ABFEF4E426}" name="Column5584"/>
    <tableColumn id="5603" xr3:uid="{19A876AE-D936-4D22-81A7-E8D351F9B84F}" name="Column5585"/>
    <tableColumn id="5604" xr3:uid="{5AD39439-AF1E-455D-B830-B29AE40E4344}" name="Column5586"/>
    <tableColumn id="5605" xr3:uid="{030877DB-16BB-4D48-8110-FB2A7D913756}" name="Column5587"/>
    <tableColumn id="5606" xr3:uid="{2BD34B86-7BB5-4E95-BF4D-2CA7B66126DE}" name="Column5588"/>
    <tableColumn id="5607" xr3:uid="{A02024DD-AADF-4231-A676-0B5978138B6D}" name="Column5589"/>
    <tableColumn id="5608" xr3:uid="{5BAB53B4-A216-447E-81F8-56732B82FC69}" name="Column5590"/>
    <tableColumn id="5609" xr3:uid="{6CBDD3AA-87A9-45CD-8195-3B3DB5C4F5CC}" name="Column5591"/>
    <tableColumn id="5610" xr3:uid="{5B9925EE-B9FB-4B5D-8083-C3CC14FC1E3A}" name="Column5592"/>
    <tableColumn id="5611" xr3:uid="{518EE4FD-4DC3-49EA-8124-AD9300E8D3D2}" name="Column5593"/>
    <tableColumn id="5612" xr3:uid="{FDD61C81-AA06-4771-87F5-98E391567760}" name="Column5594"/>
    <tableColumn id="5613" xr3:uid="{E65A9CC8-4B71-409F-BAB5-6D3A06C190F6}" name="Column5595"/>
    <tableColumn id="5614" xr3:uid="{C2578396-1F7E-4513-88DF-3DB1CFA56B64}" name="Column5596"/>
    <tableColumn id="5615" xr3:uid="{E4A644A5-385E-47A4-AA2D-8B6AC6CEAA29}" name="Column5597"/>
    <tableColumn id="5616" xr3:uid="{0E68FFB7-6D7F-4AD4-8D1D-F66A7EDF45E3}" name="Column5598"/>
    <tableColumn id="5617" xr3:uid="{591049BA-4A2D-4E9D-A17A-934915BE61E3}" name="Column5599"/>
    <tableColumn id="5618" xr3:uid="{F93EAD76-0EE6-4370-8701-D0066B27E91B}" name="Column5600"/>
    <tableColumn id="5619" xr3:uid="{3253974E-315F-4780-B505-E3874F39761E}" name="Column5601"/>
    <tableColumn id="5620" xr3:uid="{FF552335-61E5-4F2F-87A0-1D513891A017}" name="Column5602"/>
    <tableColumn id="5621" xr3:uid="{0ADF6CCE-A360-499A-A3B1-F4EFC0C3B7E4}" name="Column5603"/>
    <tableColumn id="5622" xr3:uid="{9754F02F-3079-4B05-9081-DF9441D42E48}" name="Column5604"/>
    <tableColumn id="5623" xr3:uid="{52CE896E-1844-4A08-AB80-71F2A7F23178}" name="Column5605"/>
    <tableColumn id="5624" xr3:uid="{B5A14D88-A735-4915-8766-4733DF43C16C}" name="Column5606"/>
    <tableColumn id="5625" xr3:uid="{B01AC1EC-10B8-4D0E-8370-8E079D7A045B}" name="Column5607"/>
    <tableColumn id="5626" xr3:uid="{3AA11509-6A58-46BB-8937-C8BD41C111AA}" name="Column5608"/>
    <tableColumn id="5627" xr3:uid="{91C9354E-8E93-4925-91BA-22AE4EABA5C5}" name="Column5609"/>
    <tableColumn id="5628" xr3:uid="{8FC5039D-B7C4-49E0-B56D-E30EFB9ECD93}" name="Column5610"/>
    <tableColumn id="5629" xr3:uid="{DDF9A511-431A-4AFF-9658-BC1DDD5367A7}" name="Column5611"/>
    <tableColumn id="5630" xr3:uid="{B05D6159-0C54-4A8C-A8AC-57C6274A9410}" name="Column5612"/>
    <tableColumn id="5631" xr3:uid="{9D8D0C00-FAAB-4271-A238-5576EAA442BA}" name="Column5613"/>
    <tableColumn id="5632" xr3:uid="{CD05EC03-D82A-4355-B7C7-819AC45FDBC1}" name="Column5614"/>
    <tableColumn id="5633" xr3:uid="{D9A010A0-A578-4C32-B6A9-0555DD3362D1}" name="Column5615"/>
    <tableColumn id="5634" xr3:uid="{134DF031-9B7A-4F76-90EB-70ACE87AADFC}" name="Column5616"/>
    <tableColumn id="5635" xr3:uid="{E313BCD9-5EAC-4013-92DA-0C353CE41824}" name="Column5617"/>
    <tableColumn id="5636" xr3:uid="{19590F22-FEBB-4AFF-9DF7-4BA16FBD5F38}" name="Column5618"/>
    <tableColumn id="5637" xr3:uid="{C700E346-96AA-4929-B58F-5EEDAC8E5E0D}" name="Column5619"/>
    <tableColumn id="5638" xr3:uid="{565B226E-FFB1-4ADF-8786-12AA52BD3CDB}" name="Column5620"/>
    <tableColumn id="5639" xr3:uid="{5093CA2B-476F-4381-A1AA-3F69BA75EF1B}" name="Column5621"/>
    <tableColumn id="5640" xr3:uid="{98B3A235-FBE6-4747-8204-2568E113A41A}" name="Column5622"/>
    <tableColumn id="5641" xr3:uid="{B7E94B79-0A79-4027-9365-A0576A9AED39}" name="Column5623"/>
    <tableColumn id="5642" xr3:uid="{E5476C78-1E28-402B-9E41-DF507C9FB328}" name="Column5624"/>
    <tableColumn id="5643" xr3:uid="{5929275B-AF79-4199-BF58-4B610D050401}" name="Column5625"/>
    <tableColumn id="5644" xr3:uid="{E7D92ACB-F0C7-4C75-BC9E-C26C61BFFAA0}" name="Column5626"/>
    <tableColumn id="5645" xr3:uid="{90B335AF-53BF-42CB-99C6-7E00AD04B86B}" name="Column5627"/>
    <tableColumn id="5646" xr3:uid="{66D389C6-89C4-4D39-9E13-C59A79051131}" name="Column5628"/>
    <tableColumn id="5647" xr3:uid="{0439833C-C822-4BD5-908E-50298767F819}" name="Column5629"/>
    <tableColumn id="5648" xr3:uid="{74C3CF97-691B-40AD-BD71-113C2A8A5873}" name="Column5630"/>
    <tableColumn id="5649" xr3:uid="{9C24136A-3A89-4BFD-93FC-467399F1B71C}" name="Column5631"/>
    <tableColumn id="5650" xr3:uid="{A966C2F2-FF5C-4A4D-BBFD-056E90207FFD}" name="Column5632"/>
    <tableColumn id="5651" xr3:uid="{7E6ED500-B22C-4E19-AC91-5ABF0CC887CF}" name="Column5633"/>
    <tableColumn id="5652" xr3:uid="{491851E1-DD5C-4141-8FB3-E954BF02C4D1}" name="Column5634"/>
    <tableColumn id="5653" xr3:uid="{488617FF-1947-4277-81DE-D104B1BEE582}" name="Column5635"/>
    <tableColumn id="5654" xr3:uid="{2D57FFE7-8C1B-4924-B86E-8452182D0B33}" name="Column5636"/>
    <tableColumn id="5655" xr3:uid="{871F01C3-9C8A-4FA8-B341-8D88144C72F5}" name="Column5637"/>
    <tableColumn id="5656" xr3:uid="{08D3A19B-7FB4-4F23-9C04-727F20B679C4}" name="Column5638"/>
    <tableColumn id="5657" xr3:uid="{443586BB-4781-4AB2-BAAB-F924D99F0FE9}" name="Column5639"/>
    <tableColumn id="5658" xr3:uid="{18CAF6EC-86E5-4FCB-890F-24D8FC8EABDB}" name="Column5640"/>
    <tableColumn id="5659" xr3:uid="{7DBA496B-7932-410B-B270-67BCDDBFB441}" name="Column5641"/>
    <tableColumn id="5660" xr3:uid="{022982FB-3015-494D-9221-393B651F38E7}" name="Column5642"/>
    <tableColumn id="5661" xr3:uid="{FD512849-1A2C-401B-809B-D286455F06AC}" name="Column5643"/>
    <tableColumn id="5662" xr3:uid="{30A9D624-742F-45DC-858E-01E17B8F507D}" name="Column5644"/>
    <tableColumn id="5663" xr3:uid="{2B358F8D-25F4-475E-B5B8-6127B449AF3C}" name="Column5645"/>
    <tableColumn id="5664" xr3:uid="{1AA975CE-8D35-4B59-B6C3-2E32BA999588}" name="Column5646"/>
    <tableColumn id="5665" xr3:uid="{68F76187-F013-4281-870C-DC2ECBEAAE65}" name="Column5647"/>
    <tableColumn id="5666" xr3:uid="{DDAA57B5-880A-476F-B4E4-168437B2368C}" name="Column5648"/>
    <tableColumn id="5667" xr3:uid="{CA73B897-53E6-45BC-ABE8-2D218FEA5B90}" name="Column5649"/>
    <tableColumn id="5668" xr3:uid="{6F243DD7-C58A-4117-9066-34C3F32FF16F}" name="Column5650"/>
    <tableColumn id="5669" xr3:uid="{A01E3169-937C-46FF-A44E-90E1BB9008B8}" name="Column5651"/>
    <tableColumn id="5670" xr3:uid="{238F9B1D-0B10-47F3-A53F-8C989E295C86}" name="Column5652"/>
    <tableColumn id="5671" xr3:uid="{3FF39BD0-5FFD-4C24-B3D6-902B61536D04}" name="Column5653"/>
    <tableColumn id="5672" xr3:uid="{37518456-CD50-4C7D-983E-E043C463DF5C}" name="Column5654"/>
    <tableColumn id="5673" xr3:uid="{7825C1C7-0043-42A7-86B1-8A2100667A5E}" name="Column5655"/>
    <tableColumn id="5674" xr3:uid="{FC293075-DACA-4CDA-B33B-84B8ABB60C05}" name="Column5656"/>
    <tableColumn id="5675" xr3:uid="{959E6000-02E1-42BE-AF4A-1D5BD66886E5}" name="Column5657"/>
    <tableColumn id="5676" xr3:uid="{B2015F16-FD98-4C8E-802B-3CA3EB21370B}" name="Column5658"/>
    <tableColumn id="5677" xr3:uid="{7EEF0AF8-FBCE-4898-AECF-2B017B4B08A1}" name="Column5659"/>
    <tableColumn id="5678" xr3:uid="{5CEB8117-2EED-4175-9264-C202E11A84FB}" name="Column5660"/>
    <tableColumn id="5679" xr3:uid="{DEE1E693-5259-4CF7-96CA-9D1F332EA402}" name="Column5661"/>
    <tableColumn id="5680" xr3:uid="{787EB0F5-7D16-4DCF-9DDF-8445E478AF08}" name="Column5662"/>
    <tableColumn id="5681" xr3:uid="{BE27E164-DE24-404E-A366-A54754DD7265}" name="Column5663"/>
    <tableColumn id="5682" xr3:uid="{1647D97F-7928-472D-8AEC-3449469B5691}" name="Column5664"/>
    <tableColumn id="5683" xr3:uid="{5ABE9128-5087-41D5-AA97-BB99D503A644}" name="Column5665"/>
    <tableColumn id="5684" xr3:uid="{BC34DB23-8D68-4918-B658-7D73931F8E25}" name="Column5666"/>
    <tableColumn id="5685" xr3:uid="{398BB7F8-32CB-48B8-B78C-CB00B4B657E5}" name="Column5667"/>
    <tableColumn id="5686" xr3:uid="{80201F67-3AAB-4E37-9EDD-6EF1996F1A32}" name="Column5668"/>
    <tableColumn id="5687" xr3:uid="{59FBD122-B7C0-4A46-B010-8D18CE09BD40}" name="Column5669"/>
    <tableColumn id="5688" xr3:uid="{70A7856C-BEEA-4BB0-A3C7-6DB7D2D1316F}" name="Column5670"/>
    <tableColumn id="5689" xr3:uid="{08BBAEBA-B4F7-4F8C-A989-026D1302C844}" name="Column5671"/>
    <tableColumn id="5690" xr3:uid="{620A92A9-C3DF-4EDF-AB8C-7224AF34B686}" name="Column5672"/>
    <tableColumn id="5691" xr3:uid="{AFAC9E7A-2B90-4B86-BCE8-13A72B1AE2E3}" name="Column5673"/>
    <tableColumn id="5692" xr3:uid="{12CCD240-EA51-49C0-9DFA-CA3B012AC37E}" name="Column5674"/>
    <tableColumn id="5693" xr3:uid="{6E45046B-8E06-4AD7-A95A-DBFFDF099EC9}" name="Column5675"/>
    <tableColumn id="5694" xr3:uid="{C4EB7FDB-D292-47A5-B401-985B4AA5CFD7}" name="Column5676"/>
    <tableColumn id="5695" xr3:uid="{2E08FD1C-09A4-4325-937D-81F914683293}" name="Column5677"/>
    <tableColumn id="5696" xr3:uid="{C2D60E00-4F0D-4321-84CF-5A59BEFA6318}" name="Column5678"/>
    <tableColumn id="5697" xr3:uid="{63ED93E8-F0AC-42B7-8590-A1D744DE52DC}" name="Column5679"/>
    <tableColumn id="5698" xr3:uid="{6A94C7C9-658B-4613-8371-E8479723671D}" name="Column5680"/>
    <tableColumn id="5699" xr3:uid="{7FBD352A-49CB-4404-B0AF-6D29292BFF07}" name="Column5681"/>
    <tableColumn id="5700" xr3:uid="{72486705-09E7-40EC-AFC0-31B3CD228AAB}" name="Column5682"/>
    <tableColumn id="5701" xr3:uid="{CEEC40A3-868C-481A-9E94-2FB3F798908F}" name="Column5683"/>
    <tableColumn id="5702" xr3:uid="{D43D32A0-8B90-497A-98E3-774B1CDDFA18}" name="Column5684"/>
    <tableColumn id="5703" xr3:uid="{12E625E9-91ED-4207-B3D6-0712A0F89D36}" name="Column5685"/>
    <tableColumn id="5704" xr3:uid="{5A84ABDE-02A0-400A-8BD1-01F8E1205789}" name="Column5686"/>
    <tableColumn id="5705" xr3:uid="{DAF2D8A7-4AEA-4BE9-B40D-9CC67A7D502E}" name="Column5687"/>
    <tableColumn id="5706" xr3:uid="{E50D918C-EFED-420C-8DC1-36558B98FD81}" name="Column5688"/>
    <tableColumn id="5707" xr3:uid="{94C6E9F8-B529-4C85-8B64-6DC326389F81}" name="Column5689"/>
    <tableColumn id="5708" xr3:uid="{3B9E43F6-A0C8-4B01-80A6-1F55958CA52C}" name="Column5690"/>
    <tableColumn id="5709" xr3:uid="{515DCF98-4F1B-4F1D-9417-4F16C2E765A3}" name="Column5691"/>
    <tableColumn id="5710" xr3:uid="{8901BA78-381D-44DB-957A-10F7D40A42C9}" name="Column5692"/>
    <tableColumn id="5711" xr3:uid="{B2443C24-515C-4D11-8DED-1B334F2065C8}" name="Column5693"/>
    <tableColumn id="5712" xr3:uid="{CFF1C02C-BAC3-44F3-A4FB-9A918B670023}" name="Column5694"/>
    <tableColumn id="5713" xr3:uid="{367330C6-E5B2-4A72-A341-C94979D731AE}" name="Column5695"/>
    <tableColumn id="5714" xr3:uid="{705597DF-BBE2-430C-83C7-3DB8ABB63CB9}" name="Column5696"/>
    <tableColumn id="5715" xr3:uid="{E99FF671-0368-489C-B95C-68CCB7165E0E}" name="Column5697"/>
    <tableColumn id="5716" xr3:uid="{849DA1A2-B75C-4643-8C51-8FECC173E642}" name="Column5698"/>
    <tableColumn id="5717" xr3:uid="{7F96CA20-4460-4A50-8E3D-7838B284D0FA}" name="Column5699"/>
    <tableColumn id="5718" xr3:uid="{F8E6D31E-B5AE-43C3-A5AD-F2DA65628060}" name="Column5700"/>
    <tableColumn id="5719" xr3:uid="{9C4B9414-0175-4FB6-BFD0-BB4B23897E9C}" name="Column5701"/>
    <tableColumn id="5720" xr3:uid="{D0E5DB06-F718-4711-896C-0A53F87730E7}" name="Column5702"/>
    <tableColumn id="5721" xr3:uid="{9E9C27F7-6974-4AB0-B7C9-393601B09A28}" name="Column5703"/>
    <tableColumn id="5722" xr3:uid="{9B284F48-9C2C-4C56-B531-42CD5BD28BB1}" name="Column5704"/>
    <tableColumn id="5723" xr3:uid="{50F305D4-1A72-4ACC-A0BA-38A11BF08DDD}" name="Column5705"/>
    <tableColumn id="5724" xr3:uid="{6E4D0B59-957D-42B2-B97E-43F8D6D08AFB}" name="Column5706"/>
    <tableColumn id="5725" xr3:uid="{4FF96170-C089-4711-8CE3-5DAEF9CABDAE}" name="Column5707"/>
    <tableColumn id="5726" xr3:uid="{04C05B9C-7DA8-4A64-93A2-D61959F94ADF}" name="Column5708"/>
    <tableColumn id="5727" xr3:uid="{90366CD2-8A11-4914-BA8D-A65D6EF9196A}" name="Column5709"/>
    <tableColumn id="5728" xr3:uid="{997A1796-4181-4D5A-9C39-684C7AD17FBC}" name="Column5710"/>
    <tableColumn id="5729" xr3:uid="{4E76EF66-DB85-42A8-B54A-84240A32417D}" name="Column5711"/>
    <tableColumn id="5730" xr3:uid="{6BC5C04E-F566-4FB9-B619-74A66F7CECAF}" name="Column5712"/>
    <tableColumn id="5731" xr3:uid="{3A13B5BE-5038-45EE-89BF-CF9D061EFAF0}" name="Column5713"/>
    <tableColumn id="5732" xr3:uid="{7E9DC31E-109B-4051-B452-F5FB26D531BF}" name="Column5714"/>
    <tableColumn id="5733" xr3:uid="{9051B41E-D5A8-475F-B52A-DF3118C6FF17}" name="Column5715"/>
    <tableColumn id="5734" xr3:uid="{8DB3D768-B235-4457-9068-5BD1F682DF9C}" name="Column5716"/>
    <tableColumn id="5735" xr3:uid="{99B26C0A-D280-4407-A3CA-E81E5082D760}" name="Column5717"/>
    <tableColumn id="5736" xr3:uid="{F38EEB01-2546-4A95-9E04-7C6DD0991720}" name="Column5718"/>
    <tableColumn id="5737" xr3:uid="{5884E96D-91CE-4AEB-80F1-11803E0E14DD}" name="Column5719"/>
    <tableColumn id="5738" xr3:uid="{DFD2622B-0EB2-4F00-A558-867A13259379}" name="Column5720"/>
    <tableColumn id="5739" xr3:uid="{43A1E71E-6460-4B45-A909-A2426B9862F0}" name="Column5721"/>
    <tableColumn id="5740" xr3:uid="{CA576F7D-1C1B-436A-8FA1-C472947C9F9B}" name="Column5722"/>
    <tableColumn id="5741" xr3:uid="{2DB558FD-49DF-48C4-9BBC-500D3CF05C9A}" name="Column5723"/>
    <tableColumn id="5742" xr3:uid="{98F622A2-40A1-421F-9D40-DEF88489C416}" name="Column5724"/>
    <tableColumn id="5743" xr3:uid="{8BA70A93-8A17-4DA7-85D2-4CBD1E6D59DD}" name="Column5725"/>
    <tableColumn id="5744" xr3:uid="{790D22F5-7519-4195-9217-600A549416CF}" name="Column5726"/>
    <tableColumn id="5745" xr3:uid="{CCAD7455-EA6A-44B9-97B1-E62EDE635B99}" name="Column5727"/>
    <tableColumn id="5746" xr3:uid="{BB14F1ED-83F1-4EB1-B476-EE9EEC76FA2E}" name="Column5728"/>
    <tableColumn id="5747" xr3:uid="{DAC64C34-E89A-4CFD-8A49-B9CAA4ED8B5A}" name="Column5729"/>
    <tableColumn id="5748" xr3:uid="{B47278CE-CA57-4559-8D56-91D636261CCE}" name="Column5730"/>
    <tableColumn id="5749" xr3:uid="{0F9513A7-380A-4883-A94F-DEBE644DCC95}" name="Column5731"/>
    <tableColumn id="5750" xr3:uid="{C386A930-D51A-4B9A-985B-ECC4D9F4201B}" name="Column5732"/>
    <tableColumn id="5751" xr3:uid="{2593E841-F18D-448C-B37E-CB413F1D9EF8}" name="Column5733"/>
    <tableColumn id="5752" xr3:uid="{123A9B9C-CD0D-4E28-9C79-36CA2D4AB3E1}" name="Column5734"/>
    <tableColumn id="5753" xr3:uid="{FC1A4951-8835-4A4B-A75E-AC7E9FA8DFF3}" name="Column5735"/>
    <tableColumn id="5754" xr3:uid="{01665D5D-80B8-4F4A-8401-A59E1C3CD854}" name="Column5736"/>
    <tableColumn id="5755" xr3:uid="{152B436C-F457-48F7-AE7D-E0A9A59F2007}" name="Column5737"/>
    <tableColumn id="5756" xr3:uid="{5B90D9C8-FF66-4021-9659-A92532B30CAD}" name="Column5738"/>
    <tableColumn id="5757" xr3:uid="{95EBB967-6F04-4F71-9577-645E7B36CFEB}" name="Column5739"/>
    <tableColumn id="5758" xr3:uid="{C639F682-F7B4-4FA6-9B91-1BC358E43A0D}" name="Column5740"/>
    <tableColumn id="5759" xr3:uid="{CB06F2C9-4C46-4D03-B32C-1FD7054B1839}" name="Column5741"/>
    <tableColumn id="5760" xr3:uid="{A1F2C091-628F-4B13-9241-6997B3BEEE66}" name="Column5742"/>
    <tableColumn id="5761" xr3:uid="{F7D6C845-C217-4DEF-A9A1-5B131BF1B20E}" name="Column5743"/>
    <tableColumn id="5762" xr3:uid="{787CB872-417E-4A6D-8709-114070033FC8}" name="Column5744"/>
    <tableColumn id="5763" xr3:uid="{F1D95992-B410-4644-8138-359F670941A2}" name="Column5745"/>
    <tableColumn id="5764" xr3:uid="{B8CEF7E9-A23A-4932-82E3-8960CC83019F}" name="Column5746"/>
    <tableColumn id="5765" xr3:uid="{DD22BEF3-DAA2-49DC-AFD4-70A9123192E9}" name="Column5747"/>
    <tableColumn id="5766" xr3:uid="{30AD4AAA-1972-4494-A48E-D36F94B44F07}" name="Column5748"/>
    <tableColumn id="5767" xr3:uid="{C6D2A46A-65B3-4861-891E-B54D0F8A250A}" name="Column5749"/>
    <tableColumn id="5768" xr3:uid="{23D30B66-AC48-44D4-BC1C-65E32951E284}" name="Column5750"/>
    <tableColumn id="5769" xr3:uid="{39B5EE6F-87EC-4E5D-88BE-F9A0F1FA0CC0}" name="Column5751"/>
    <tableColumn id="5770" xr3:uid="{648DBF1D-FD76-4C51-95DB-9E629BB557E4}" name="Column5752"/>
    <tableColumn id="5771" xr3:uid="{F64B545D-BDD6-482B-BECC-611569523F06}" name="Column5753"/>
    <tableColumn id="5772" xr3:uid="{FB8EB40C-DECD-42DE-90D6-E1F713D3A7B0}" name="Column5754"/>
    <tableColumn id="5773" xr3:uid="{0F1F54D0-94A6-4F02-9E96-279A6A4C29D5}" name="Column5755"/>
    <tableColumn id="5774" xr3:uid="{E7C3E040-05E5-46BB-BE3C-8ABF6592ACE7}" name="Column5756"/>
    <tableColumn id="5775" xr3:uid="{54320AAB-BDF9-48AA-B349-56B1D3307AD7}" name="Column5757"/>
    <tableColumn id="5776" xr3:uid="{EC86D365-3A3C-42E0-8FB3-C16FFA82C610}" name="Column5758"/>
    <tableColumn id="5777" xr3:uid="{096333FA-79A0-4C88-9D9D-101FA3B87B2F}" name="Column5759"/>
    <tableColumn id="5778" xr3:uid="{7D3C0333-0B44-4EE9-A3B5-066B6439243F}" name="Column5760"/>
    <tableColumn id="5779" xr3:uid="{007CD11E-D7EA-484A-9403-BE1CC37551A6}" name="Column5761"/>
    <tableColumn id="5780" xr3:uid="{AE721E49-5E65-48C9-8670-8507360D6EC3}" name="Column5762"/>
    <tableColumn id="5781" xr3:uid="{23F8EBCA-9329-46F8-8B68-DF3CD0C053F5}" name="Column5763"/>
    <tableColumn id="5782" xr3:uid="{41C8E141-BE5F-4598-BB89-735D9094DA77}" name="Column5764"/>
    <tableColumn id="5783" xr3:uid="{E3D3D455-F74A-4EA5-BAF3-737407F9C592}" name="Column5765"/>
    <tableColumn id="5784" xr3:uid="{72E2ED61-70F7-4602-AB8E-367707DC195F}" name="Column5766"/>
    <tableColumn id="5785" xr3:uid="{1B3BD88C-2977-47C9-AFF5-09C1E9EC250A}" name="Column5767"/>
    <tableColumn id="5786" xr3:uid="{78F664CA-8B20-445F-9627-6DF84F63C821}" name="Column5768"/>
    <tableColumn id="5787" xr3:uid="{A641E844-C9D7-464F-A1B0-1DAD86EFBA18}" name="Column5769"/>
    <tableColumn id="5788" xr3:uid="{9E03636A-DF8A-4FBF-9968-E2D6202A5E89}" name="Column5770"/>
    <tableColumn id="5789" xr3:uid="{DBA827CF-A3DC-400B-8A7D-DBCAC270B5F6}" name="Column5771"/>
    <tableColumn id="5790" xr3:uid="{5151E5CE-F771-4DF5-A8FD-F84AE188609E}" name="Column5772"/>
    <tableColumn id="5791" xr3:uid="{9B947F25-E69B-43C3-BA4C-299638C18208}" name="Column5773"/>
    <tableColumn id="5792" xr3:uid="{16D0BE72-3D6A-486C-84B0-6DFB97746089}" name="Column5774"/>
    <tableColumn id="5793" xr3:uid="{F5084A72-D7A9-4A8A-82AD-2136BC7F944B}" name="Column5775"/>
    <tableColumn id="5794" xr3:uid="{42B1BAF1-C372-47C9-A824-D7CF454A42A5}" name="Column5776"/>
    <tableColumn id="5795" xr3:uid="{701BA34D-D692-46EB-B6BD-919749F08FF1}" name="Column5777"/>
    <tableColumn id="5796" xr3:uid="{E8339390-4C4B-4C04-ADE6-609E617F62C9}" name="Column5778"/>
    <tableColumn id="5797" xr3:uid="{0FDDE73A-6598-4555-AC03-7E8234602E08}" name="Column5779"/>
    <tableColumn id="5798" xr3:uid="{E3750867-4CE4-44C7-BD5E-5471C592D4A8}" name="Column5780"/>
    <tableColumn id="5799" xr3:uid="{840CB130-3790-4423-808B-A26A68AED35D}" name="Column5781"/>
    <tableColumn id="5800" xr3:uid="{39E26F90-27EB-427A-BD01-35B80A479862}" name="Column5782"/>
    <tableColumn id="5801" xr3:uid="{5A2EFB13-A334-4576-A0F0-B970D8CEEF6C}" name="Column5783"/>
    <tableColumn id="5802" xr3:uid="{044A7389-F69C-414E-9F34-17061F0583E8}" name="Column5784"/>
    <tableColumn id="5803" xr3:uid="{6E56A0F8-9163-4283-9CCB-32FBF32CE128}" name="Column5785"/>
    <tableColumn id="5804" xr3:uid="{F6ADEA86-6D9F-4F6C-B431-D9C2A2BB71F5}" name="Column5786"/>
    <tableColumn id="5805" xr3:uid="{C7B036A8-DF3A-4591-A8A1-6249E65744F8}" name="Column5787"/>
    <tableColumn id="5806" xr3:uid="{DFF413A9-9F8B-4B22-B706-EA788F33E951}" name="Column5788"/>
    <tableColumn id="5807" xr3:uid="{9760A648-D463-4034-8293-DF9A7E4E072E}" name="Column5789"/>
    <tableColumn id="5808" xr3:uid="{A44221A0-0003-439D-A40F-11503DE17498}" name="Column5790"/>
    <tableColumn id="5809" xr3:uid="{65A87A4F-27F1-4228-97E2-164BCBF7B52D}" name="Column5791"/>
    <tableColumn id="5810" xr3:uid="{C2664413-10C0-4B9F-A805-50439CD3823B}" name="Column5792"/>
    <tableColumn id="5811" xr3:uid="{072F9A3C-D204-45C9-A35A-C22B6803E03F}" name="Column5793"/>
    <tableColumn id="5812" xr3:uid="{7897A8AB-DDB4-4E05-9BC8-C9CD37FF7C54}" name="Column5794"/>
    <tableColumn id="5813" xr3:uid="{5E9622D6-0B1F-4674-93A6-06DF5ABEAEC9}" name="Column5795"/>
    <tableColumn id="5814" xr3:uid="{4DBE6B58-5789-4D3F-A0C3-0FF712F26B4D}" name="Column5796"/>
    <tableColumn id="5815" xr3:uid="{73219C6D-DE93-466A-868E-C5AED9419EE0}" name="Column5797"/>
    <tableColumn id="5816" xr3:uid="{34DB33A0-58BD-41AD-8858-53437E728D35}" name="Column5798"/>
    <tableColumn id="5817" xr3:uid="{2581DD4F-F851-4D9C-8AE1-0D2F05E8DE9E}" name="Column5799"/>
    <tableColumn id="5818" xr3:uid="{D33EE19F-D4BD-4A77-A678-9DB9964110DC}" name="Column5800"/>
    <tableColumn id="5819" xr3:uid="{016277D3-B310-4D12-9F78-6B202FEF2703}" name="Column5801"/>
    <tableColumn id="5820" xr3:uid="{A51E4829-62F9-4ED0-93FD-114FDBE0A44E}" name="Column5802"/>
    <tableColumn id="5821" xr3:uid="{7705C043-F660-43AB-8C1E-FB04D40CC024}" name="Column5803"/>
    <tableColumn id="5822" xr3:uid="{15804191-8067-49FF-B376-725CF8EB2B53}" name="Column5804"/>
    <tableColumn id="5823" xr3:uid="{B1869123-90B9-489A-B22D-AEA2ECA0AE0A}" name="Column5805"/>
    <tableColumn id="5824" xr3:uid="{01DDE438-CE31-4225-9C27-B2891473860D}" name="Column5806"/>
    <tableColumn id="5825" xr3:uid="{E412DC48-2C6C-46F5-ADFB-83F08F4B53A0}" name="Column5807"/>
    <tableColumn id="5826" xr3:uid="{2F1C1013-80AE-4841-A682-8DAB2301D004}" name="Column5808"/>
    <tableColumn id="5827" xr3:uid="{99F4EA53-B6C0-40E9-90BE-DF25B9EF904A}" name="Column5809"/>
    <tableColumn id="5828" xr3:uid="{900656B3-4FFB-4D4A-80B1-CE8ADF5A2C5B}" name="Column5810"/>
    <tableColumn id="5829" xr3:uid="{0A9DF64C-D91D-4777-A3B1-DF879A3D03D9}" name="Column5811"/>
    <tableColumn id="5830" xr3:uid="{780AA44E-99D1-411F-AFE2-41F648D0940B}" name="Column5812"/>
    <tableColumn id="5831" xr3:uid="{7C6726BA-81DD-401C-865F-FEA75CD0343B}" name="Column5813"/>
    <tableColumn id="5832" xr3:uid="{96E90E36-E078-4CA7-A5AD-211D825B591F}" name="Column5814"/>
    <tableColumn id="5833" xr3:uid="{E7C0B693-977E-437F-B537-205B35F778C8}" name="Column5815"/>
    <tableColumn id="5834" xr3:uid="{2A2AE982-F72D-4084-A396-F5929991D5A2}" name="Column5816"/>
    <tableColumn id="5835" xr3:uid="{3DEB5159-44D9-4F7F-8F12-4EA8E1C1870F}" name="Column5817"/>
    <tableColumn id="5836" xr3:uid="{73F2A068-098B-401C-97FA-BC62C3AD9A2C}" name="Column5818"/>
    <tableColumn id="5837" xr3:uid="{6199FED0-FB07-4C95-A852-DF6D7B8BF14E}" name="Column5819"/>
    <tableColumn id="5838" xr3:uid="{B862B61C-5C80-4F72-8BC5-F57634AF8FD0}" name="Column5820"/>
    <tableColumn id="5839" xr3:uid="{60FFC2C7-9A53-47B3-B178-689BFB86CAB4}" name="Column5821"/>
    <tableColumn id="5840" xr3:uid="{59F0642B-4E40-43BA-81D8-D48519D4C725}" name="Column5822"/>
    <tableColumn id="5841" xr3:uid="{B3BD5CE1-6B9C-4935-ACB0-DB535294B649}" name="Column5823"/>
    <tableColumn id="5842" xr3:uid="{7B054D70-2361-4619-B471-02F09F149494}" name="Column5824"/>
    <tableColumn id="5843" xr3:uid="{7FF62DD2-5E0B-4774-B3AF-02F531F17913}" name="Column5825"/>
    <tableColumn id="5844" xr3:uid="{34F2B025-9F0C-49C8-978B-14834FAD4AA6}" name="Column5826"/>
    <tableColumn id="5845" xr3:uid="{8C6BA9F9-50E8-4078-B185-13A5BDBA84E8}" name="Column5827"/>
    <tableColumn id="5846" xr3:uid="{9AA6A7F5-3A3F-4601-BF14-4742527DE30A}" name="Column5828"/>
    <tableColumn id="5847" xr3:uid="{41BE36A0-3334-44C1-B30A-0B7A5CCEDB56}" name="Column5829"/>
    <tableColumn id="5848" xr3:uid="{26AC9A90-E104-4B16-B93E-85398FACCD8D}" name="Column5830"/>
    <tableColumn id="5849" xr3:uid="{AC9DC4D8-1E27-4E4F-AC69-07D265CEDA34}" name="Column5831"/>
    <tableColumn id="5850" xr3:uid="{002FE5AA-EBD8-4F96-9363-18C4738B9DEF}" name="Column5832"/>
    <tableColumn id="5851" xr3:uid="{DA128E74-C6A6-4E25-B6CA-23CD9B3164FF}" name="Column5833"/>
    <tableColumn id="5852" xr3:uid="{C4C54AB9-BA2E-40AC-AD94-4DAEAB164ED8}" name="Column5834"/>
    <tableColumn id="5853" xr3:uid="{585A2F8D-B126-4F9A-93CB-8397085BEB1E}" name="Column5835"/>
    <tableColumn id="5854" xr3:uid="{CE0AB0FD-4C59-4BF7-BD13-6D5B145E07B5}" name="Column5836"/>
    <tableColumn id="5855" xr3:uid="{677E9E7C-2961-4633-AD25-7C45DFE53788}" name="Column5837"/>
    <tableColumn id="5856" xr3:uid="{B9EAA77D-F18C-447D-92AC-FCF7A092FD72}" name="Column5838"/>
    <tableColumn id="5857" xr3:uid="{D9215FBD-A70A-4517-A60F-13C9BB76DADF}" name="Column5839"/>
    <tableColumn id="5858" xr3:uid="{7EE6CD92-55C2-4875-A61F-41A3C0A38187}" name="Column5840"/>
    <tableColumn id="5859" xr3:uid="{867A73EF-298E-481D-906D-2D5367162722}" name="Column5841"/>
    <tableColumn id="5860" xr3:uid="{D28661E2-9105-4CB5-A61D-266A97D4AA4E}" name="Column5842"/>
    <tableColumn id="5861" xr3:uid="{64BA135C-6BC5-4541-804B-B80E84B55F72}" name="Column5843"/>
    <tableColumn id="5862" xr3:uid="{58D3802A-B6A9-462D-BF3B-ACD5C5D3DEA2}" name="Column5844"/>
    <tableColumn id="5863" xr3:uid="{8D2D8D80-DCAA-4F79-B897-AC77D2F7A648}" name="Column5845"/>
    <tableColumn id="5864" xr3:uid="{371A5B5B-991F-4FED-9FA9-1BA0E2D0ECD7}" name="Column5846"/>
    <tableColumn id="5865" xr3:uid="{0C030D0C-A4A2-454A-B9F6-FB9025D8BE1C}" name="Column5847"/>
    <tableColumn id="5866" xr3:uid="{A9FF2658-51D8-44CC-AE25-4E10E8692EFA}" name="Column5848"/>
    <tableColumn id="5867" xr3:uid="{F66314E4-3948-4542-B7BF-B21D906F45F7}" name="Column5849"/>
    <tableColumn id="5868" xr3:uid="{05F3BB10-D777-4B92-832A-D95A0794EB2A}" name="Column5850"/>
    <tableColumn id="5869" xr3:uid="{3F39634C-34AB-4777-BA29-D48ECFF0C6CF}" name="Column5851"/>
    <tableColumn id="5870" xr3:uid="{C9A4AAE2-6062-457D-9087-C2E46E53C034}" name="Column5852"/>
    <tableColumn id="5871" xr3:uid="{61693924-69E8-46C9-B903-52E0BA156513}" name="Column5853"/>
    <tableColumn id="5872" xr3:uid="{C70812AA-58DB-48C5-A725-7C6759DB29ED}" name="Column5854"/>
    <tableColumn id="5873" xr3:uid="{85CD6657-996D-41CD-ACD4-EF617FA34C97}" name="Column5855"/>
    <tableColumn id="5874" xr3:uid="{C58F32C7-8C77-4E2B-90EF-97030B572B0D}" name="Column5856"/>
    <tableColumn id="5875" xr3:uid="{5B97996D-317B-4F57-90AD-B38FF390488C}" name="Column5857"/>
    <tableColumn id="5876" xr3:uid="{F03CD2FF-3EBE-4417-9BF3-99EB059E3D84}" name="Column5858"/>
    <tableColumn id="5877" xr3:uid="{309C6804-CBEE-4B6C-9C5C-E838A84BF69B}" name="Column5859"/>
    <tableColumn id="5878" xr3:uid="{AC42742B-4C79-45F0-BAC2-E6BBCABD0040}" name="Column5860"/>
    <tableColumn id="5879" xr3:uid="{DB3A5F79-B326-4837-92EC-7A1C04586A11}" name="Column5861"/>
    <tableColumn id="5880" xr3:uid="{A148459B-EAA3-4B68-9ED2-94C809ABEDA3}" name="Column5862"/>
    <tableColumn id="5881" xr3:uid="{A782BE5F-AED1-4EFF-8D3F-C0F52105CFED}" name="Column5863"/>
    <tableColumn id="5882" xr3:uid="{44701544-2071-4734-A95E-093C5A7D0EAD}" name="Column5864"/>
    <tableColumn id="5883" xr3:uid="{5A11FD6D-915E-490B-8488-728E12760F1A}" name="Column5865"/>
    <tableColumn id="5884" xr3:uid="{E1EF8583-EEFB-4339-A67F-D47C4D019A31}" name="Column5866"/>
    <tableColumn id="5885" xr3:uid="{5957369D-415B-4F6B-B29B-CECE2813D73D}" name="Column5867"/>
    <tableColumn id="5886" xr3:uid="{FE25D52C-0B4D-4D21-9533-A84FF7722E87}" name="Column5868"/>
    <tableColumn id="5887" xr3:uid="{5EFDD872-6CFD-4C33-AAF1-C48CAEE16EF9}" name="Column5869"/>
    <tableColumn id="5888" xr3:uid="{4FE4B79C-7903-473C-8CAD-F5CB55E53F5B}" name="Column5870"/>
    <tableColumn id="5889" xr3:uid="{A9493766-A850-4ABB-B927-7C9B02E1A8FE}" name="Column5871"/>
    <tableColumn id="5890" xr3:uid="{FD8D31D6-F583-4246-9E36-E5C4896D9607}" name="Column5872"/>
    <tableColumn id="5891" xr3:uid="{86B1A26D-B2FF-4B1E-8070-BE314D33DD04}" name="Column5873"/>
    <tableColumn id="5892" xr3:uid="{98745B43-6DBA-45ED-B0E1-1A0EE75C760C}" name="Column5874"/>
    <tableColumn id="5893" xr3:uid="{CA526FF2-FEE7-4693-8FC6-D7997315960C}" name="Column5875"/>
    <tableColumn id="5894" xr3:uid="{FA654480-1EEC-4D64-AD5B-D09E2848FE21}" name="Column5876"/>
    <tableColumn id="5895" xr3:uid="{3C9030BA-623B-40E7-BD31-4E8B96A363F7}" name="Column5877"/>
    <tableColumn id="5896" xr3:uid="{BE2908DA-ACAC-4EE3-8586-138D309FA875}" name="Column5878"/>
    <tableColumn id="5897" xr3:uid="{B9B88B5D-985F-4335-85F9-FFDE0BFBCBDA}" name="Column5879"/>
    <tableColumn id="5898" xr3:uid="{EA91AB06-DBBC-482E-8383-C2F2AAB796D9}" name="Column5880"/>
    <tableColumn id="5899" xr3:uid="{97EFD9A6-8139-4B20-8239-578AFEC4B73C}" name="Column5881"/>
    <tableColumn id="5900" xr3:uid="{15435019-458F-4E10-8EF4-2F62532AC534}" name="Column5882"/>
    <tableColumn id="5901" xr3:uid="{ABB085BB-2879-49C9-A562-E9C3B994BD13}" name="Column5883"/>
    <tableColumn id="5902" xr3:uid="{F047AB4B-D39B-41CE-A005-C572B6F4B1FD}" name="Column5884"/>
    <tableColumn id="5903" xr3:uid="{68C666BE-146F-4FD8-A35C-19680988D6C8}" name="Column5885"/>
    <tableColumn id="5904" xr3:uid="{A308E4B3-CDAD-42DB-9B53-C52F92BEFDCD}" name="Column5886"/>
    <tableColumn id="5905" xr3:uid="{7C367020-65A3-4FFF-8422-981C490366EE}" name="Column5887"/>
    <tableColumn id="5906" xr3:uid="{6A7827CC-2A1F-4E7C-9D20-2FCCC856D687}" name="Column5888"/>
    <tableColumn id="5907" xr3:uid="{4942D42C-2BB4-4352-B110-B56225EB5B3F}" name="Column5889"/>
    <tableColumn id="5908" xr3:uid="{8D62212C-8254-4B87-96DB-0FF646A0A4F7}" name="Column5890"/>
    <tableColumn id="5909" xr3:uid="{9C379D54-1DB3-457B-98A9-22CAECAF98F4}" name="Column5891"/>
    <tableColumn id="5910" xr3:uid="{7A342065-09D5-4BAE-9DA8-45112E4CFA4A}" name="Column5892"/>
    <tableColumn id="5911" xr3:uid="{C50A0AE2-4C41-412D-9B86-AE78D2BBF30F}" name="Column5893"/>
    <tableColumn id="5912" xr3:uid="{814E4BBE-0184-41BF-A253-F6A90479B725}" name="Column5894"/>
    <tableColumn id="5913" xr3:uid="{F8BE79AA-A0AE-46D7-AE72-3E015EC83130}" name="Column5895"/>
    <tableColumn id="5914" xr3:uid="{51EA0982-402F-414B-9820-6894BA4A6FB9}" name="Column5896"/>
    <tableColumn id="5915" xr3:uid="{79D12A91-5347-4734-90DF-775AA346FE7F}" name="Column5897"/>
    <tableColumn id="5916" xr3:uid="{B18EF3C1-5CC4-439D-AE16-EB9FE35378F7}" name="Column5898"/>
    <tableColumn id="5917" xr3:uid="{94AC5E93-373F-4AA5-BA6A-622CA254BAD9}" name="Column5899"/>
    <tableColumn id="5918" xr3:uid="{B7261029-43B3-4777-81AA-C267D8A4F11B}" name="Column5900"/>
    <tableColumn id="5919" xr3:uid="{E28C3BDF-E3D0-47E7-998C-54915B82564F}" name="Column5901"/>
    <tableColumn id="5920" xr3:uid="{02FDA1DC-5A2A-45E9-BDEA-DE5870056E41}" name="Column5902"/>
    <tableColumn id="5921" xr3:uid="{428A2998-7D05-4EAB-AD53-EDA8239378C0}" name="Column5903"/>
    <tableColumn id="5922" xr3:uid="{897FD872-4F42-4FBF-8E77-581E760F7D4E}" name="Column5904"/>
    <tableColumn id="5923" xr3:uid="{45F19EA4-B67A-47ED-96A6-70D76742D034}" name="Column5905"/>
    <tableColumn id="5924" xr3:uid="{4260266A-98BA-4C17-9DD0-F3CEBDB10691}" name="Column5906"/>
    <tableColumn id="5925" xr3:uid="{E5DCB0E1-D59A-4AB3-B16C-F1DD1545A551}" name="Column5907"/>
    <tableColumn id="5926" xr3:uid="{4EF5E4C8-4FA3-4F52-84AC-ABD697F33AE8}" name="Column5908"/>
    <tableColumn id="5927" xr3:uid="{292F1F29-E22D-4F11-B0FF-D5F268098E55}" name="Column5909"/>
    <tableColumn id="5928" xr3:uid="{B29B2524-18AB-4B14-A6A6-7D26DA43365E}" name="Column5910"/>
    <tableColumn id="5929" xr3:uid="{32658330-490C-47FC-A37E-F4F002BFF07D}" name="Column5911"/>
    <tableColumn id="5930" xr3:uid="{2E29F07D-762C-49BE-8014-D5F91A69DDDC}" name="Column5912"/>
    <tableColumn id="5931" xr3:uid="{FF1DA9E0-D5D9-4819-A10E-DBE936AAB9BF}" name="Column5913"/>
    <tableColumn id="5932" xr3:uid="{742C88F0-7DC1-4E7D-B4DD-399C138DC468}" name="Column5914"/>
    <tableColumn id="5933" xr3:uid="{C44B677B-F56E-4BF5-B6CC-BDE5527E5524}" name="Column5915"/>
    <tableColumn id="5934" xr3:uid="{66B98E69-6107-4578-9A83-B375030A0F56}" name="Column5916"/>
    <tableColumn id="5935" xr3:uid="{3D15E801-A290-4B7D-9B75-7B3B32254B78}" name="Column5917"/>
    <tableColumn id="5936" xr3:uid="{8EB6F362-D6E7-4FA3-808B-37C26A86C3A4}" name="Column5918"/>
    <tableColumn id="5937" xr3:uid="{EEBBC590-5EA3-462D-9E89-F41AC8191711}" name="Column5919"/>
    <tableColumn id="5938" xr3:uid="{7D977513-895E-4D5F-A256-DC3FB63F0F55}" name="Column5920"/>
    <tableColumn id="5939" xr3:uid="{F3CB3A64-5A68-4B4B-9882-1A6DFFBC4B99}" name="Column5921"/>
    <tableColumn id="5940" xr3:uid="{340C7515-EC1A-474A-8AC3-D0F8C9CB807E}" name="Column5922"/>
    <tableColumn id="5941" xr3:uid="{DFA0249F-5A07-4A7A-B83B-19FCC034C408}" name="Column5923"/>
    <tableColumn id="5942" xr3:uid="{466301C9-0F16-44E5-81A9-106D9A100488}" name="Column5924"/>
    <tableColumn id="5943" xr3:uid="{4686AA70-9723-4B6F-AA0D-98330650BDD6}" name="Column5925"/>
    <tableColumn id="5944" xr3:uid="{35195E30-76E2-48BE-8959-F0728B1F510C}" name="Column5926"/>
    <tableColumn id="5945" xr3:uid="{6490D5E3-0319-4171-9819-5720134A6D3A}" name="Column5927"/>
    <tableColumn id="5946" xr3:uid="{F1919B45-F319-4034-B633-F9D8F83B30BE}" name="Column5928"/>
    <tableColumn id="5947" xr3:uid="{64755925-322F-4B0D-841F-65AF59C43F31}" name="Column5929"/>
    <tableColumn id="5948" xr3:uid="{58737462-085E-4EBF-BF70-EFED949012A9}" name="Column5930"/>
    <tableColumn id="5949" xr3:uid="{65B37659-3999-49F1-B82B-AB9A46852E34}" name="Column5931"/>
    <tableColumn id="5950" xr3:uid="{9510F0E6-9B2D-461B-838F-46B3650C382B}" name="Column5932"/>
    <tableColumn id="5951" xr3:uid="{FA0FCD11-14BB-4D5C-8FB6-20628DCAF08E}" name="Column5933"/>
    <tableColumn id="5952" xr3:uid="{19307831-FD2E-4FE1-9F1B-612DD3C271EF}" name="Column5934"/>
    <tableColumn id="5953" xr3:uid="{58E183EC-29FE-4E6C-AF01-CA86C49E80C7}" name="Column5935"/>
    <tableColumn id="5954" xr3:uid="{AC0F6DF5-4F33-4CA3-946F-41D6A609E31B}" name="Column5936"/>
    <tableColumn id="5955" xr3:uid="{5E79A05D-B64A-4D57-8132-CBC6C603460A}" name="Column5937"/>
    <tableColumn id="5956" xr3:uid="{47B3BF6A-FCA5-4C9A-8579-4C3071FE3722}" name="Column5938"/>
    <tableColumn id="5957" xr3:uid="{9A4A5D64-80BA-47C5-87BD-D965E27A1A09}" name="Column5939"/>
    <tableColumn id="5958" xr3:uid="{2496AD28-9E5B-4936-8449-1AA8ECF0A91F}" name="Column5940"/>
    <tableColumn id="5959" xr3:uid="{3B316958-0A0B-4BDD-9558-2CCDE37AE05A}" name="Column5941"/>
    <tableColumn id="5960" xr3:uid="{90D51F94-5841-465F-ABDE-373A7B0C63A5}" name="Column5942"/>
    <tableColumn id="5961" xr3:uid="{FD07F591-0FD6-4214-A4E6-2C96B7846D1B}" name="Column5943"/>
    <tableColumn id="5962" xr3:uid="{31C6A475-E0AF-434D-ACA8-2C47D7880EB7}" name="Column5944"/>
    <tableColumn id="5963" xr3:uid="{0D5B634B-3664-4517-ADFD-B450CD09FC98}" name="Column5945"/>
    <tableColumn id="5964" xr3:uid="{B465A500-5F91-430A-803A-E2C1EC4EA9BD}" name="Column5946"/>
    <tableColumn id="5965" xr3:uid="{34B935AD-F6BD-43F6-A950-54C811364042}" name="Column5947"/>
    <tableColumn id="5966" xr3:uid="{A8560B3E-4D98-4401-8096-C071CD64090C}" name="Column5948"/>
    <tableColumn id="5967" xr3:uid="{6C097F55-6923-40A5-98F5-419DF4E842B1}" name="Column5949"/>
    <tableColumn id="5968" xr3:uid="{7674D820-F2AD-482D-8935-409D9D419C53}" name="Column5950"/>
    <tableColumn id="5969" xr3:uid="{157A8C87-790A-4FDB-9908-66EDFD1FEFE9}" name="Column5951"/>
    <tableColumn id="5970" xr3:uid="{FE6E34AA-6411-45A9-8482-B5DA91353625}" name="Column5952"/>
    <tableColumn id="5971" xr3:uid="{B23DAC8B-308F-419B-BCDF-6B777C2BE9FF}" name="Column5953"/>
    <tableColumn id="5972" xr3:uid="{699D64D0-A651-441C-A40A-4F81E40B0E13}" name="Column5954"/>
    <tableColumn id="5973" xr3:uid="{AD94F891-4EC0-4033-86A9-B4D77BCB9AB9}" name="Column5955"/>
    <tableColumn id="5974" xr3:uid="{DD87D2B1-60A5-4A62-874C-2D93303AA0E8}" name="Column5956"/>
    <tableColumn id="5975" xr3:uid="{FD4C0B58-0F60-4347-870C-89990DEF953C}" name="Column5957"/>
    <tableColumn id="5976" xr3:uid="{2E0E8702-A2C7-474A-AA3A-49B22A908F6C}" name="Column5958"/>
    <tableColumn id="5977" xr3:uid="{32F2D7D3-B8DF-44BB-A8E9-ECA6A5F34278}" name="Column5959"/>
    <tableColumn id="5978" xr3:uid="{99A245D6-FE9D-490E-9D98-AA7C06F15A31}" name="Column5960"/>
    <tableColumn id="5979" xr3:uid="{61265B7D-36E8-44C0-850C-09AB334B735B}" name="Column5961"/>
    <tableColumn id="5980" xr3:uid="{32AAF4DD-CE67-4712-9872-96A7547E772A}" name="Column5962"/>
    <tableColumn id="5981" xr3:uid="{DFF67AFC-7344-492C-B4E5-6C45B5EC411C}" name="Column5963"/>
    <tableColumn id="5982" xr3:uid="{95A4C325-644F-438F-9984-909A347687C4}" name="Column5964"/>
    <tableColumn id="5983" xr3:uid="{F7EF67A5-91E1-4AC2-95BB-F0793D4F47B3}" name="Column5965"/>
    <tableColumn id="5984" xr3:uid="{0767B901-D33E-4321-BBB0-AC683E307B32}" name="Column5966"/>
    <tableColumn id="5985" xr3:uid="{CA10C367-A08F-4B60-A348-CA33CF78C619}" name="Column5967"/>
    <tableColumn id="5986" xr3:uid="{F00C7767-1FA8-4CCA-9833-8F3A4B25B685}" name="Column5968"/>
    <tableColumn id="5987" xr3:uid="{8AF537EE-2D43-421D-A77C-227B2CEEB789}" name="Column5969"/>
    <tableColumn id="5988" xr3:uid="{759B4130-0249-4EAC-BBA5-353EC8623A77}" name="Column5970"/>
    <tableColumn id="5989" xr3:uid="{CF63F38B-8946-4AF2-8887-B2E0B7C2C4E9}" name="Column5971"/>
    <tableColumn id="5990" xr3:uid="{2E99DFDA-B3E7-4184-BBC4-B8D8B82130CB}" name="Column5972"/>
    <tableColumn id="5991" xr3:uid="{CA87A0D5-9159-454A-8F3B-5A21B455F5E9}" name="Column5973"/>
    <tableColumn id="5992" xr3:uid="{F5A95497-654D-471E-89CF-E31B3C813641}" name="Column5974"/>
    <tableColumn id="5993" xr3:uid="{160705F2-7352-4F47-A4A2-C29064A81BB7}" name="Column5975"/>
    <tableColumn id="5994" xr3:uid="{90D396BB-1DA4-4626-8FFC-C83F6EC6288A}" name="Column5976"/>
    <tableColumn id="5995" xr3:uid="{61BB9B70-DCAE-47C0-9C77-34F3726A4E4C}" name="Column5977"/>
    <tableColumn id="5996" xr3:uid="{770510EA-76FF-45DB-8763-F7ED53D420D8}" name="Column5978"/>
    <tableColumn id="5997" xr3:uid="{5B85FBA3-9AF7-4CAC-AFF2-E5DAD2CAE4DE}" name="Column5979"/>
    <tableColumn id="5998" xr3:uid="{2A2EBA05-F44E-4503-88C9-A758E2A25EA8}" name="Column5980"/>
    <tableColumn id="5999" xr3:uid="{F6A54812-33FA-4A73-A3F0-9ADCAB6F4F1E}" name="Column5981"/>
    <tableColumn id="6000" xr3:uid="{A3C8E32F-976A-4DD5-9AB0-5EC0B94524AB}" name="Column5982"/>
    <tableColumn id="6001" xr3:uid="{1276F59D-8C54-4758-A130-CA1D2A539797}" name="Column5983"/>
    <tableColumn id="6002" xr3:uid="{911A6FAF-C8A5-47B8-BC11-E3D99D347ADF}" name="Column5984"/>
    <tableColumn id="6003" xr3:uid="{B2731876-9BCF-48A1-9F3C-1E9238E580FE}" name="Column5985"/>
    <tableColumn id="6004" xr3:uid="{4720ECD9-2638-43E0-93EB-23D8F4E3C35C}" name="Column5986"/>
    <tableColumn id="6005" xr3:uid="{B221A193-AADA-43BB-AB6A-39DA940A00DE}" name="Column5987"/>
    <tableColumn id="6006" xr3:uid="{2B648C8C-56FA-471E-B5FA-369297D699A3}" name="Column5988"/>
    <tableColumn id="6007" xr3:uid="{622B3CBF-D5D3-4E19-B4A9-5ABA1EA8D0E9}" name="Column5989"/>
    <tableColumn id="6008" xr3:uid="{8E05FBFB-4122-4CC8-B90B-3005D1F4BF41}" name="Column5990"/>
    <tableColumn id="6009" xr3:uid="{5C275A61-A49F-4269-A2B8-AFBF09F5AC52}" name="Column5991"/>
    <tableColumn id="6010" xr3:uid="{1F022A3B-1A29-43C6-BF8D-D4F7280250CE}" name="Column5992"/>
    <tableColumn id="6011" xr3:uid="{8875F112-0C90-43D7-BE7B-235913779D40}" name="Column5993"/>
    <tableColumn id="6012" xr3:uid="{2C241C11-8D29-4F9E-9240-9F620ED4D05B}" name="Column5994"/>
    <tableColumn id="6013" xr3:uid="{88C124BB-3BB9-447E-9D1F-B48F21AE601F}" name="Column5995"/>
    <tableColumn id="6014" xr3:uid="{F3A35CD4-2DD6-43B6-AB56-71AC715DD5AA}" name="Column5996"/>
    <tableColumn id="6015" xr3:uid="{AA401662-64CF-4D71-BA34-DCED652AC9BB}" name="Column5997"/>
    <tableColumn id="6016" xr3:uid="{FDB6A898-3BD9-45AF-A1DA-EFCD7A0438BB}" name="Column5998"/>
    <tableColumn id="6017" xr3:uid="{FCAE05F5-80B0-4E1C-BB53-4A67D82405CF}" name="Column5999"/>
    <tableColumn id="6018" xr3:uid="{92FB7395-0A29-45E9-B7CC-66BF5F19E7CC}" name="Column6000"/>
    <tableColumn id="6019" xr3:uid="{E3814E4F-BA23-4221-823C-06F8E08D41E2}" name="Column6001"/>
    <tableColumn id="6020" xr3:uid="{CFBCE456-37A7-4D2E-9854-41C8114D80FF}" name="Column6002"/>
    <tableColumn id="6021" xr3:uid="{74CBA036-9CC3-4946-A04C-3C6BA961EFCB}" name="Column6003"/>
    <tableColumn id="6022" xr3:uid="{497C62FE-0EBC-4E46-B15C-C113DC74F2B5}" name="Column6004"/>
    <tableColumn id="6023" xr3:uid="{83B56C6A-EAA6-4C82-AC88-7F72CA53341F}" name="Column6005"/>
    <tableColumn id="6024" xr3:uid="{AD53AF45-B57C-4DF4-8F26-9509340E42F7}" name="Column6006"/>
    <tableColumn id="6025" xr3:uid="{E85E0B7F-8FC1-412D-8EAA-8E34F14FBD66}" name="Column6007"/>
    <tableColumn id="6026" xr3:uid="{F77D62E0-1BA7-4DB5-9D71-FE87142BBDA8}" name="Column6008"/>
    <tableColumn id="6027" xr3:uid="{EA2213A6-6CC6-446C-ABE1-ABFA714A53C5}" name="Column6009"/>
    <tableColumn id="6028" xr3:uid="{DC5B6F9A-1F5E-4AF1-A2F4-9DBA7E2B8FC4}" name="Column6010"/>
    <tableColumn id="6029" xr3:uid="{B21F65D8-5DEF-4289-AA11-586F367E45D9}" name="Column6011"/>
    <tableColumn id="6030" xr3:uid="{B808300C-07B0-4894-BE74-FA375B382723}" name="Column6012"/>
    <tableColumn id="6031" xr3:uid="{F0FFCF0D-1EC4-46E2-B849-33C048AC6274}" name="Column6013"/>
    <tableColumn id="6032" xr3:uid="{FAADB441-6E04-4946-AD67-F4AF3632CDA1}" name="Column6014"/>
    <tableColumn id="6033" xr3:uid="{DFAC7646-67C0-4105-9381-BF0F480E4195}" name="Column6015"/>
    <tableColumn id="6034" xr3:uid="{C9FD092F-0D81-47F3-BD1F-86338D2D48D4}" name="Column6016"/>
    <tableColumn id="6035" xr3:uid="{E3833D13-439C-4A6E-9E81-6FE05CAC8622}" name="Column6017"/>
    <tableColumn id="6036" xr3:uid="{ABE5301E-340C-4BD5-ADB2-FC9058DA079E}" name="Column6018"/>
    <tableColumn id="6037" xr3:uid="{222BD145-E20C-4AD4-9F1C-2184D292D2C6}" name="Column6019"/>
    <tableColumn id="6038" xr3:uid="{7EC4C68C-4009-4824-9157-ADD4ACFE992D}" name="Column6020"/>
    <tableColumn id="6039" xr3:uid="{BBFE24D8-9588-46CC-A465-58B58BE56D28}" name="Column6021"/>
    <tableColumn id="6040" xr3:uid="{AE407FF3-F18A-406A-87BC-371413D4F57B}" name="Column6022"/>
    <tableColumn id="6041" xr3:uid="{DFF7B913-5291-42FD-AB27-564EA5F61BBD}" name="Column6023"/>
    <tableColumn id="6042" xr3:uid="{0FEC6C07-1950-4FF4-ACB9-D132BF9D6A3B}" name="Column6024"/>
    <tableColumn id="6043" xr3:uid="{8E4E45A0-238A-40B7-A3B6-812F80DEA8B7}" name="Column6025"/>
    <tableColumn id="6044" xr3:uid="{F45AF827-6BE2-4ACF-A695-F6A7EA62A814}" name="Column6026"/>
    <tableColumn id="6045" xr3:uid="{B7B9EF52-38D2-47A5-B6D3-EF74429C72B2}" name="Column6027"/>
    <tableColumn id="6046" xr3:uid="{B2FA3A48-5EB7-4708-BAAA-6F05250AB746}" name="Column6028"/>
    <tableColumn id="6047" xr3:uid="{CF1F963A-4E92-41C4-8A85-CCB44C66CBF3}" name="Column6029"/>
    <tableColumn id="6048" xr3:uid="{3B2C44CA-CDFE-43EF-9CDA-F15FA418D511}" name="Column6030"/>
    <tableColumn id="6049" xr3:uid="{536CE2A4-D237-4FE0-B8C4-9E148D3A4594}" name="Column6031"/>
    <tableColumn id="6050" xr3:uid="{A243098A-DB6F-406A-8BCF-DBBD41751A5D}" name="Column6032"/>
    <tableColumn id="6051" xr3:uid="{71AF3977-D8DF-4DB5-A287-135A27485013}" name="Column6033"/>
    <tableColumn id="6052" xr3:uid="{01D12DC8-12F9-40A8-BFED-9766B2F9EE0A}" name="Column6034"/>
    <tableColumn id="6053" xr3:uid="{81D5B268-8D12-4697-9CCD-9A36EF4F72C5}" name="Column6035"/>
    <tableColumn id="6054" xr3:uid="{404D2511-6E58-4AAB-8EF8-96590555D184}" name="Column6036"/>
    <tableColumn id="6055" xr3:uid="{54B77C90-0997-44A7-B44E-F135EAE2689C}" name="Column6037"/>
    <tableColumn id="6056" xr3:uid="{6B7B3FEE-6D3B-443F-979E-C666DFC44B3A}" name="Column6038"/>
    <tableColumn id="6057" xr3:uid="{237DCCED-966F-4C1C-B6BA-FA3DFF73E30B}" name="Column6039"/>
    <tableColumn id="6058" xr3:uid="{22DB6432-1D94-4066-B862-13B38A285A1D}" name="Column6040"/>
    <tableColumn id="6059" xr3:uid="{6006E4A5-AC24-4D5B-AD15-8FB7252EAF2E}" name="Column6041"/>
    <tableColumn id="6060" xr3:uid="{B7E82633-71EA-4774-9B79-6B316347BBDB}" name="Column6042"/>
    <tableColumn id="6061" xr3:uid="{EBBCA883-97D9-43C8-BCEF-5004A9481F92}" name="Column6043"/>
    <tableColumn id="6062" xr3:uid="{216FD5A1-72A0-44CA-9447-F4AA102317B8}" name="Column6044"/>
    <tableColumn id="6063" xr3:uid="{93A85226-E643-4984-A429-59877AD5F856}" name="Column6045"/>
    <tableColumn id="6064" xr3:uid="{109C211F-4216-4770-B059-CA2687CDF1A9}" name="Column6046"/>
    <tableColumn id="6065" xr3:uid="{62A1D8B3-6165-467C-90CC-F71523E685C3}" name="Column6047"/>
    <tableColumn id="6066" xr3:uid="{948E63A9-C9D8-4D14-B06E-7898C96DF238}" name="Column6048"/>
    <tableColumn id="6067" xr3:uid="{A365A1DF-33D4-4F05-9457-560B3944A23D}" name="Column6049"/>
    <tableColumn id="6068" xr3:uid="{16C5C14F-091B-46E0-86AF-5E4AB533A4AB}" name="Column6050"/>
    <tableColumn id="6069" xr3:uid="{4C23369E-8805-4C6E-9076-407109FAF51E}" name="Column6051"/>
    <tableColumn id="6070" xr3:uid="{4E4318C0-2FE4-4E0A-A1D3-9FDDA276032B}" name="Column6052"/>
    <tableColumn id="6071" xr3:uid="{D82A10FC-5363-4707-A38A-F1299D990930}" name="Column6053"/>
    <tableColumn id="6072" xr3:uid="{DB8C62B7-56A9-4623-9CDA-360BCC21B737}" name="Column6054"/>
    <tableColumn id="6073" xr3:uid="{96F142F0-2405-457B-980D-E9307F85257D}" name="Column6055"/>
    <tableColumn id="6074" xr3:uid="{B1E248B3-F9CB-44E6-92E9-54AE756FDB60}" name="Column6056"/>
    <tableColumn id="6075" xr3:uid="{6E1E6E52-D2C8-4AC0-90A2-2E5C4C8F0BEF}" name="Column6057"/>
    <tableColumn id="6076" xr3:uid="{F9077A0E-14D7-44D8-99A5-D1723ABD00AD}" name="Column6058"/>
    <tableColumn id="6077" xr3:uid="{A18D804E-E9B8-4C05-9C25-370509D239F6}" name="Column6059"/>
    <tableColumn id="6078" xr3:uid="{59402256-AEF0-4C8A-A12B-21154F0D9113}" name="Column6060"/>
    <tableColumn id="6079" xr3:uid="{CF3F452C-4F81-4B56-B8C0-FC873256194E}" name="Column6061"/>
    <tableColumn id="6080" xr3:uid="{C554DCD3-0AA7-4B4F-9BA3-EA387352C906}" name="Column6062"/>
    <tableColumn id="6081" xr3:uid="{2EE31AC3-1F3B-438D-A44E-837AB2C793EC}" name="Column6063"/>
    <tableColumn id="6082" xr3:uid="{DCEA4B4D-5D32-4BAE-9553-838B3439E274}" name="Column6064"/>
    <tableColumn id="6083" xr3:uid="{3DDFFD7C-926C-434D-A0DC-F0F9FC086195}" name="Column6065"/>
    <tableColumn id="6084" xr3:uid="{E733E73F-3E71-4C42-9C45-7E4758CAD566}" name="Column6066"/>
    <tableColumn id="6085" xr3:uid="{15DB4F53-D7CC-4569-ABB0-9C661695A891}" name="Column6067"/>
    <tableColumn id="6086" xr3:uid="{464E90F3-3E12-4C22-B53F-5A6C373D0DFA}" name="Column6068"/>
    <tableColumn id="6087" xr3:uid="{2D9CBCE8-0158-4D17-991F-757392C0D0A4}" name="Column6069"/>
    <tableColumn id="6088" xr3:uid="{F4C0FAE2-B313-414E-AC7D-97644CC26D6E}" name="Column6070"/>
    <tableColumn id="6089" xr3:uid="{1F26589E-F00A-43BB-BA3C-4E0EF73B68AF}" name="Column6071"/>
    <tableColumn id="6090" xr3:uid="{18722EC8-2B9A-4ED6-9484-BF801814B900}" name="Column6072"/>
    <tableColumn id="6091" xr3:uid="{812C789B-8F89-4872-9AD1-90203EDE2A4D}" name="Column6073"/>
    <tableColumn id="6092" xr3:uid="{B2EB3838-566D-4DA7-A98E-B930B67E2DBE}" name="Column6074"/>
    <tableColumn id="6093" xr3:uid="{B6E99239-E54E-447D-87BE-8DA658F26B7C}" name="Column6075"/>
    <tableColumn id="6094" xr3:uid="{8715D223-45B9-46BB-9032-48B2D263DCC9}" name="Column6076"/>
    <tableColumn id="6095" xr3:uid="{A4C5D8B3-EBE0-4083-A220-D31BB485E88A}" name="Column6077"/>
    <tableColumn id="6096" xr3:uid="{956E611C-1D02-4C40-8EBB-76038B67AABD}" name="Column6078"/>
    <tableColumn id="6097" xr3:uid="{89A2D0E8-C76A-46F5-A339-F6DDA14B8035}" name="Column6079"/>
    <tableColumn id="6098" xr3:uid="{866C1EEE-5C7F-421A-B07F-B508846C7524}" name="Column6080"/>
    <tableColumn id="6099" xr3:uid="{4DFC60CD-1F2F-4BBF-87E6-DBBF85D38B94}" name="Column6081"/>
    <tableColumn id="6100" xr3:uid="{E628B4DB-F164-4700-BC06-7723C84925CE}" name="Column6082"/>
    <tableColumn id="6101" xr3:uid="{07EDFA8F-E718-472D-9609-6A1A4AAB1234}" name="Column6083"/>
    <tableColumn id="6102" xr3:uid="{FB0E3D06-4EBA-4D12-982F-1B74FC89C85D}" name="Column6084"/>
    <tableColumn id="6103" xr3:uid="{CA6C2B1A-C90E-4DDD-BC35-3FA5EE3C2C7B}" name="Column6085"/>
    <tableColumn id="6104" xr3:uid="{5048AF70-101D-49EB-B8CD-C1A9D0DBABF5}" name="Column6086"/>
    <tableColumn id="6105" xr3:uid="{E76C9712-F889-4027-BB17-50A8436634CE}" name="Column6087"/>
    <tableColumn id="6106" xr3:uid="{FE2BE365-AD1C-45D6-B335-F936B304FE45}" name="Column6088"/>
    <tableColumn id="6107" xr3:uid="{35EBB379-B26B-42EC-AAE5-296828E17843}" name="Column6089"/>
    <tableColumn id="6108" xr3:uid="{2BA21862-BD10-46CD-8247-DEFC533702FD}" name="Column6090"/>
    <tableColumn id="6109" xr3:uid="{3BC4D42C-5D31-4A49-BF00-1DA209C54290}" name="Column6091"/>
    <tableColumn id="6110" xr3:uid="{69E9D1F9-7651-47F7-A319-E018BE8229A5}" name="Column6092"/>
    <tableColumn id="6111" xr3:uid="{FBFACB9F-2A7C-4610-9E57-D52D46846E1B}" name="Column6093"/>
    <tableColumn id="6112" xr3:uid="{B2B4576D-4C38-4D8A-BDCB-1F6346543590}" name="Column6094"/>
    <tableColumn id="6113" xr3:uid="{46E4EC24-6F73-4280-BC8E-78D4FA05827E}" name="Column6095"/>
    <tableColumn id="6114" xr3:uid="{018845E2-AFD6-4D43-8988-8F661D69CCAA}" name="Column6096"/>
    <tableColumn id="6115" xr3:uid="{1EEC9CF9-47CB-4D83-931B-269F0951C6E7}" name="Column6097"/>
    <tableColumn id="6116" xr3:uid="{A78303CA-7E1A-4F5B-B20D-6DF086A97B9D}" name="Column6098"/>
    <tableColumn id="6117" xr3:uid="{6FE18257-940C-409F-8EAB-61FF1BE0BC89}" name="Column6099"/>
    <tableColumn id="6118" xr3:uid="{E09320F9-6628-40C8-B33A-33F1AC74E08B}" name="Column6100"/>
    <tableColumn id="6119" xr3:uid="{51A4A337-9C9B-4B56-9EE5-457C94332897}" name="Column6101"/>
    <tableColumn id="6120" xr3:uid="{C6FC39CC-43A7-4A7F-84E6-F8058E18C9C8}" name="Column6102"/>
    <tableColumn id="6121" xr3:uid="{A8698376-FB4B-4946-9595-089E8D76FA72}" name="Column6103"/>
    <tableColumn id="6122" xr3:uid="{46D854DD-229C-4D45-84CA-6B3F2627D435}" name="Column6104"/>
    <tableColumn id="6123" xr3:uid="{07A2643E-9CBB-4FC1-9AB2-6E9ECE4B8BF8}" name="Column6105"/>
    <tableColumn id="6124" xr3:uid="{FED86728-AB29-4DBE-9688-22F7D6D34117}" name="Column6106"/>
    <tableColumn id="6125" xr3:uid="{E0291A3C-96BF-4461-8549-9F9475859BB5}" name="Column6107"/>
    <tableColumn id="6126" xr3:uid="{07BE1B75-A5C7-42BB-AEE6-D6CD25CDB388}" name="Column6108"/>
    <tableColumn id="6127" xr3:uid="{800E5F3D-BEF8-41E9-B5A9-A9BE16F12ABF}" name="Column6109"/>
    <tableColumn id="6128" xr3:uid="{35AA31D1-B07C-421A-A8C4-E638450D4CBB}" name="Column6110"/>
    <tableColumn id="6129" xr3:uid="{39C2B0C0-44AA-44C6-8171-CC2C5A311E48}" name="Column6111"/>
    <tableColumn id="6130" xr3:uid="{C1989F08-B769-4507-8300-FA27179F23A7}" name="Column6112"/>
    <tableColumn id="6131" xr3:uid="{111791B0-C878-4686-A395-78313963B25E}" name="Column6113"/>
    <tableColumn id="6132" xr3:uid="{0E47E348-DB36-4BA8-9269-4A0BA4151AF6}" name="Column6114"/>
    <tableColumn id="6133" xr3:uid="{D3838B19-F302-4FDE-BD54-59C52AF0D392}" name="Column6115"/>
    <tableColumn id="6134" xr3:uid="{2F345238-8A32-43F6-ACAB-72D49B854986}" name="Column6116"/>
    <tableColumn id="6135" xr3:uid="{48487CA0-F69C-47C3-B16E-367B247597A0}" name="Column6117"/>
    <tableColumn id="6136" xr3:uid="{02B45B52-7228-4863-BD15-1D3E302D789E}" name="Column6118"/>
    <tableColumn id="6137" xr3:uid="{312443A4-FDA6-49E5-83B4-448BE0FD202A}" name="Column6119"/>
    <tableColumn id="6138" xr3:uid="{10726B58-FF05-4326-B51E-0CB30DFFC9C7}" name="Column6120"/>
    <tableColumn id="6139" xr3:uid="{13A85F20-4902-4419-A5E8-B9366FE1A350}" name="Column6121"/>
    <tableColumn id="6140" xr3:uid="{4C366EFE-AFD7-409A-A2CF-BDDA335CEC0F}" name="Column6122"/>
    <tableColumn id="6141" xr3:uid="{D90E3DBA-4F8C-4575-BD54-178EC3F7B746}" name="Column6123"/>
    <tableColumn id="6142" xr3:uid="{C1BD3C16-DBFA-4691-AE65-D6DCBABA3E08}" name="Column6124"/>
    <tableColumn id="6143" xr3:uid="{C9E54CE6-103D-4C77-89E4-908ACBD63885}" name="Column6125"/>
    <tableColumn id="6144" xr3:uid="{67F899DD-9EE9-4292-B531-00450A2D1BA2}" name="Column6126"/>
    <tableColumn id="6145" xr3:uid="{103FAB38-1352-4DD6-92C1-6A17B5D7DC91}" name="Column6127"/>
    <tableColumn id="6146" xr3:uid="{72A42DA4-E780-464F-8932-37447A724C4E}" name="Column6128"/>
    <tableColumn id="6147" xr3:uid="{D391C9EE-0515-41B3-8211-2FCFAD18688A}" name="Column6129"/>
    <tableColumn id="6148" xr3:uid="{29317303-886F-412E-963C-580AE9078953}" name="Column6130"/>
    <tableColumn id="6149" xr3:uid="{307A1186-FC31-45B5-BA1D-DB241A556846}" name="Column6131"/>
    <tableColumn id="6150" xr3:uid="{64DF84F5-5B87-41FD-AFDC-694364746672}" name="Column6132"/>
    <tableColumn id="6151" xr3:uid="{A08C0269-31F4-4165-8DCD-C3C18E199167}" name="Column6133"/>
    <tableColumn id="6152" xr3:uid="{7E18E079-6722-4A0D-B90B-A7A1481CC599}" name="Column6134"/>
    <tableColumn id="6153" xr3:uid="{96B020FB-1105-4E0E-ABEF-5623C949C993}" name="Column6135"/>
    <tableColumn id="6154" xr3:uid="{80190EAB-9999-4F23-BDB0-4863AA5BF458}" name="Column6136"/>
    <tableColumn id="6155" xr3:uid="{5B680911-A838-4BDC-AFF9-31B4948B5393}" name="Column6137"/>
    <tableColumn id="6156" xr3:uid="{D95725B3-A673-4305-8482-E9500B475855}" name="Column6138"/>
    <tableColumn id="6157" xr3:uid="{39A8DA42-A7DB-4AC0-AE1A-E441CEE543B1}" name="Column6139"/>
    <tableColumn id="6158" xr3:uid="{D5557053-9C61-40A3-88E7-8E0CDA801A90}" name="Column6140"/>
    <tableColumn id="6159" xr3:uid="{09CFD2AA-DE49-4CEE-A68D-F351EB268386}" name="Column6141"/>
    <tableColumn id="6160" xr3:uid="{172363CC-1E2C-4971-B70C-E6AD8C80BE33}" name="Column6142"/>
    <tableColumn id="6161" xr3:uid="{E30447B7-E2BC-4BDF-B6CA-75A529BDBC96}" name="Column6143"/>
    <tableColumn id="6162" xr3:uid="{4EB53571-6EBD-482C-97F3-EA898F516B0D}" name="Column6144"/>
    <tableColumn id="6163" xr3:uid="{10C9EE59-D72D-4D47-B671-EFF589776D1E}" name="Column6145"/>
    <tableColumn id="6164" xr3:uid="{15A99450-4A68-41F6-BF21-1C4128479DA5}" name="Column6146"/>
    <tableColumn id="6165" xr3:uid="{FC476111-B963-4C0A-92C4-F188A2A88BF3}" name="Column6147"/>
    <tableColumn id="6166" xr3:uid="{7A1D9B51-C075-41DE-A158-7D93C46EDE04}" name="Column6148"/>
    <tableColumn id="6167" xr3:uid="{E3B0F651-5440-4523-90EC-AEBD564772FB}" name="Column6149"/>
    <tableColumn id="6168" xr3:uid="{ECE58B09-C0AE-45E7-9462-EB12D833B46B}" name="Column6150"/>
    <tableColumn id="6169" xr3:uid="{14593FBC-4451-4142-9373-E0309875D3C2}" name="Column6151"/>
    <tableColumn id="6170" xr3:uid="{58814B67-1CD7-4C6B-ACA4-35BB7839BCCF}" name="Column6152"/>
    <tableColumn id="6171" xr3:uid="{CBC36705-A55C-43F4-81C1-B9890DB19F96}" name="Column6153"/>
    <tableColumn id="6172" xr3:uid="{344C3B7C-AC2A-4F99-B96B-E559BC8B917E}" name="Column6154"/>
    <tableColumn id="6173" xr3:uid="{84F52866-4724-494B-86E4-DD8E5C531B53}" name="Column6155"/>
    <tableColumn id="6174" xr3:uid="{626B319E-62CF-4BFB-B4BB-F850934D5D8C}" name="Column6156"/>
    <tableColumn id="6175" xr3:uid="{4CF9BDD7-7688-416C-BB6E-2CA19C54143A}" name="Column6157"/>
    <tableColumn id="6176" xr3:uid="{A1128FA6-6574-45DA-9FB2-260F1B600F4F}" name="Column6158"/>
    <tableColumn id="6177" xr3:uid="{B6DA2E6B-7F53-478C-8ED4-7F7352658C34}" name="Column6159"/>
    <tableColumn id="6178" xr3:uid="{9956AE13-AB0B-4A80-990D-A023633C54A5}" name="Column6160"/>
    <tableColumn id="6179" xr3:uid="{CFDB77D2-6463-4127-9E5B-2F5B33D01467}" name="Column6161"/>
    <tableColumn id="6180" xr3:uid="{833DE1F4-0E12-4293-977D-A0B8F6B2D227}" name="Column6162"/>
    <tableColumn id="6181" xr3:uid="{81E6491B-E20A-4089-87BF-96F13E8FB130}" name="Column6163"/>
    <tableColumn id="6182" xr3:uid="{44386C47-6734-4D0C-9564-1540D484D8ED}" name="Column6164"/>
    <tableColumn id="6183" xr3:uid="{7982B6C2-226A-4032-8F44-91B944375A03}" name="Column6165"/>
    <tableColumn id="6184" xr3:uid="{8E599062-0974-4874-84FB-9FD3EE1059A2}" name="Column6166"/>
    <tableColumn id="6185" xr3:uid="{94BA483D-F46A-4562-8837-683A2CEF47D1}" name="Column6167"/>
    <tableColumn id="6186" xr3:uid="{E1C7AEB1-FAAD-4DD9-ADD6-8D19D543E210}" name="Column6168"/>
    <tableColumn id="6187" xr3:uid="{6319FBCE-5BCF-4CF6-9C14-38EDDF5A8B89}" name="Column6169"/>
    <tableColumn id="6188" xr3:uid="{54F6D592-259C-4C77-A543-685CA12929A5}" name="Column6170"/>
    <tableColumn id="6189" xr3:uid="{6E21EC58-653D-4DA2-B0DA-E50062247AEA}" name="Column6171"/>
    <tableColumn id="6190" xr3:uid="{815557A3-7021-4FF6-A0AF-B1A09D0EDF33}" name="Column6172"/>
    <tableColumn id="6191" xr3:uid="{751C2A8B-78FC-4247-9E83-54EE9F52F99E}" name="Column6173"/>
    <tableColumn id="6192" xr3:uid="{32572453-3B81-4F10-B2EC-B9FE4CA81135}" name="Column6174"/>
    <tableColumn id="6193" xr3:uid="{CF65CEEA-EC3A-4149-AA05-74F4C3F68811}" name="Column6175"/>
    <tableColumn id="6194" xr3:uid="{308FF5EE-717F-47FA-8966-72F3C4E48305}" name="Column6176"/>
    <tableColumn id="6195" xr3:uid="{A792A144-EC7C-43FB-A738-99908C0DF984}" name="Column6177"/>
    <tableColumn id="6196" xr3:uid="{B7A9224C-1BBF-40C7-8BE1-6CEEF4E487AF}" name="Column6178"/>
    <tableColumn id="6197" xr3:uid="{326F8427-D53A-4230-858B-5D9E8D1A3119}" name="Column6179"/>
    <tableColumn id="6198" xr3:uid="{A09F5696-A0B2-44BE-95D3-2CDD6EDD5425}" name="Column6180"/>
    <tableColumn id="6199" xr3:uid="{EC72177B-4C8F-4AB1-B3DC-C661DB256225}" name="Column6181"/>
    <tableColumn id="6200" xr3:uid="{6823A9B7-395B-4CA6-B4CE-D1BB94188BA3}" name="Column6182"/>
    <tableColumn id="6201" xr3:uid="{E75F40E1-34FA-4322-BC15-821336B59DD2}" name="Column6183"/>
    <tableColumn id="6202" xr3:uid="{AE7C7395-0643-4724-9C70-E3FC75713FDA}" name="Column6184"/>
    <tableColumn id="6203" xr3:uid="{21BA5529-E727-44C8-8ADE-1B72492B8A98}" name="Column6185"/>
    <tableColumn id="6204" xr3:uid="{772B2699-18CC-4EDB-9CF7-42188EE44126}" name="Column6186"/>
    <tableColumn id="6205" xr3:uid="{AA800B55-E555-498E-B2EF-2DEDF3F4D3B4}" name="Column6187"/>
    <tableColumn id="6206" xr3:uid="{BCE87411-9C86-4A10-A7B7-3E3C48C67CF0}" name="Column6188"/>
    <tableColumn id="6207" xr3:uid="{FC0CF6BE-E521-4C11-B6C2-4357D12DA78E}" name="Column6189"/>
    <tableColumn id="6208" xr3:uid="{32EE78C0-D64B-4F3E-B26C-6355C79D0444}" name="Column6190"/>
    <tableColumn id="6209" xr3:uid="{EDDECA3C-98AF-4121-989C-F801430569AB}" name="Column6191"/>
    <tableColumn id="6210" xr3:uid="{CF751F12-29C2-4DF8-B413-1EACC5750612}" name="Column6192"/>
    <tableColumn id="6211" xr3:uid="{60287570-29B7-4923-9EA9-E1EFEB6E5536}" name="Column6193"/>
    <tableColumn id="6212" xr3:uid="{34C6B928-6F5D-4F7A-BDA0-7D058F159A24}" name="Column6194"/>
    <tableColumn id="6213" xr3:uid="{D5510C2F-7137-4E31-94D1-A3703956AD68}" name="Column6195"/>
    <tableColumn id="6214" xr3:uid="{39B3F940-481E-4300-9166-127C2E328D5E}" name="Column6196"/>
    <tableColumn id="6215" xr3:uid="{63620CA9-4A82-4D34-AF74-7BC241186684}" name="Column6197"/>
    <tableColumn id="6216" xr3:uid="{1755A3B1-4BB3-439C-8759-AE83DA018B87}" name="Column6198"/>
    <tableColumn id="6217" xr3:uid="{18BBB3DB-D9AA-450D-9169-4874C16E69FE}" name="Column6199"/>
    <tableColumn id="6218" xr3:uid="{73D4960E-A091-48EF-BB7D-D76A2FC34340}" name="Column6200"/>
    <tableColumn id="6219" xr3:uid="{39E5C038-EF5F-4890-BFE8-F0DECE79B85F}" name="Column6201"/>
    <tableColumn id="6220" xr3:uid="{D26FB3D8-3CD4-4856-955C-D6E512DA701A}" name="Column6202"/>
    <tableColumn id="6221" xr3:uid="{DB13DBC4-625F-4294-9624-0D33DE1044EC}" name="Column6203"/>
    <tableColumn id="6222" xr3:uid="{6B99BDC8-2F2E-4372-A048-E456C44405B8}" name="Column6204"/>
    <tableColumn id="6223" xr3:uid="{C6D3557D-74FD-46DF-8574-CA2469DA79D9}" name="Column6205"/>
    <tableColumn id="6224" xr3:uid="{C049C9A5-2958-43E8-8E9A-847BB4A0BB50}" name="Column6206"/>
    <tableColumn id="6225" xr3:uid="{B4FF2CC3-1E3A-4C40-806D-0D4A22707E67}" name="Column6207"/>
    <tableColumn id="6226" xr3:uid="{E60EAAAE-4040-4ECD-8ACD-CE106AD9F638}" name="Column6208"/>
    <tableColumn id="6227" xr3:uid="{A18614B8-69D0-42B1-AF3B-12FD800735EF}" name="Column6209"/>
    <tableColumn id="6228" xr3:uid="{7D37070D-4171-4CA7-9FE1-E22921EDF61D}" name="Column6210"/>
    <tableColumn id="6229" xr3:uid="{924018CA-D2EC-4248-9E97-744684C50575}" name="Column6211"/>
    <tableColumn id="6230" xr3:uid="{FCC0F2AB-91A4-4789-833A-16283491F4FA}" name="Column6212"/>
    <tableColumn id="6231" xr3:uid="{449532DB-BE29-4B16-9F10-1960E5CAF757}" name="Column6213"/>
    <tableColumn id="6232" xr3:uid="{9E42391F-F012-456A-89DA-5AF95D72D4A4}" name="Column6214"/>
    <tableColumn id="6233" xr3:uid="{4D0D1F06-F949-4FED-B55C-582EB8B126AA}" name="Column6215"/>
    <tableColumn id="6234" xr3:uid="{0247F590-758B-4742-B9C1-4D38D20EEB5B}" name="Column6216"/>
    <tableColumn id="6235" xr3:uid="{BEAAE139-BB31-4B9B-BB75-B5993641CD17}" name="Column6217"/>
    <tableColumn id="6236" xr3:uid="{D3924124-2243-444F-B68A-6727EAF7E7F2}" name="Column6218"/>
    <tableColumn id="6237" xr3:uid="{1DD20F2B-7A10-437D-9E29-B6E0D010CF83}" name="Column6219"/>
    <tableColumn id="6238" xr3:uid="{D0197DD3-7810-4008-AA45-51B990782F11}" name="Column6220"/>
    <tableColumn id="6239" xr3:uid="{138D6DAC-66EA-4596-B892-618BAAA9A93C}" name="Column6221"/>
    <tableColumn id="6240" xr3:uid="{860B1B95-6371-43C9-BA83-6902FD7F7FC6}" name="Column6222"/>
    <tableColumn id="6241" xr3:uid="{1F090A3A-7956-4D95-B576-3C7930747A79}" name="Column6223"/>
    <tableColumn id="6242" xr3:uid="{E07E7BE3-38C2-41D7-98DE-3E8D5688CF9F}" name="Column6224"/>
    <tableColumn id="6243" xr3:uid="{D01CD81E-6532-4C61-A3A6-C9CCDDF0CE24}" name="Column6225"/>
    <tableColumn id="6244" xr3:uid="{4FDDF2C1-0256-47BA-9B10-30573DE6A836}" name="Column6226"/>
    <tableColumn id="6245" xr3:uid="{53A646CB-542A-479A-BBB9-B1593D0B0741}" name="Column6227"/>
    <tableColumn id="6246" xr3:uid="{35A1C37E-CA92-492D-8557-EA52B2C8700B}" name="Column6228"/>
    <tableColumn id="6247" xr3:uid="{579C6363-CBAE-43A0-8DC0-40B3C091F4B7}" name="Column6229"/>
    <tableColumn id="6248" xr3:uid="{0AFE75B9-F824-46F1-B2FE-33CA604BC916}" name="Column6230"/>
    <tableColumn id="6249" xr3:uid="{C2879795-5EF2-4755-963A-79EF7FFF0974}" name="Column6231"/>
    <tableColumn id="6250" xr3:uid="{2E8195CB-B842-4322-BE01-36C08A1C1328}" name="Column6232"/>
    <tableColumn id="6251" xr3:uid="{3684D13D-587F-4316-9855-542436F23BDC}" name="Column6233"/>
    <tableColumn id="6252" xr3:uid="{706910EA-D0FD-4351-8935-9D8DBEB0DCA8}" name="Column6234"/>
    <tableColumn id="6253" xr3:uid="{A2579294-A0CD-4BA4-A7AF-D3BB33F2E6B8}" name="Column6235"/>
    <tableColumn id="6254" xr3:uid="{35EC2EC8-F9A4-4D75-89D4-B2BFC5583EB2}" name="Column6236"/>
    <tableColumn id="6255" xr3:uid="{9B26A736-7283-413C-BE4A-C5608314BDC4}" name="Column6237"/>
    <tableColumn id="6256" xr3:uid="{B172A2F1-3709-4772-8A4B-540E231CD598}" name="Column6238"/>
    <tableColumn id="6257" xr3:uid="{F1291AE3-309E-46E2-AA53-A0BCDB965C24}" name="Column6239"/>
    <tableColumn id="6258" xr3:uid="{7A2C2CE0-A850-4F5C-B86E-127AF25EA92B}" name="Column6240"/>
    <tableColumn id="6259" xr3:uid="{3E1A6770-CBC1-4EEE-ACD1-D3B62BE848DB}" name="Column6241"/>
    <tableColumn id="6260" xr3:uid="{EAC50A6C-BBD4-48A4-AAFA-2B43A3482BE8}" name="Column6242"/>
    <tableColumn id="6261" xr3:uid="{08A690F8-99DB-4574-B7C7-0B2CD43AE6A8}" name="Column6243"/>
    <tableColumn id="6262" xr3:uid="{02420D7E-1C70-4CFD-9025-DD845585C859}" name="Column6244"/>
    <tableColumn id="6263" xr3:uid="{7BCBF6E3-AE4E-4D96-A20C-AB1400674CE2}" name="Column6245"/>
    <tableColumn id="6264" xr3:uid="{DD1E9A7C-CAB2-4794-AA1D-8C99DBDC7B56}" name="Column6246"/>
    <tableColumn id="6265" xr3:uid="{829A155E-ECA2-4AC7-9704-0022591ACC8C}" name="Column6247"/>
    <tableColumn id="6266" xr3:uid="{B611D634-BB03-4075-A43A-1CF43A45FD58}" name="Column6248"/>
    <tableColumn id="6267" xr3:uid="{1B0AA917-4BCF-40AC-9046-29EA6BC1AB83}" name="Column6249"/>
    <tableColumn id="6268" xr3:uid="{70C3982A-2C8C-4B20-BBFC-7C0BE7B0F3A4}" name="Column6250"/>
    <tableColumn id="6269" xr3:uid="{0E5CC655-6529-436E-845D-C831C4FB0E15}" name="Column6251"/>
    <tableColumn id="6270" xr3:uid="{5383E10A-31EE-4BC1-A1A4-0432DB69E78D}" name="Column6252"/>
    <tableColumn id="6271" xr3:uid="{C2CA4CB0-D715-41E4-812F-06FD931B0A30}" name="Column6253"/>
    <tableColumn id="6272" xr3:uid="{A86CEC3A-8684-4E2F-A353-CBF98BFF4B5B}" name="Column6254"/>
    <tableColumn id="6273" xr3:uid="{7FFA93F1-DFA1-4B89-BAEA-889AF12DCE7C}" name="Column6255"/>
    <tableColumn id="6274" xr3:uid="{5C0C1359-BAEA-48EA-8AA5-597FD60BF362}" name="Column6256"/>
    <tableColumn id="6275" xr3:uid="{0009AF24-D7E4-426E-A1A2-DFF8ED76E6F5}" name="Column6257"/>
    <tableColumn id="6276" xr3:uid="{3D804B60-5852-45ED-A38C-C600A7089F31}" name="Column6258"/>
    <tableColumn id="6277" xr3:uid="{B89C0F58-E3AF-42B8-8946-7E31632750A8}" name="Column6259"/>
    <tableColumn id="6278" xr3:uid="{C7B11B8E-DA8C-42E7-A59A-1A90A32C8861}" name="Column6260"/>
    <tableColumn id="6279" xr3:uid="{86CD1069-30F3-4413-B285-06F0E674C6AD}" name="Column6261"/>
    <tableColumn id="6280" xr3:uid="{6E036EB3-2202-43CA-A022-9A3E7D0BE662}" name="Column6262"/>
    <tableColumn id="6281" xr3:uid="{C99DA746-3B6C-4B0F-8CBC-7756A0AE4E7F}" name="Column6263"/>
    <tableColumn id="6282" xr3:uid="{A0153C17-D9D3-4BE9-99C3-5D966B401B00}" name="Column6264"/>
    <tableColumn id="6283" xr3:uid="{76EAA847-5216-4976-9588-B29B3623383D}" name="Column6265"/>
    <tableColumn id="6284" xr3:uid="{F30E77B0-0D7F-417B-AC04-ADDD2668A503}" name="Column6266"/>
    <tableColumn id="6285" xr3:uid="{1887ABF6-BBF7-433E-A7C3-0D15C8B6DF20}" name="Column6267"/>
    <tableColumn id="6286" xr3:uid="{D93CFC1F-DF27-4704-B127-63964697529B}" name="Column6268"/>
    <tableColumn id="6287" xr3:uid="{34A1CE50-CFB6-4566-8689-9A325DFEAFCD}" name="Column6269"/>
    <tableColumn id="6288" xr3:uid="{EEC7257C-1B4C-4B0E-B6BD-2A3084BB47B8}" name="Column6270"/>
    <tableColumn id="6289" xr3:uid="{D1F32A2E-EAF5-4CCC-A677-5678C6376372}" name="Column6271"/>
    <tableColumn id="6290" xr3:uid="{0B90998A-E6F0-403B-A290-FE7868A61FB5}" name="Column6272"/>
    <tableColumn id="6291" xr3:uid="{987A0FFC-139B-488C-BEBE-21FC63ED12F1}" name="Column6273"/>
    <tableColumn id="6292" xr3:uid="{1B609DCC-210A-4706-869A-34CEF3091036}" name="Column6274"/>
    <tableColumn id="6293" xr3:uid="{13D5617C-340A-46A5-873F-097287EC0A04}" name="Column6275"/>
    <tableColumn id="6294" xr3:uid="{80B4E478-CDC6-4C2D-8118-B4056099D3DA}" name="Column6276"/>
    <tableColumn id="6295" xr3:uid="{0AEA58D6-9C58-43CB-893C-D6B3D92BD727}" name="Column6277"/>
    <tableColumn id="6296" xr3:uid="{E74789E5-16D0-4ABE-9EA5-4D7E0E7FD2C4}" name="Column6278"/>
    <tableColumn id="6297" xr3:uid="{5BF73F26-18D1-4049-A20A-98DBEB9CE22B}" name="Column6279"/>
    <tableColumn id="6298" xr3:uid="{3A5311B8-4CCC-4590-A5D4-60AB473A077E}" name="Column6280"/>
    <tableColumn id="6299" xr3:uid="{D361B1B9-4954-4563-82D8-6FC496976179}" name="Column6281"/>
    <tableColumn id="6300" xr3:uid="{E67C0E69-6839-4211-9833-945FE77FB8D3}" name="Column6282"/>
    <tableColumn id="6301" xr3:uid="{6FB053DF-DDC0-47F0-8385-EF661C05FAE9}" name="Column6283"/>
    <tableColumn id="6302" xr3:uid="{DD7A87F4-CF15-42F4-9258-B46D8B33D4E1}" name="Column6284"/>
    <tableColumn id="6303" xr3:uid="{A4525923-605F-4E79-AF10-4950BE246589}" name="Column6285"/>
    <tableColumn id="6304" xr3:uid="{A02C75AF-1108-404D-85C8-9DC880A5E948}" name="Column6286"/>
    <tableColumn id="6305" xr3:uid="{FB046EB9-60FF-44FF-8154-86B5735C76B2}" name="Column6287"/>
    <tableColumn id="6306" xr3:uid="{96525A84-87D6-4661-91C6-B16D0AF4A78D}" name="Column6288"/>
    <tableColumn id="6307" xr3:uid="{554D9C05-A14A-4596-9A79-4D6FA06BC094}" name="Column6289"/>
    <tableColumn id="6308" xr3:uid="{D5B8126C-58CB-4141-80FC-1999C1D07A72}" name="Column6290"/>
    <tableColumn id="6309" xr3:uid="{10E490D8-F5DF-4E6F-9055-17220D93EB93}" name="Column6291"/>
    <tableColumn id="6310" xr3:uid="{D85B2AA9-78D7-4455-A363-1EED027F804D}" name="Column6292"/>
    <tableColumn id="6311" xr3:uid="{61A45A61-1E30-4DDD-96FE-542D366F3F43}" name="Column6293"/>
    <tableColumn id="6312" xr3:uid="{CC3C4AFF-A6E9-47F7-BEB7-A678C6A60A62}" name="Column6294"/>
    <tableColumn id="6313" xr3:uid="{D13854C5-FD7D-4271-91F8-A1A79C8B8488}" name="Column6295"/>
    <tableColumn id="6314" xr3:uid="{1D75BA4B-B36C-4151-A52F-B16B23FD15C4}" name="Column6296"/>
    <tableColumn id="6315" xr3:uid="{BFE28CFF-0BB1-42C6-887A-9862E0DD7191}" name="Column6297"/>
    <tableColumn id="6316" xr3:uid="{EF0274D1-DA80-4A76-9B3C-77BD648AE8BD}" name="Column6298"/>
    <tableColumn id="6317" xr3:uid="{B957139A-2E16-45D7-ACD1-4B58208735AE}" name="Column6299"/>
    <tableColumn id="6318" xr3:uid="{AC6E8F8C-8E83-4526-A485-B9462AD591C5}" name="Column6300"/>
    <tableColumn id="6319" xr3:uid="{59E49904-1BC4-4234-BAE4-6431ADCCC58E}" name="Column6301"/>
    <tableColumn id="6320" xr3:uid="{563AACFB-76EE-4F0D-9303-9FA63657E036}" name="Column6302"/>
    <tableColumn id="6321" xr3:uid="{3D9E6AF0-3BBD-4D80-ABD8-D4B54FABF454}" name="Column6303"/>
    <tableColumn id="6322" xr3:uid="{E8735C2C-1094-4BB6-A27F-38318A241F94}" name="Column6304"/>
    <tableColumn id="6323" xr3:uid="{4D9E07CE-011A-4866-9051-18F285307306}" name="Column6305"/>
    <tableColumn id="6324" xr3:uid="{D0AF4637-ED43-4B62-938A-7469CBF8EB5C}" name="Column6306"/>
    <tableColumn id="6325" xr3:uid="{C8EA012D-D373-4029-A610-B9D946204702}" name="Column6307"/>
    <tableColumn id="6326" xr3:uid="{71B9D747-E256-4C13-8224-F28BF3B9026A}" name="Column6308"/>
    <tableColumn id="6327" xr3:uid="{53C3F4D4-5720-432F-80A2-8AF0F53CEB2B}" name="Column6309"/>
    <tableColumn id="6328" xr3:uid="{7C01AA8F-8BC7-473F-B8E9-CC9F9402A62E}" name="Column6310"/>
    <tableColumn id="6329" xr3:uid="{AB5BAE0E-0148-4045-90F5-81C2B5F90B82}" name="Column6311"/>
    <tableColumn id="6330" xr3:uid="{4C56FBAD-D299-4B45-BE3A-D8086CB339CA}" name="Column6312"/>
    <tableColumn id="6331" xr3:uid="{BE2258CC-32A6-487F-AE39-367D70B092E3}" name="Column6313"/>
    <tableColumn id="6332" xr3:uid="{74D140AC-3C32-4367-B9EE-E0CBC92DCFFE}" name="Column6314"/>
    <tableColumn id="6333" xr3:uid="{63459169-F60D-4A2E-B3F3-308EA9230004}" name="Column6315"/>
    <tableColumn id="6334" xr3:uid="{7C7C699E-D282-4206-A0BD-2161351C0FE4}" name="Column6316"/>
    <tableColumn id="6335" xr3:uid="{AA5ABD47-9F02-44B5-9603-FF5E91E1A22D}" name="Column6317"/>
    <tableColumn id="6336" xr3:uid="{F3163EC7-6853-4344-BF8E-61F3F241AF22}" name="Column6318"/>
    <tableColumn id="6337" xr3:uid="{49351D5D-3790-4749-B1E1-DC2C035DCB08}" name="Column6319"/>
    <tableColumn id="6338" xr3:uid="{2E4E048F-A855-4600-ADA1-7A7BFE811D7C}" name="Column6320"/>
    <tableColumn id="6339" xr3:uid="{4DDFAC04-7251-46A6-8F90-A06764768AD6}" name="Column6321"/>
    <tableColumn id="6340" xr3:uid="{8BBE43AA-E4D6-4D7B-8D00-BFD335DF76EA}" name="Column6322"/>
    <tableColumn id="6341" xr3:uid="{C0BABC26-D274-44AE-8E7C-49D418AB9FCD}" name="Column6323"/>
    <tableColumn id="6342" xr3:uid="{5C671515-A255-4C81-80ED-E7E8A526F7CE}" name="Column6324"/>
    <tableColumn id="6343" xr3:uid="{CE2DAE1D-0141-4ACF-8E9F-CC69CF319F89}" name="Column6325"/>
    <tableColumn id="6344" xr3:uid="{F9431D54-3B87-474F-86FD-23EC5BFF4742}" name="Column6326"/>
    <tableColumn id="6345" xr3:uid="{A961C565-8B0F-4799-AF14-D494E0CEDEDB}" name="Column6327"/>
    <tableColumn id="6346" xr3:uid="{1748CC39-001F-4497-A55C-BE34CFDF0F83}" name="Column6328"/>
    <tableColumn id="6347" xr3:uid="{6EADB25D-E654-4494-A6CF-7C6228FD49F1}" name="Column6329"/>
    <tableColumn id="6348" xr3:uid="{6059DE7B-F537-4727-9242-E00C20F83450}" name="Column6330"/>
    <tableColumn id="6349" xr3:uid="{712B052C-AF7D-464A-B0A4-73BAAE11680B}" name="Column6331"/>
    <tableColumn id="6350" xr3:uid="{D48D5E19-DC42-4D85-8627-831DFA7470A5}" name="Column6332"/>
    <tableColumn id="6351" xr3:uid="{59943598-F6F6-41E2-9B93-32AA0D60D8CB}" name="Column6333"/>
    <tableColumn id="6352" xr3:uid="{144315AD-35E0-451B-8F3A-1087A730448E}" name="Column6334"/>
    <tableColumn id="6353" xr3:uid="{E143B358-3889-40A6-A10A-9D15DBBDEA26}" name="Column6335"/>
    <tableColumn id="6354" xr3:uid="{9696490A-D3AF-4DFD-B045-C51528B17BE6}" name="Column6336"/>
    <tableColumn id="6355" xr3:uid="{B9E2851D-A7F8-4E59-A85C-53D009A6BD21}" name="Column6337"/>
    <tableColumn id="6356" xr3:uid="{4E3FC96D-14D2-4A57-844B-BF4468B23229}" name="Column6338"/>
    <tableColumn id="6357" xr3:uid="{ADDD6532-FAD5-489F-9110-F54ABAAA31F2}" name="Column6339"/>
    <tableColumn id="6358" xr3:uid="{CB863464-1D2F-48ED-8E35-5841B393066B}" name="Column6340"/>
    <tableColumn id="6359" xr3:uid="{0FC4F71B-5295-4110-9819-0FF64EF14845}" name="Column6341"/>
    <tableColumn id="6360" xr3:uid="{6BA6F476-3932-4B52-B747-33AFC55CBB1A}" name="Column6342"/>
    <tableColumn id="6361" xr3:uid="{0495E6DC-27DF-42CF-9B8D-192B15F3148D}" name="Column6343"/>
    <tableColumn id="6362" xr3:uid="{896BDB0D-D228-40F1-B71B-3786C9DF5F00}" name="Column6344"/>
    <tableColumn id="6363" xr3:uid="{0FD2DFC0-B30A-4EA2-83D1-DBAD1185BB69}" name="Column6345"/>
    <tableColumn id="6364" xr3:uid="{C752ED51-E022-49D3-AC3E-6CE5E1F67A00}" name="Column6346"/>
    <tableColumn id="6365" xr3:uid="{2174FE28-ABEA-4CA9-9BC8-F03375061915}" name="Column6347"/>
    <tableColumn id="6366" xr3:uid="{EF231584-8534-473E-8EB4-3B1C712BC308}" name="Column6348"/>
    <tableColumn id="6367" xr3:uid="{D00CA9A7-F201-4C53-8CC7-2339F886BBDE}" name="Column6349"/>
    <tableColumn id="6368" xr3:uid="{629F2AE4-AEEE-4FC3-ABF1-476DC0F9F1A9}" name="Column6350"/>
    <tableColumn id="6369" xr3:uid="{2CC31DDF-4EF9-4AC7-8395-6FC452750E17}" name="Column6351"/>
    <tableColumn id="6370" xr3:uid="{8D5371F1-7D89-43F0-B92B-0B1B5908C896}" name="Column6352"/>
    <tableColumn id="6371" xr3:uid="{43705D05-2B0F-4159-AD34-4C17939C0D37}" name="Column6353"/>
    <tableColumn id="6372" xr3:uid="{34AAA5B6-0681-49E2-8D50-EE55490A9916}" name="Column6354"/>
    <tableColumn id="6373" xr3:uid="{039A8459-F702-4EB7-93AD-8B011FA42351}" name="Column6355"/>
    <tableColumn id="6374" xr3:uid="{F447A138-1EE2-4F8F-929F-A1D9045894A8}" name="Column6356"/>
    <tableColumn id="6375" xr3:uid="{3EF77385-B7C7-4D34-AD94-0FD4102D161D}" name="Column6357"/>
    <tableColumn id="6376" xr3:uid="{29D73DCD-D9C5-4ADC-89F7-35AFC16A268B}" name="Column6358"/>
    <tableColumn id="6377" xr3:uid="{D8CE5E01-D20D-4820-9AE8-9DB33F5B5203}" name="Column6359"/>
    <tableColumn id="6378" xr3:uid="{87204774-3F99-449F-863E-6AC6E896DC6E}" name="Column6360"/>
    <tableColumn id="6379" xr3:uid="{D5C9E49E-29EC-4009-86A4-22EA08BB0585}" name="Column6361"/>
    <tableColumn id="6380" xr3:uid="{055C94FD-6A67-4431-9968-166B53D82E84}" name="Column6362"/>
    <tableColumn id="6381" xr3:uid="{2F226A6F-6A78-4935-987D-66E2BC4AC724}" name="Column6363"/>
    <tableColumn id="6382" xr3:uid="{FAE68238-0650-461B-83DC-503095C101FF}" name="Column6364"/>
    <tableColumn id="6383" xr3:uid="{A7FEF60C-454E-4E4F-94D3-0C19BBF9E6C3}" name="Column6365"/>
    <tableColumn id="6384" xr3:uid="{02C7752E-4261-4BE8-B48E-D5FDF9F5C1F9}" name="Column6366"/>
    <tableColumn id="6385" xr3:uid="{CC683A22-A475-49E1-8970-84459A18DC77}" name="Column6367"/>
    <tableColumn id="6386" xr3:uid="{A9966AEF-BA7D-49BA-8D80-21DEB18E0BBA}" name="Column6368"/>
    <tableColumn id="6387" xr3:uid="{E60B1AF9-94D1-4A11-ADE6-06A371B25CDB}" name="Column6369"/>
    <tableColumn id="6388" xr3:uid="{5D8D0AD5-8616-4451-8FF9-B45F11E75B56}" name="Column6370"/>
    <tableColumn id="6389" xr3:uid="{EF0EB504-27A2-4B7A-92C3-E989F388F427}" name="Column6371"/>
    <tableColumn id="6390" xr3:uid="{C29AD091-15B7-4D52-9C72-942D6B45CD61}" name="Column6372"/>
    <tableColumn id="6391" xr3:uid="{BA3ADB9E-0B01-4318-A952-6FFEF6A8A0B0}" name="Column6373"/>
    <tableColumn id="6392" xr3:uid="{4F0C0815-4AD2-457F-8998-1751BB1A5B88}" name="Column6374"/>
    <tableColumn id="6393" xr3:uid="{17536707-25B3-45C0-B94D-8343CF1BD52E}" name="Column6375"/>
    <tableColumn id="6394" xr3:uid="{5D796300-1E77-4693-A420-5680776C6AAA}" name="Column6376"/>
    <tableColumn id="6395" xr3:uid="{D9B9276E-EF05-4E7C-B25D-A895850BFA71}" name="Column6377"/>
    <tableColumn id="6396" xr3:uid="{22882FA4-242C-4167-BA5E-096EC08686A6}" name="Column6378"/>
    <tableColumn id="6397" xr3:uid="{29E609A3-D2EB-4A82-8069-809038CA5E16}" name="Column6379"/>
    <tableColumn id="6398" xr3:uid="{0EFC76E5-6A17-4B4D-BCE2-67A731B1E7F0}" name="Column6380"/>
    <tableColumn id="6399" xr3:uid="{3F8E20EA-B10F-4DB2-9A7A-93CB8DAB770B}" name="Column6381"/>
    <tableColumn id="6400" xr3:uid="{F654F007-456B-4657-9DEA-B804100FC7DB}" name="Column6382"/>
    <tableColumn id="6401" xr3:uid="{69048CB1-20FB-484A-B4EF-0594EEF5F483}" name="Column6383"/>
    <tableColumn id="6402" xr3:uid="{03584645-7BF2-46BA-B23E-94722CF046E1}" name="Column6384"/>
    <tableColumn id="6403" xr3:uid="{A48A1AE7-92F8-4DE9-9BD2-79B78F02192C}" name="Column6385"/>
    <tableColumn id="6404" xr3:uid="{66CE21FD-053D-4B7F-8792-8DE7C55AD647}" name="Column6386"/>
    <tableColumn id="6405" xr3:uid="{CA6DB47F-30B7-4068-B66C-1D3B8378EA93}" name="Column6387"/>
    <tableColumn id="6406" xr3:uid="{256E5985-FADE-4A7E-830A-27FB16910D32}" name="Column6388"/>
    <tableColumn id="6407" xr3:uid="{EBF1859D-0C0C-4723-B115-58AA6F30A1A5}" name="Column6389"/>
    <tableColumn id="6408" xr3:uid="{6605402C-062E-4B51-B132-BE510292CF79}" name="Column6390"/>
    <tableColumn id="6409" xr3:uid="{02E28C57-554F-4C57-985A-F48BA57FA5F2}" name="Column6391"/>
    <tableColumn id="6410" xr3:uid="{B612FDE6-61BD-4993-9871-F6B9F1D335EA}" name="Column6392"/>
    <tableColumn id="6411" xr3:uid="{894424AF-101E-45F9-BF94-394D900B89BF}" name="Column6393"/>
    <tableColumn id="6412" xr3:uid="{37CBE33E-3A5D-40E4-93D0-E2088240C01F}" name="Column6394"/>
    <tableColumn id="6413" xr3:uid="{0F563464-9DD3-4B96-937A-4974D68939D5}" name="Column6395"/>
    <tableColumn id="6414" xr3:uid="{6A02A420-EF1E-4558-B693-D8AEB691B60D}" name="Column6396"/>
    <tableColumn id="6415" xr3:uid="{381F07CF-290A-4447-AD11-CAB7217A9820}" name="Column6397"/>
    <tableColumn id="6416" xr3:uid="{A414DA70-B652-4DD4-8DDD-89BC9F8D53D6}" name="Column6398"/>
    <tableColumn id="6417" xr3:uid="{DD105913-7205-4BF2-A18D-D46F75A66D91}" name="Column6399"/>
    <tableColumn id="6418" xr3:uid="{C91E2E4B-5CB0-4CFB-BD2D-185D8F1397E3}" name="Column6400"/>
    <tableColumn id="6419" xr3:uid="{A0BA478D-412A-46D7-AE59-E423E3E0A140}" name="Column6401"/>
    <tableColumn id="6420" xr3:uid="{61DA1632-3CF6-4B93-AE66-46ED83758FF8}" name="Column6402"/>
    <tableColumn id="6421" xr3:uid="{C31B782A-1259-4AEF-AD53-13BEAB13A932}" name="Column6403"/>
    <tableColumn id="6422" xr3:uid="{03C89FB4-EB82-4DAD-B08D-369731E6CAD6}" name="Column6404"/>
    <tableColumn id="6423" xr3:uid="{90955872-DE76-4C9B-AD05-9265EA1DFA11}" name="Column6405"/>
    <tableColumn id="6424" xr3:uid="{807FF80D-3809-40D2-BA64-6526BCFECAB3}" name="Column6406"/>
    <tableColumn id="6425" xr3:uid="{E50F49F0-728E-4D4C-A91F-3F69F60591C9}" name="Column6407"/>
    <tableColumn id="6426" xr3:uid="{9BCF607B-6BB2-4726-8E62-D5F3A95785C4}" name="Column6408"/>
    <tableColumn id="6427" xr3:uid="{AB93D2AD-6F63-4318-B91D-3865B3221CD2}" name="Column6409"/>
    <tableColumn id="6428" xr3:uid="{61F00DC4-F878-40BA-AB2D-97E14110EE3B}" name="Column6410"/>
    <tableColumn id="6429" xr3:uid="{A1D9EA83-03DC-4E6A-B28A-E6E0904D32C8}" name="Column6411"/>
    <tableColumn id="6430" xr3:uid="{4B068EFF-DD49-4F17-B948-D0F26C16E650}" name="Column6412"/>
    <tableColumn id="6431" xr3:uid="{2AED8416-8834-4BE3-BAD8-D5B4615E59DF}" name="Column6413"/>
    <tableColumn id="6432" xr3:uid="{28B0A3CE-1E85-44C6-B3FB-745087FC5BCB}" name="Column6414"/>
    <tableColumn id="6433" xr3:uid="{FF91143C-14A1-4FD6-B061-D213BAB0B3E0}" name="Column6415"/>
    <tableColumn id="6434" xr3:uid="{E7FEF0CC-6EFE-41C9-B804-B3B16395BF30}" name="Column6416"/>
    <tableColumn id="6435" xr3:uid="{E32D6D4E-6E20-4B63-9A96-6CAAE477CD51}" name="Column6417"/>
    <tableColumn id="6436" xr3:uid="{BC655763-3DF6-4BB6-A6DD-B86D85E61992}" name="Column6418"/>
    <tableColumn id="6437" xr3:uid="{433D4D81-94BF-4ABD-A716-B155051D1F4E}" name="Column6419"/>
    <tableColumn id="6438" xr3:uid="{00743DFA-F81B-46D4-836F-E85388916B18}" name="Column6420"/>
    <tableColumn id="6439" xr3:uid="{92660EEC-7063-4619-8494-ECEF05B88222}" name="Column6421"/>
    <tableColumn id="6440" xr3:uid="{9832E23C-3F33-4F28-9791-1026E842D91C}" name="Column6422"/>
    <tableColumn id="6441" xr3:uid="{78335F00-E522-464B-AC8E-0A0FEC3BDDBD}" name="Column6423"/>
    <tableColumn id="6442" xr3:uid="{6BF9F4C7-BC4C-4A0C-9683-714261121FE0}" name="Column6424"/>
    <tableColumn id="6443" xr3:uid="{2F7AAD2E-A0E4-4D68-A10E-3A72C94F0080}" name="Column6425"/>
    <tableColumn id="6444" xr3:uid="{94ED7005-A4F0-47A7-AB33-250197E0D45C}" name="Column6426"/>
    <tableColumn id="6445" xr3:uid="{001C46A2-0735-43ED-912A-A1E46BDED578}" name="Column6427"/>
    <tableColumn id="6446" xr3:uid="{C91F4E20-52B2-47FF-B4B5-134B7ECCE317}" name="Column6428"/>
    <tableColumn id="6447" xr3:uid="{1E42D5D3-A4E9-46E5-A68C-18AB592F6B9E}" name="Column6429"/>
    <tableColumn id="6448" xr3:uid="{304188B0-8752-4AE6-854E-AC3E5572BBC5}" name="Column6430"/>
    <tableColumn id="6449" xr3:uid="{00F4B5E1-7FF2-49FE-A26D-98B381F42A6E}" name="Column6431"/>
    <tableColumn id="6450" xr3:uid="{BA2DAE16-A4A2-461E-8F27-856BBD19C36E}" name="Column6432"/>
    <tableColumn id="6451" xr3:uid="{70B8BCAE-3921-46DF-B03A-D08FABB48916}" name="Column6433"/>
    <tableColumn id="6452" xr3:uid="{D07832B9-7B26-4CE9-B86B-376339BE1E38}" name="Column6434"/>
    <tableColumn id="6453" xr3:uid="{D301846B-4128-4D9C-8C73-A9F53229287A}" name="Column6435"/>
    <tableColumn id="6454" xr3:uid="{AFFD32FD-0F2C-40B1-A41A-6AACD4F8C720}" name="Column6436"/>
    <tableColumn id="6455" xr3:uid="{2776B5AD-E613-4A77-9BD1-07250F25997A}" name="Column6437"/>
    <tableColumn id="6456" xr3:uid="{8193C8F3-2EBE-46DE-A3A0-1EA966026203}" name="Column6438"/>
    <tableColumn id="6457" xr3:uid="{63DDB3F9-E804-4C1C-9D69-877D509A93AF}" name="Column6439"/>
    <tableColumn id="6458" xr3:uid="{E58E7E3B-8679-418A-8FAB-6A7DB5632918}" name="Column6440"/>
    <tableColumn id="6459" xr3:uid="{85165DBF-99BF-49CC-856F-C671C1D761E5}" name="Column6441"/>
    <tableColumn id="6460" xr3:uid="{D197ADE5-860F-45FA-8F7D-E23A9BD74B8F}" name="Column6442"/>
    <tableColumn id="6461" xr3:uid="{177E78E4-80EE-4BE1-9032-521DDD0F3898}" name="Column6443"/>
    <tableColumn id="6462" xr3:uid="{12C9AA06-9E03-4084-9D03-0A0B72985516}" name="Column6444"/>
    <tableColumn id="6463" xr3:uid="{905A34C5-2597-4AF6-9754-01E5746E51E1}" name="Column6445"/>
    <tableColumn id="6464" xr3:uid="{F314BE67-DD3D-432A-949F-C99EB3A68DF4}" name="Column6446"/>
    <tableColumn id="6465" xr3:uid="{00C8787A-AA31-45DA-BEA5-D7CDD138F266}" name="Column6447"/>
    <tableColumn id="6466" xr3:uid="{8372B29A-6B83-4870-AB01-A55168819EE8}" name="Column6448"/>
    <tableColumn id="6467" xr3:uid="{3F3AD002-7989-448E-97B4-84C89FC07168}" name="Column6449"/>
    <tableColumn id="6468" xr3:uid="{067DC254-46C6-41F3-9BC2-F32C168D7D86}" name="Column6450"/>
    <tableColumn id="6469" xr3:uid="{145EDA7B-B229-49C3-A7D2-DCDF6A42A729}" name="Column6451"/>
    <tableColumn id="6470" xr3:uid="{FF7ACD34-2BCD-4C4D-A25B-2F6DE7A373A1}" name="Column6452"/>
    <tableColumn id="6471" xr3:uid="{AE7F3D6D-EA7F-430F-9C61-DD6BEDEACA37}" name="Column6453"/>
    <tableColumn id="6472" xr3:uid="{6CD2BB23-EE80-4996-B5A5-E5A0DEE3F07C}" name="Column6454"/>
    <tableColumn id="6473" xr3:uid="{5C6153C6-8161-4852-ADF3-7BD6FD7A9F89}" name="Column6455"/>
    <tableColumn id="6474" xr3:uid="{6631A0F4-38F0-438A-9A16-101B7EE2B8B9}" name="Column6456"/>
    <tableColumn id="6475" xr3:uid="{5638C241-48A9-4CAB-8A02-92D3B0C7F033}" name="Column6457"/>
    <tableColumn id="6476" xr3:uid="{D5F8A488-EFAD-4FA1-8736-9AE012DDD456}" name="Column6458"/>
    <tableColumn id="6477" xr3:uid="{49E5437C-9EE2-4105-9846-1878A55E4EDE}" name="Column6459"/>
    <tableColumn id="6478" xr3:uid="{D2377C91-34A1-4988-9071-A85267F2E4AC}" name="Column6460"/>
    <tableColumn id="6479" xr3:uid="{9ABE4374-C3A6-41D4-974B-50A7FDA10591}" name="Column6461"/>
    <tableColumn id="6480" xr3:uid="{BDFD75A9-4B7D-4AF5-8219-7097426B2285}" name="Column6462"/>
    <tableColumn id="6481" xr3:uid="{17E75C17-A760-4A18-A304-0F70E3BA843B}" name="Column6463"/>
    <tableColumn id="6482" xr3:uid="{2FFF5053-92F0-404E-888F-E74528A63D29}" name="Column6464"/>
    <tableColumn id="6483" xr3:uid="{484415B1-BC0C-4A52-8ED1-2C42DE2079FE}" name="Column6465"/>
    <tableColumn id="6484" xr3:uid="{2FF1E67A-75FE-4EB0-9934-D40CAF68AAE4}" name="Column6466"/>
    <tableColumn id="6485" xr3:uid="{019AD936-4808-45A3-ABDE-AD48CBAC6E11}" name="Column6467"/>
    <tableColumn id="6486" xr3:uid="{48D0805A-E2BE-45A1-85BE-4C41ED80AC9F}" name="Column6468"/>
    <tableColumn id="6487" xr3:uid="{85CD6111-9882-4325-BEF3-4298B46C3DFF}" name="Column6469"/>
    <tableColumn id="6488" xr3:uid="{1982E398-4A5A-4EAD-9076-BE20997684F4}" name="Column6470"/>
    <tableColumn id="6489" xr3:uid="{5B00F9EE-DE73-49CF-B607-1778E4B2D01E}" name="Column6471"/>
    <tableColumn id="6490" xr3:uid="{99741927-FB5D-4A42-8DA3-AA6EA84E0D86}" name="Column6472"/>
    <tableColumn id="6491" xr3:uid="{078C300E-311A-4406-AC80-EB5D6BA0DE6E}" name="Column6473"/>
    <tableColumn id="6492" xr3:uid="{8D0CCAF0-F012-4475-8A32-C8269BC49E4B}" name="Column6474"/>
    <tableColumn id="6493" xr3:uid="{F4653860-E0B1-422C-9A69-4D74C153CCFA}" name="Column6475"/>
    <tableColumn id="6494" xr3:uid="{C6564978-0CDD-4490-BF72-12EF0C16052A}" name="Column6476"/>
    <tableColumn id="6495" xr3:uid="{9E33B7BB-9687-410C-AC9C-0B8D2F752C5B}" name="Column6477"/>
    <tableColumn id="6496" xr3:uid="{4F1A0897-CDB7-40E8-AD2D-5E5EEDE061F1}" name="Column6478"/>
    <tableColumn id="6497" xr3:uid="{7A1FECBC-6A56-4395-A95D-7F47CE3525FB}" name="Column6479"/>
    <tableColumn id="6498" xr3:uid="{1EB1A8A4-9D52-4AF1-B51E-ABCBF2466049}" name="Column6480"/>
    <tableColumn id="6499" xr3:uid="{AEA2A171-7C11-4B88-97BB-61535B9F0F26}" name="Column6481"/>
    <tableColumn id="6500" xr3:uid="{7AF4E387-409C-4C61-9446-9D31906BBE6F}" name="Column6482"/>
    <tableColumn id="6501" xr3:uid="{AEC8FEF9-A055-4C7A-B3D8-1B04EDBE4EC7}" name="Column6483"/>
    <tableColumn id="6502" xr3:uid="{AC5F727F-5F84-479E-97F6-6C9298CCD012}" name="Column6484"/>
    <tableColumn id="6503" xr3:uid="{FDEB6235-727A-4187-BC92-57585373ADB6}" name="Column6485"/>
    <tableColumn id="6504" xr3:uid="{038FF8D5-0DBC-4532-84F3-1C5A9D3B9FBF}" name="Column6486"/>
    <tableColumn id="6505" xr3:uid="{B6239388-EE77-45C7-8BAE-86188E4DF6BC}" name="Column6487"/>
    <tableColumn id="6506" xr3:uid="{7C6B7337-5E64-44FF-9503-B02A2330D1D8}" name="Column6488"/>
    <tableColumn id="6507" xr3:uid="{60DBC360-4DC2-4223-B303-85C480CCB4C9}" name="Column6489"/>
    <tableColumn id="6508" xr3:uid="{CD98795B-E725-4DF0-826D-0A2F5B78E4BB}" name="Column6490"/>
    <tableColumn id="6509" xr3:uid="{6B709AC8-2428-4616-8F92-81404D25FAD6}" name="Column6491"/>
    <tableColumn id="6510" xr3:uid="{7EE3D5F2-6F03-46BE-8D6F-D8EFBB26B005}" name="Column6492"/>
    <tableColumn id="6511" xr3:uid="{5992CD22-0AB2-45A5-A47F-CC7B4F81E58A}" name="Column6493"/>
    <tableColumn id="6512" xr3:uid="{DCA50821-41F5-44F6-AD5C-6D6A85674DEC}" name="Column6494"/>
    <tableColumn id="6513" xr3:uid="{75356475-4537-4564-B2CA-825E46ED9640}" name="Column6495"/>
    <tableColumn id="6514" xr3:uid="{B14C23B1-1FFA-40BE-9750-D5C08AC52D6D}" name="Column6496"/>
    <tableColumn id="6515" xr3:uid="{CF11EF0C-1C9B-4D12-A453-18CB6747E070}" name="Column6497"/>
    <tableColumn id="6516" xr3:uid="{143F26D8-C426-4E0C-8606-8131810D5B21}" name="Column6498"/>
    <tableColumn id="6517" xr3:uid="{82F0C5BB-E732-4175-927A-C2FD9938BFDF}" name="Column6499"/>
    <tableColumn id="6518" xr3:uid="{C5385332-2D34-45CE-96C1-D54C10B09159}" name="Column6500"/>
    <tableColumn id="6519" xr3:uid="{0790587A-F8F0-4641-822F-0A173132D1D1}" name="Column6501"/>
    <tableColumn id="6520" xr3:uid="{341D3450-1E09-411A-910A-098FE02A5856}" name="Column6502"/>
    <tableColumn id="6521" xr3:uid="{6950C704-B1CF-405B-9019-7EB632C483D9}" name="Column6503"/>
    <tableColumn id="6522" xr3:uid="{178352C7-FA1C-4177-ADB7-16E465E1EDD6}" name="Column6504"/>
    <tableColumn id="6523" xr3:uid="{7DDF4C75-F99F-42F0-90AD-9B8A36499656}" name="Column6505"/>
    <tableColumn id="6524" xr3:uid="{ED3B22ED-00F4-4A94-9BC3-ABB572DA2456}" name="Column6506"/>
    <tableColumn id="6525" xr3:uid="{419339F3-5EC2-4886-A2EA-305F394FA4C8}" name="Column6507"/>
    <tableColumn id="6526" xr3:uid="{47AD44E4-58B9-4709-9CB4-8E8191FB8B0B}" name="Column6508"/>
    <tableColumn id="6527" xr3:uid="{FBE55E39-613E-4EF4-9561-73C17A83470F}" name="Column6509"/>
    <tableColumn id="6528" xr3:uid="{0CA4BA76-9034-4946-8B83-55F1B0ADEDC2}" name="Column6510"/>
    <tableColumn id="6529" xr3:uid="{6FB93837-CE49-4469-8013-3CC177370DDA}" name="Column6511"/>
    <tableColumn id="6530" xr3:uid="{78D8F1C6-8EBC-42F3-A16C-C6A63B991193}" name="Column6512"/>
    <tableColumn id="6531" xr3:uid="{A2014E44-DC85-4803-A20E-F4F8169441BA}" name="Column6513"/>
    <tableColumn id="6532" xr3:uid="{4E5E8A23-30CE-4C21-8FAB-013183BF19FE}" name="Column6514"/>
    <tableColumn id="6533" xr3:uid="{87068E23-333A-464A-AF20-1CFF066759AA}" name="Column6515"/>
    <tableColumn id="6534" xr3:uid="{8F58E39C-B57D-4F8D-A5B3-909FD9161EF1}" name="Column6516"/>
    <tableColumn id="6535" xr3:uid="{9EE9D6DD-1F0A-48F6-A5AA-AACD5ADFE907}" name="Column6517"/>
    <tableColumn id="6536" xr3:uid="{DA94D0D8-D3F7-4064-9873-346D52E1827A}" name="Column6518"/>
    <tableColumn id="6537" xr3:uid="{61478A17-DB4E-43DA-BD4C-C64778ECE3D8}" name="Column6519"/>
    <tableColumn id="6538" xr3:uid="{88FD868F-2435-4B57-98EA-DCA44238CAC6}" name="Column6520"/>
    <tableColumn id="6539" xr3:uid="{F9E3E8B2-F07D-4F99-A822-74406A77E912}" name="Column6521"/>
    <tableColumn id="6540" xr3:uid="{4F2CD753-32F2-41E7-914A-144368AC03D6}" name="Column6522"/>
    <tableColumn id="6541" xr3:uid="{8DDFB2EA-0C4C-4EC9-8A4C-5DA2EBCC0F73}" name="Column6523"/>
    <tableColumn id="6542" xr3:uid="{FD772979-B6BE-4909-A49C-E3D3D10C8569}" name="Column6524"/>
    <tableColumn id="6543" xr3:uid="{0A443724-8BA3-4859-9FBD-EB9261533CF2}" name="Column6525"/>
    <tableColumn id="6544" xr3:uid="{F7044828-8781-4128-86EF-71D15A8E9A3E}" name="Column6526"/>
    <tableColumn id="6545" xr3:uid="{601A017B-2D71-4E0E-9AAC-133677834291}" name="Column6527"/>
    <tableColumn id="6546" xr3:uid="{3722413C-3A13-4D85-9802-91F1555927C1}" name="Column6528"/>
    <tableColumn id="6547" xr3:uid="{2CAA9836-7F75-47BA-BDE0-55C16B1839E0}" name="Column6529"/>
    <tableColumn id="6548" xr3:uid="{FD5624D2-E930-413F-9800-A3C7A55B0E95}" name="Column6530"/>
    <tableColumn id="6549" xr3:uid="{2CB8B48F-CC2E-43C0-AE47-559E483259E1}" name="Column6531"/>
    <tableColumn id="6550" xr3:uid="{93647393-DA30-4C5B-B4EC-0E06B148CC0E}" name="Column6532"/>
    <tableColumn id="6551" xr3:uid="{96433062-41D0-4EC9-A0B9-FD3BDDAF5A58}" name="Column6533"/>
    <tableColumn id="6552" xr3:uid="{E888AF20-5381-4C15-A1CA-31490B0F4AAD}" name="Column6534"/>
    <tableColumn id="6553" xr3:uid="{3061F407-6E81-4960-A4F6-84960E7464AE}" name="Column6535"/>
    <tableColumn id="6554" xr3:uid="{E14EC789-0377-4F36-9ED7-1042C4A5F071}" name="Column6536"/>
    <tableColumn id="6555" xr3:uid="{8BCD6E1E-BB14-42F2-BACD-F71493D305C3}" name="Column6537"/>
    <tableColumn id="6556" xr3:uid="{BC711AF4-A166-4B01-9D58-56A0FB4AB896}" name="Column6538"/>
    <tableColumn id="6557" xr3:uid="{121DED4A-6888-4502-90C9-4AA6C3988D1C}" name="Column6539"/>
    <tableColumn id="6558" xr3:uid="{CA82D5D7-F60A-44B4-AAB7-2767FFCE6C21}" name="Column6540"/>
    <tableColumn id="6559" xr3:uid="{FE08D192-6349-4CEC-8F38-B558CA661A5B}" name="Column6541"/>
    <tableColumn id="6560" xr3:uid="{202A8517-D5DF-4FBC-9775-1FE2DEB95DCD}" name="Column6542"/>
    <tableColumn id="6561" xr3:uid="{8B9FB1FA-94F2-47F5-B77D-E99149E3C289}" name="Column6543"/>
    <tableColumn id="6562" xr3:uid="{008860FE-5CC2-4619-8A26-02D54AA9DC7F}" name="Column6544"/>
    <tableColumn id="6563" xr3:uid="{2133E73E-7613-4E1F-A67D-D2E2849E2514}" name="Column6545"/>
    <tableColumn id="6564" xr3:uid="{D7E8C518-3C40-4C94-BFD1-3EF89FCE9862}" name="Column6546"/>
    <tableColumn id="6565" xr3:uid="{0B3C55DB-59F5-46B2-9F77-E29A890E97D5}" name="Column6547"/>
    <tableColumn id="6566" xr3:uid="{2E7C365C-A6E7-4116-A695-F952C3231A82}" name="Column6548"/>
    <tableColumn id="6567" xr3:uid="{B08BE824-DF8A-4488-884C-EBB9E57318B8}" name="Column6549"/>
    <tableColumn id="6568" xr3:uid="{C40820DB-A86F-4B58-BD2C-B2933D44859C}" name="Column6550"/>
    <tableColumn id="6569" xr3:uid="{D08C8DBC-41DC-47B8-B0E1-DC3473836B73}" name="Column6551"/>
    <tableColumn id="6570" xr3:uid="{0170EF92-1C66-4702-8690-8B453056A4C1}" name="Column6552"/>
    <tableColumn id="6571" xr3:uid="{A0C487B8-B49D-45C7-9C6D-068BEFAB537E}" name="Column6553"/>
    <tableColumn id="6572" xr3:uid="{999E9004-2DC8-45CA-881D-DAECC065B653}" name="Column6554"/>
    <tableColumn id="6573" xr3:uid="{6EA8C8F0-C626-4FEE-883F-172D234F7AD4}" name="Column6555"/>
    <tableColumn id="6574" xr3:uid="{E09B8865-1E73-4092-BA50-F2083EC78550}" name="Column6556"/>
    <tableColumn id="6575" xr3:uid="{83063E3C-2289-41D6-8AF2-1704BE18D3B2}" name="Column6557"/>
    <tableColumn id="6576" xr3:uid="{C0FC0347-4DBF-4930-9290-90A1FA823870}" name="Column6558"/>
    <tableColumn id="6577" xr3:uid="{EBF9BE62-CAAA-4DA2-B7DE-D6C49E3F7584}" name="Column6559"/>
    <tableColumn id="6578" xr3:uid="{44848BA4-7B10-4BFA-B887-386771794B78}" name="Column6560"/>
    <tableColumn id="6579" xr3:uid="{C1376042-BA10-4C06-BC2D-846AF75013FC}" name="Column6561"/>
    <tableColumn id="6580" xr3:uid="{C84892A4-8C39-42E5-8232-D578939785D3}" name="Column6562"/>
    <tableColumn id="6581" xr3:uid="{7E2F3E00-483A-4963-A2FF-DA1CDC83B3FB}" name="Column6563"/>
    <tableColumn id="6582" xr3:uid="{132CC7D2-837E-4AD9-85E8-653DDFC1D2A4}" name="Column6564"/>
    <tableColumn id="6583" xr3:uid="{294B4BE5-1ABF-4853-86A8-D9238794F8B2}" name="Column6565"/>
    <tableColumn id="6584" xr3:uid="{BABE7A12-9D51-4B12-8996-1A4596899861}" name="Column6566"/>
    <tableColumn id="6585" xr3:uid="{08B59005-35BE-4EC9-A786-3EBE8E3683C7}" name="Column6567"/>
    <tableColumn id="6586" xr3:uid="{B1D957E1-224F-4BA6-A6E9-E15B2F01273A}" name="Column6568"/>
    <tableColumn id="6587" xr3:uid="{58B7EE64-3AD3-4477-BD8D-EE988EDA1D62}" name="Column6569"/>
    <tableColumn id="6588" xr3:uid="{D7481BC5-CAAB-441E-A50B-D9B8771F9EC7}" name="Column6570"/>
    <tableColumn id="6589" xr3:uid="{AACC3B1D-12F5-41EF-A4EA-EBEE12DF38D8}" name="Column6571"/>
    <tableColumn id="6590" xr3:uid="{176FB1CC-1D43-4926-9340-809940FBEB7E}" name="Column6572"/>
    <tableColumn id="6591" xr3:uid="{B8993C0F-895F-43C0-8765-4CA7E66CE206}" name="Column6573"/>
    <tableColumn id="6592" xr3:uid="{1409683C-5624-4655-9903-F85CA94347AC}" name="Column6574"/>
    <tableColumn id="6593" xr3:uid="{1CDB472D-E0A5-4ABD-9841-1BFFBE12488E}" name="Column6575"/>
    <tableColumn id="6594" xr3:uid="{465CBFC4-32F3-41A0-A5FC-4992B31613AA}" name="Column6576"/>
    <tableColumn id="6595" xr3:uid="{CECD9786-78CA-4DEF-B1D7-2BBF1D55B11A}" name="Column6577"/>
    <tableColumn id="6596" xr3:uid="{13E0400C-FAC7-4145-B67A-7E19A1044F0B}" name="Column6578"/>
    <tableColumn id="6597" xr3:uid="{899BACE6-A047-45BE-804E-F29520D84667}" name="Column6579"/>
    <tableColumn id="6598" xr3:uid="{19300E45-D193-49CE-830D-AF686F68AF86}" name="Column6580"/>
    <tableColumn id="6599" xr3:uid="{D98CAC73-139F-4F90-ACE0-DD0671303B37}" name="Column6581"/>
    <tableColumn id="6600" xr3:uid="{31BCC21B-1572-4146-A50C-EE6F9461B2AE}" name="Column6582"/>
    <tableColumn id="6601" xr3:uid="{28545ED3-13B5-478D-889F-6B6788738064}" name="Column6583"/>
    <tableColumn id="6602" xr3:uid="{FFBD164A-A98F-489B-8E8A-1FC073BA5700}" name="Column6584"/>
    <tableColumn id="6603" xr3:uid="{123034CE-8CEA-4F98-B953-D205DDA547ED}" name="Column6585"/>
    <tableColumn id="6604" xr3:uid="{D6D98E92-9B6A-4B2E-965C-F6DD19B73F28}" name="Column6586"/>
    <tableColumn id="6605" xr3:uid="{795B5A0E-F33D-4C4D-98F2-AAE6368A22A3}" name="Column6587"/>
    <tableColumn id="6606" xr3:uid="{1966E51C-C975-4546-891A-076F76AD617F}" name="Column6588"/>
    <tableColumn id="6607" xr3:uid="{3300D27E-91E4-451B-9335-1DE99F2EDC21}" name="Column6589"/>
    <tableColumn id="6608" xr3:uid="{58E7E119-DBA2-449E-B024-056CDD31AC70}" name="Column6590"/>
    <tableColumn id="6609" xr3:uid="{23F58436-CF89-46B0-AE40-F772F8D23943}" name="Column6591"/>
    <tableColumn id="6610" xr3:uid="{EACBA2D6-EE48-4E2D-A7ED-F8D2807C0FAB}" name="Column6592"/>
    <tableColumn id="6611" xr3:uid="{6608ADF3-9075-4E1B-91AA-041924F815FB}" name="Column6593"/>
    <tableColumn id="6612" xr3:uid="{DEA10A10-37D5-43DA-92F8-A7BDF5555791}" name="Column6594"/>
    <tableColumn id="6613" xr3:uid="{4531CAF1-4B4E-4386-8ABD-D423E671E79B}" name="Column6595"/>
    <tableColumn id="6614" xr3:uid="{6DA26869-4809-47E6-83F8-C69962BF2998}" name="Column6596"/>
    <tableColumn id="6615" xr3:uid="{D4C80C78-5CC4-4773-A7AF-4A458118C982}" name="Column6597"/>
    <tableColumn id="6616" xr3:uid="{67F2E2E4-E025-47AC-892D-85041D10302C}" name="Column6598"/>
    <tableColumn id="6617" xr3:uid="{C32DFAFE-022D-48D4-8DBC-08F65A53758D}" name="Column6599"/>
    <tableColumn id="6618" xr3:uid="{59FE81B1-EC7F-4298-A729-B931F6D54062}" name="Column6600"/>
    <tableColumn id="6619" xr3:uid="{AA6522B2-98DB-4963-8E2A-2B00CEC52A07}" name="Column6601"/>
    <tableColumn id="6620" xr3:uid="{D27CB46C-7680-4829-A5E5-0685AE56D18D}" name="Column6602"/>
    <tableColumn id="6621" xr3:uid="{F2373743-415D-419A-9B80-FB6ED1C55985}" name="Column6603"/>
    <tableColumn id="6622" xr3:uid="{51AA4849-0910-4839-9680-41364E9E5AEA}" name="Column6604"/>
    <tableColumn id="6623" xr3:uid="{9B756AA8-708F-4FCA-B41A-EEC63439C4B2}" name="Column6605"/>
    <tableColumn id="6624" xr3:uid="{222B6976-8C3E-4898-8AFD-7109B4625B91}" name="Column6606"/>
    <tableColumn id="6625" xr3:uid="{564FFE2D-4E13-48CE-8F7D-60DCE28E2308}" name="Column6607"/>
    <tableColumn id="6626" xr3:uid="{0881C413-0BE8-44E3-B5E9-49B5D794000A}" name="Column6608"/>
    <tableColumn id="6627" xr3:uid="{C080AE28-0782-4AC5-8150-C31F799A0023}" name="Column6609"/>
    <tableColumn id="6628" xr3:uid="{945F4022-B57E-43D9-BCE9-8CA6867A67A8}" name="Column6610"/>
    <tableColumn id="6629" xr3:uid="{E5295330-FC15-481D-9E63-ABC35D67DA21}" name="Column6611"/>
    <tableColumn id="6630" xr3:uid="{EB0C41A8-F874-4E64-8091-184230D446A2}" name="Column6612"/>
    <tableColumn id="6631" xr3:uid="{ECA23B85-81D6-4FA7-8969-966CC643EB06}" name="Column6613"/>
    <tableColumn id="6632" xr3:uid="{089F9A3B-DD5C-4840-B5FA-EEA069904CC2}" name="Column6614"/>
    <tableColumn id="6633" xr3:uid="{7ADC37D3-E2BC-476C-A403-2FCC29DC4FC4}" name="Column6615"/>
    <tableColumn id="6634" xr3:uid="{D0BE6DA1-E328-4902-A3BB-325BACFA766F}" name="Column6616"/>
    <tableColumn id="6635" xr3:uid="{15F2FEEF-A1FB-4087-B51B-822284C06527}" name="Column6617"/>
    <tableColumn id="6636" xr3:uid="{32FFA76F-6F56-49EE-AAAD-C218AF5926B8}" name="Column6618"/>
    <tableColumn id="6637" xr3:uid="{FFACBC4F-3189-483D-BBE9-0EA15D6D6839}" name="Column6619"/>
    <tableColumn id="6638" xr3:uid="{C3325C12-E5DE-41AE-8E78-8D4C65DD42E0}" name="Column6620"/>
    <tableColumn id="6639" xr3:uid="{EC94D443-602F-4382-BB7D-4392C507869A}" name="Column6621"/>
    <tableColumn id="6640" xr3:uid="{3C09007C-1472-4BAD-B622-C79D87826CA0}" name="Column6622"/>
    <tableColumn id="6641" xr3:uid="{DA5766B5-16C0-4462-A180-622141D8BD35}" name="Column6623"/>
    <tableColumn id="6642" xr3:uid="{9CD28B60-3221-4AAC-827B-9B0CF0852D67}" name="Column6624"/>
    <tableColumn id="6643" xr3:uid="{696B1F0E-EFEF-4FFC-86DC-E0E3107A5B2C}" name="Column6625"/>
    <tableColumn id="6644" xr3:uid="{2FA53E2D-6E57-4E22-B63E-CBBF224CF119}" name="Column6626"/>
    <tableColumn id="6645" xr3:uid="{1B29053D-9167-4872-8EE1-4FAEEE6BDD58}" name="Column6627"/>
    <tableColumn id="6646" xr3:uid="{ACC4A74F-4BCC-43A8-B727-F734489FC3D4}" name="Column6628"/>
    <tableColumn id="6647" xr3:uid="{CDF7E3E1-2FE9-4D0E-AC6A-0CD63A081353}" name="Column6629"/>
    <tableColumn id="6648" xr3:uid="{766A6B68-9370-4C0A-9995-AE89297A7F2B}" name="Column6630"/>
    <tableColumn id="6649" xr3:uid="{A2144C90-F047-4D39-9600-FFA5A7499F88}" name="Column6631"/>
    <tableColumn id="6650" xr3:uid="{BA92B479-797B-4083-A4D4-3E2BCB71D387}" name="Column6632"/>
    <tableColumn id="6651" xr3:uid="{8E0AB395-5B8E-465D-B22E-12BF4B0D8B07}" name="Column6633"/>
    <tableColumn id="6652" xr3:uid="{BA8D17F7-5C00-4373-97D7-585615294CEB}" name="Column6634"/>
    <tableColumn id="6653" xr3:uid="{8614844B-C593-4C30-AE79-1C6B7222C0C5}" name="Column6635"/>
    <tableColumn id="6654" xr3:uid="{9E69316C-DCC4-43F2-AAE8-E9718D64F2F4}" name="Column6636"/>
    <tableColumn id="6655" xr3:uid="{3839FB8C-130A-46AC-B9EE-2DD1E6AE0014}" name="Column6637"/>
    <tableColumn id="6656" xr3:uid="{C8F47941-D208-494C-86AB-EC90094D0404}" name="Column6638"/>
    <tableColumn id="6657" xr3:uid="{4F6EC434-D995-45AE-B57A-8510E8D3E29C}" name="Column6639"/>
    <tableColumn id="6658" xr3:uid="{D1897FE0-2778-453F-93A7-D1CBFB22EB19}" name="Column6640"/>
    <tableColumn id="6659" xr3:uid="{DAA8B5FD-97FA-4AFB-B3B5-D6AB5AE36E21}" name="Column6641"/>
    <tableColumn id="6660" xr3:uid="{0D399A0C-3864-4685-B7CE-6D44E9525C69}" name="Column6642"/>
    <tableColumn id="6661" xr3:uid="{55877025-E4AC-4C3D-8E3F-E274D794258A}" name="Column6643"/>
    <tableColumn id="6662" xr3:uid="{1D4EBE8A-FFCA-4CF8-8C53-D16D5CA03376}" name="Column6644"/>
    <tableColumn id="6663" xr3:uid="{D434CC89-B168-4441-9B5E-BE6098EBE054}" name="Column6645"/>
    <tableColumn id="6664" xr3:uid="{3E487602-656A-4BEE-B6B8-5E6049AAE6C8}" name="Column6646"/>
    <tableColumn id="6665" xr3:uid="{B9DCD24B-D1E7-49BC-A992-A9A5CF16387F}" name="Column6647"/>
    <tableColumn id="6666" xr3:uid="{BF4FFE52-FAE1-4738-BED1-936CB7155E25}" name="Column6648"/>
    <tableColumn id="6667" xr3:uid="{A99B149C-A9BF-4534-8762-464F44DC415A}" name="Column6649"/>
    <tableColumn id="6668" xr3:uid="{6C242B19-6488-4672-936D-884FE0862088}" name="Column6650"/>
    <tableColumn id="6669" xr3:uid="{3B61A68F-3876-4A3B-A979-8D5EF8E11D1C}" name="Column6651"/>
    <tableColumn id="6670" xr3:uid="{27D6C271-AD65-4000-ACF8-28924E7F06FF}" name="Column6652"/>
    <tableColumn id="6671" xr3:uid="{25B03BEC-87B0-4475-9870-72AF3DB9AC0F}" name="Column6653"/>
    <tableColumn id="6672" xr3:uid="{EE4FF692-9B83-4E7F-B8BB-D32DC39EB9DF}" name="Column6654"/>
    <tableColumn id="6673" xr3:uid="{481A9B2C-6579-40CC-A4E6-62D423A1CBA2}" name="Column6655"/>
    <tableColumn id="6674" xr3:uid="{AEBC7094-8308-4413-B0D8-BA46FF9054E6}" name="Column6656"/>
    <tableColumn id="6675" xr3:uid="{AFC91D7E-0DA9-41E0-A57C-BFB6F78E5950}" name="Column6657"/>
    <tableColumn id="6676" xr3:uid="{76800D36-D316-4A14-A11A-EAB62B2CC24E}" name="Column6658"/>
    <tableColumn id="6677" xr3:uid="{B23975C6-1E06-4EF7-8A54-61DF41A724A6}" name="Column6659"/>
    <tableColumn id="6678" xr3:uid="{4943D4EE-8500-49FA-9F2C-185F11B01856}" name="Column6660"/>
    <tableColumn id="6679" xr3:uid="{3DA32754-7B2F-4496-8F6D-AA9C347420D5}" name="Column6661"/>
    <tableColumn id="6680" xr3:uid="{970F433F-CF34-4E4E-8122-1772F5CB6A52}" name="Column6662"/>
    <tableColumn id="6681" xr3:uid="{F0F6FE39-7484-4B50-8179-8307D316AB45}" name="Column6663"/>
    <tableColumn id="6682" xr3:uid="{24178475-06B0-45AC-AFCD-6D4AD2B3615B}" name="Column6664"/>
    <tableColumn id="6683" xr3:uid="{2D187639-71C5-4FA2-AFBE-CDF52C24DAE1}" name="Column6665"/>
    <tableColumn id="6684" xr3:uid="{C0969136-72BE-46CE-828B-532410DDDE40}" name="Column6666"/>
    <tableColumn id="6685" xr3:uid="{A6561DFC-A476-487B-95E8-1226B57179C9}" name="Column6667"/>
    <tableColumn id="6686" xr3:uid="{305F697A-5556-4CBB-8D28-671267727F1B}" name="Column6668"/>
    <tableColumn id="6687" xr3:uid="{8B6EA8F0-CAFF-4953-B40F-32D2E64D2FFB}" name="Column6669"/>
    <tableColumn id="6688" xr3:uid="{C671281E-0733-412B-957B-83BE1B79ECA1}" name="Column6670"/>
    <tableColumn id="6689" xr3:uid="{99276C91-0C46-42B5-80EB-912BC8046BA3}" name="Column6671"/>
    <tableColumn id="6690" xr3:uid="{36A54F5A-6602-409C-9F9F-74539A270203}" name="Column6672"/>
    <tableColumn id="6691" xr3:uid="{07149C7D-DCE6-4388-9BCA-2E956728B49F}" name="Column6673"/>
    <tableColumn id="6692" xr3:uid="{9D20CAAC-C3B2-4C01-8315-3CC3D1A95362}" name="Column6674"/>
    <tableColumn id="6693" xr3:uid="{AED90D6C-2B9C-4232-8E7B-14CDD1157370}" name="Column6675"/>
    <tableColumn id="6694" xr3:uid="{F4049676-CE1A-48FE-B1B8-B691C6FEB374}" name="Column6676"/>
    <tableColumn id="6695" xr3:uid="{626C6B9B-731E-4511-B752-3D90B134A321}" name="Column6677"/>
    <tableColumn id="6696" xr3:uid="{84B65353-CB97-4CB6-A4BF-3F57225ABA5D}" name="Column6678"/>
    <tableColumn id="6697" xr3:uid="{68E8237F-1BD8-40AB-9BA4-9DD0E33D924C}" name="Column6679"/>
    <tableColumn id="6698" xr3:uid="{1978CE40-9203-487B-BBB2-A13A2281AF8E}" name="Column6680"/>
    <tableColumn id="6699" xr3:uid="{211A1ACA-06AA-4B47-A3F3-5AD58159D21F}" name="Column6681"/>
    <tableColumn id="6700" xr3:uid="{190EDDCD-5E18-4829-9BEB-4C69FFA87E2F}" name="Column6682"/>
    <tableColumn id="6701" xr3:uid="{3C1D5032-2BDA-4565-B5D4-0F69D84C37C4}" name="Column6683"/>
    <tableColumn id="6702" xr3:uid="{057F0553-AC5C-44CA-9FB2-79CB416E5744}" name="Column6684"/>
    <tableColumn id="6703" xr3:uid="{C099ECDD-4B0F-4CBA-A302-5D599917A11F}" name="Column6685"/>
    <tableColumn id="6704" xr3:uid="{F85D74DD-58DA-41AA-A0A0-0F2372A6ACD4}" name="Column6686"/>
    <tableColumn id="6705" xr3:uid="{D215C003-E748-4161-AA85-F254C75DEC0C}" name="Column6687"/>
    <tableColumn id="6706" xr3:uid="{787C2A58-1FCC-40DC-B78C-B161E6FC03C7}" name="Column6688"/>
    <tableColumn id="6707" xr3:uid="{EEC5C9D3-6737-4E65-87BC-0F7E6F82C716}" name="Column6689"/>
    <tableColumn id="6708" xr3:uid="{4AAAC632-BAE0-46D1-BAF1-3DBE11EB5B52}" name="Column6690"/>
    <tableColumn id="6709" xr3:uid="{D60BD3BE-4050-4CFF-9538-F98449147299}" name="Column6691"/>
    <tableColumn id="6710" xr3:uid="{5D8A1018-1B98-4DC8-B31E-A8A52744CF8B}" name="Column6692"/>
    <tableColumn id="6711" xr3:uid="{31B679A7-024E-4D51-82FC-A46D53D5968A}" name="Column6693"/>
    <tableColumn id="6712" xr3:uid="{570E69C3-9AF1-413A-98A0-0D9F8FA27FF5}" name="Column6694"/>
    <tableColumn id="6713" xr3:uid="{CEFF3200-0D84-466A-ADA1-92D39BCA2448}" name="Column6695"/>
    <tableColumn id="6714" xr3:uid="{257C53F2-FC49-4706-8852-C85DAEE64B26}" name="Column6696"/>
    <tableColumn id="6715" xr3:uid="{76EFF440-2D0F-4AE4-9AB9-4C49ED5EFC11}" name="Column6697"/>
    <tableColumn id="6716" xr3:uid="{095D34A8-DEDF-45E0-BB8A-FF8BE18356DB}" name="Column6698"/>
    <tableColumn id="6717" xr3:uid="{AA76A4E4-62AA-4E8A-99A3-67C7D67D929B}" name="Column6699"/>
    <tableColumn id="6718" xr3:uid="{7527DF7A-9BAB-4AAC-B145-71E667E864D7}" name="Column6700"/>
    <tableColumn id="6719" xr3:uid="{4120205D-FE34-4CB7-B3DE-41FF49497327}" name="Column6701"/>
    <tableColumn id="6720" xr3:uid="{3A0FC02D-A7A4-45C7-9B49-09ADC802C923}" name="Column6702"/>
    <tableColumn id="6721" xr3:uid="{4FB5C2FC-2322-422B-B2D7-7A15C354B7D3}" name="Column6703"/>
    <tableColumn id="6722" xr3:uid="{0F6EAED6-4A38-4CA3-AE27-245812295D39}" name="Column6704"/>
    <tableColumn id="6723" xr3:uid="{B8BDD5C1-6B3E-466C-82F4-7423E8A43CB5}" name="Column6705"/>
    <tableColumn id="6724" xr3:uid="{7D03E78E-BFB2-4539-91AD-5AC0CACC30BB}" name="Column6706"/>
    <tableColumn id="6725" xr3:uid="{69060140-BB97-41FE-A0B1-9D36FCB6D2ED}" name="Column6707"/>
    <tableColumn id="6726" xr3:uid="{860AC682-F565-4B8F-9E86-79B9530627E3}" name="Column6708"/>
    <tableColumn id="6727" xr3:uid="{C73CDE34-B098-4A31-B330-3E09C3869536}" name="Column6709"/>
    <tableColumn id="6728" xr3:uid="{9D76D443-6FBF-426C-A324-A0F8A5181D25}" name="Column6710"/>
    <tableColumn id="6729" xr3:uid="{0AAC77D6-4247-4AF9-A32E-4DC2C4AA838A}" name="Column6711"/>
    <tableColumn id="6730" xr3:uid="{E9084912-B4E7-4B28-AC6B-AEC83B475E8A}" name="Column6712"/>
    <tableColumn id="6731" xr3:uid="{12380F31-66DF-4F92-88D6-433AE53FD3FC}" name="Column6713"/>
    <tableColumn id="6732" xr3:uid="{C1E731AD-68CF-4E86-81BD-236B549AFABF}" name="Column6714"/>
    <tableColumn id="6733" xr3:uid="{364CAA16-8736-4DB1-9DAB-D9305735D3E5}" name="Column6715"/>
    <tableColumn id="6734" xr3:uid="{FA942489-8EB7-450F-A6E9-986A6F190836}" name="Column6716"/>
    <tableColumn id="6735" xr3:uid="{641D2DC7-63CF-475C-B3AF-2FC971CA9745}" name="Column6717"/>
    <tableColumn id="6736" xr3:uid="{0C92D18B-47A3-4066-8A3F-B6288F4C087B}" name="Column6718"/>
    <tableColumn id="6737" xr3:uid="{F63B1766-F743-47F7-80D1-30E0F463F55B}" name="Column6719"/>
    <tableColumn id="6738" xr3:uid="{75AD8F3E-5C76-4308-BADE-F96C18C76C18}" name="Column6720"/>
    <tableColumn id="6739" xr3:uid="{B7DFA323-F3AA-4662-B250-01A7515B0D14}" name="Column6721"/>
    <tableColumn id="6740" xr3:uid="{E8324B0E-C5B5-431F-9FB7-0C6BD5BFC2E3}" name="Column6722"/>
    <tableColumn id="6741" xr3:uid="{C7206A0D-171E-4A40-980B-EAA6B6C915B1}" name="Column6723"/>
    <tableColumn id="6742" xr3:uid="{299F1C33-391A-4737-95F3-07AEEA60AD08}" name="Column6724"/>
    <tableColumn id="6743" xr3:uid="{6BBC803B-37FE-4E0A-8BF7-52E8669F49EA}" name="Column6725"/>
    <tableColumn id="6744" xr3:uid="{D50E204D-0FFC-4BB6-BAB4-ECA43F5BF9FC}" name="Column6726"/>
    <tableColumn id="6745" xr3:uid="{48792C9C-03B8-4EBB-BD2C-CABFF19E1C1E}" name="Column6727"/>
    <tableColumn id="6746" xr3:uid="{E6188BF9-7A89-4DE0-A46A-D8654D3AAED8}" name="Column6728"/>
    <tableColumn id="6747" xr3:uid="{63406CEE-D265-4B1B-8682-8BC264071440}" name="Column6729"/>
    <tableColumn id="6748" xr3:uid="{4492D6D1-BC1B-4502-A06C-587D2B1324CD}" name="Column6730"/>
    <tableColumn id="6749" xr3:uid="{16ECC66C-2B0B-4670-A8F5-071E73733681}" name="Column6731"/>
    <tableColumn id="6750" xr3:uid="{6785740E-7365-4C15-92EE-6FD1C072687E}" name="Column6732"/>
    <tableColumn id="6751" xr3:uid="{F2C07A63-DDF6-4E11-BAC8-DE4808F3632D}" name="Column6733"/>
    <tableColumn id="6752" xr3:uid="{75A4B0A2-FCBD-425C-8FCC-F2439467D181}" name="Column6734"/>
    <tableColumn id="6753" xr3:uid="{5B376B92-DFCE-4EE1-BB0D-90BA816862CD}" name="Column6735"/>
    <tableColumn id="6754" xr3:uid="{4B90D7DB-2B33-4879-8EAA-86C29959B34D}" name="Column6736"/>
    <tableColumn id="6755" xr3:uid="{502EFBF1-712A-465D-A969-167AE8221D11}" name="Column6737"/>
    <tableColumn id="6756" xr3:uid="{69FB0B5E-51F9-4F1E-AB1D-097D1D0D2C24}" name="Column6738"/>
    <tableColumn id="6757" xr3:uid="{5B4D7E00-5A68-448F-84FD-A6A0076023DE}" name="Column6739"/>
    <tableColumn id="6758" xr3:uid="{21A5D44E-3F32-4F2E-8822-197426D626E4}" name="Column6740"/>
    <tableColumn id="6759" xr3:uid="{0A2A42B9-85C8-46AF-9A4D-298E5774C25E}" name="Column6741"/>
    <tableColumn id="6760" xr3:uid="{24A09408-AE89-4FC1-AAC6-C1306163FCF1}" name="Column6742"/>
    <tableColumn id="6761" xr3:uid="{8AE07890-20D2-42FF-BA83-B10F92675596}" name="Column6743"/>
    <tableColumn id="6762" xr3:uid="{EE170FF7-50D1-465B-B488-0703312B991B}" name="Column6744"/>
    <tableColumn id="6763" xr3:uid="{DFBB0685-0F64-4764-8224-BDA0E56C67A2}" name="Column6745"/>
    <tableColumn id="6764" xr3:uid="{7EFF28FF-0F6D-4681-AB6B-D9B99805D057}" name="Column6746"/>
    <tableColumn id="6765" xr3:uid="{FA45CC4D-32E5-470C-AA86-CBE07C9DF55E}" name="Column6747"/>
    <tableColumn id="6766" xr3:uid="{76441669-277A-463D-9A67-E892579E472A}" name="Column6748"/>
    <tableColumn id="6767" xr3:uid="{D05468BA-A813-45B6-8743-EABBE48496D8}" name="Column6749"/>
    <tableColumn id="6768" xr3:uid="{52BBD69B-1B87-4A0C-AB33-751EB128B520}" name="Column6750"/>
    <tableColumn id="6769" xr3:uid="{E104FFD9-5D47-40A6-B84F-CE0CA4F4622D}" name="Column6751"/>
    <tableColumn id="6770" xr3:uid="{8766C80A-33BD-4371-B6B5-3BE4DB4E6F3A}" name="Column6752"/>
    <tableColumn id="6771" xr3:uid="{3FA1782F-8FA1-45E6-88B1-802036F0EAEF}" name="Column6753"/>
    <tableColumn id="6772" xr3:uid="{D19384DE-26CF-4150-822B-E0E87C6B0422}" name="Column6754"/>
    <tableColumn id="6773" xr3:uid="{86D2DE41-73B3-4DC2-8D7D-FC8C0A5656C9}" name="Column6755"/>
    <tableColumn id="6774" xr3:uid="{7A4F318F-1E93-4F1D-9582-8CAD88D0BA79}" name="Column6756"/>
    <tableColumn id="6775" xr3:uid="{40A24649-EE3B-42C8-BC05-075D41D082B3}" name="Column6757"/>
    <tableColumn id="6776" xr3:uid="{E0B30443-76A0-47EF-8094-85453E6A7DE3}" name="Column6758"/>
    <tableColumn id="6777" xr3:uid="{8B246EC8-84DC-450F-B4BA-DBA286557782}" name="Column6759"/>
    <tableColumn id="6778" xr3:uid="{9ACA6100-36FA-40C2-8695-39BD3D96D99F}" name="Column6760"/>
    <tableColumn id="6779" xr3:uid="{64EBF5F3-8CA5-445A-814B-FF7D7A323D2D}" name="Column6761"/>
    <tableColumn id="6780" xr3:uid="{E1AA055A-B54A-4024-ABB0-BD6BFAF8A2AA}" name="Column6762"/>
    <tableColumn id="6781" xr3:uid="{E5E706F1-1A0B-4076-8156-EAF3E73D7B6E}" name="Column6763"/>
    <tableColumn id="6782" xr3:uid="{2781F2E5-D0D8-4322-AA0B-19959E502D91}" name="Column6764"/>
    <tableColumn id="6783" xr3:uid="{2EEBB832-4B40-45DA-8FEB-95F22F2CB3BB}" name="Column6765"/>
    <tableColumn id="6784" xr3:uid="{CB793CC3-CE07-4ED7-808E-F26D7B54F4DB}" name="Column6766"/>
    <tableColumn id="6785" xr3:uid="{A6BD8F9B-ADB4-4CF4-90BE-971995884BDA}" name="Column6767"/>
    <tableColumn id="6786" xr3:uid="{848409AB-D571-4BAB-B5AE-8788C61DD89D}" name="Column6768"/>
    <tableColumn id="6787" xr3:uid="{2BB0FD41-3E6D-473C-94AF-123A295C3B8F}" name="Column6769"/>
    <tableColumn id="6788" xr3:uid="{333C4BF3-6536-4E45-B87F-407B06B3C797}" name="Column6770"/>
    <tableColumn id="6789" xr3:uid="{E7B4CAEC-2966-49B1-A9FF-E73A04F59C11}" name="Column6771"/>
    <tableColumn id="6790" xr3:uid="{F7885A21-B048-44CD-8785-38BB8A40B6D2}" name="Column6772"/>
    <tableColumn id="6791" xr3:uid="{EDF826A3-304D-48C0-86A1-C567A8C6ECA5}" name="Column6773"/>
    <tableColumn id="6792" xr3:uid="{D9838030-3C07-4689-A9ED-085B8C4FAC47}" name="Column6774"/>
    <tableColumn id="6793" xr3:uid="{FED0DB3C-93CD-4030-9456-CFEA4187E6FA}" name="Column6775"/>
    <tableColumn id="6794" xr3:uid="{5A0CBCF8-3941-40C1-A4C2-24C111641432}" name="Column6776"/>
    <tableColumn id="6795" xr3:uid="{6C658F7B-D3C9-4EFC-BB53-B15D065C479F}" name="Column6777"/>
    <tableColumn id="6796" xr3:uid="{414899A8-2D50-421B-8536-AD1C40B23C9D}" name="Column6778"/>
    <tableColumn id="6797" xr3:uid="{A0471C8B-F413-4357-83AA-CFE120D297E8}" name="Column6779"/>
    <tableColumn id="6798" xr3:uid="{D404FDA1-3C80-4008-82B0-ACA2BA739A02}" name="Column6780"/>
    <tableColumn id="6799" xr3:uid="{615D583E-8460-4B49-8B76-CFD5B69BEF84}" name="Column6781"/>
    <tableColumn id="6800" xr3:uid="{73184F5E-6FE5-42A4-88E4-D88446551959}" name="Column6782"/>
    <tableColumn id="6801" xr3:uid="{F1DBE51A-ACFE-4DC6-B52C-272AA594D2C0}" name="Column6783"/>
    <tableColumn id="6802" xr3:uid="{7450DFA9-43EE-4229-9866-F94201E1988D}" name="Column6784"/>
    <tableColumn id="6803" xr3:uid="{A96B4D21-922E-4FAE-B783-B67605E5425B}" name="Column6785"/>
    <tableColumn id="6804" xr3:uid="{2C8D2AA2-BCAB-4752-A15F-5BF3425BDE00}" name="Column6786"/>
    <tableColumn id="6805" xr3:uid="{BF80CB8B-B685-46C7-AD1B-926E4E608CF7}" name="Column6787"/>
    <tableColumn id="6806" xr3:uid="{219DC864-F665-475F-896B-F6DEC32766FA}" name="Column6788"/>
    <tableColumn id="6807" xr3:uid="{5D4CD83E-19C6-4AD9-84DE-F4E19B99E57B}" name="Column6789"/>
    <tableColumn id="6808" xr3:uid="{0E2BBD67-FB72-4E1D-A36B-5BD6EDE40BC8}" name="Column6790"/>
    <tableColumn id="6809" xr3:uid="{CEDFEF63-9C66-4D92-AE9A-98FABFBF2C70}" name="Column6791"/>
    <tableColumn id="6810" xr3:uid="{F6E09F68-E18E-4905-9B15-FBAEEDDD4221}" name="Column6792"/>
    <tableColumn id="6811" xr3:uid="{4958553D-6B65-4B93-9AB3-CD66BEDC19DE}" name="Column6793"/>
    <tableColumn id="6812" xr3:uid="{647CA686-69A4-4F75-BAEE-44FF62071C4B}" name="Column6794"/>
    <tableColumn id="6813" xr3:uid="{C9C68294-6E57-4910-B9F7-05A29389A1AE}" name="Column6795"/>
    <tableColumn id="6814" xr3:uid="{810DC2F0-35D7-4CBB-97FB-6E1143D1568C}" name="Column6796"/>
    <tableColumn id="6815" xr3:uid="{B1914F2B-3930-459A-ABAC-F0C1FCA410A9}" name="Column6797"/>
    <tableColumn id="6816" xr3:uid="{590332BA-F935-4E81-9B51-456DD2D03EAF}" name="Column6798"/>
    <tableColumn id="6817" xr3:uid="{471CDBEE-091B-440F-A715-72581651C77F}" name="Column6799"/>
    <tableColumn id="6818" xr3:uid="{378AD4CA-F4B7-479E-8498-FAFA91FEB1AA}" name="Column6800"/>
    <tableColumn id="6819" xr3:uid="{39A19325-BBD0-44C9-8391-EBF6A18EC77D}" name="Column6801"/>
    <tableColumn id="6820" xr3:uid="{5211C681-E87E-4147-824B-EFA31FA52A97}" name="Column6802"/>
    <tableColumn id="6821" xr3:uid="{D9F221D0-8BBA-43CF-8BBD-662A8C7BF6EE}" name="Column6803"/>
    <tableColumn id="6822" xr3:uid="{897DAA9F-55BF-463A-BC84-B0BEB1F922FC}" name="Column6804"/>
    <tableColumn id="6823" xr3:uid="{42C1C3DD-56E9-4D50-B686-B9F3765E42AB}" name="Column6805"/>
    <tableColumn id="6824" xr3:uid="{9B5A9471-0F20-4F15-970B-1FC198430CF2}" name="Column6806"/>
    <tableColumn id="6825" xr3:uid="{0CF8B10B-1865-4190-8E14-7F5C40D3CECA}" name="Column6807"/>
    <tableColumn id="6826" xr3:uid="{F691EC8D-8876-4A96-BDFF-6F237D9E2900}" name="Column6808"/>
    <tableColumn id="6827" xr3:uid="{59B2A3BD-128F-49A7-A4B7-7F52D3C81A34}" name="Column6809"/>
    <tableColumn id="6828" xr3:uid="{7451A8F8-A3D5-40E0-B494-08FC3E9DCECF}" name="Column6810"/>
    <tableColumn id="6829" xr3:uid="{EC3FE886-9180-4C04-ADA1-2D9224A24CD2}" name="Column6811"/>
    <tableColumn id="6830" xr3:uid="{8E4E9955-3293-4830-9AB6-AE5CC3B2C7F2}" name="Column6812"/>
    <tableColumn id="6831" xr3:uid="{5E6F3032-3CDF-42B1-B90D-E5DEF4A33205}" name="Column6813"/>
    <tableColumn id="6832" xr3:uid="{3C9D9256-00BA-4763-949D-5BA9B86DB6AD}" name="Column6814"/>
    <tableColumn id="6833" xr3:uid="{70416C6B-B424-42F5-BD18-9210F2917B70}" name="Column6815"/>
    <tableColumn id="6834" xr3:uid="{85E3AFC5-E1A6-4B3C-992E-5D622995210E}" name="Column6816"/>
    <tableColumn id="6835" xr3:uid="{56E5CE73-B5D2-4F36-8E88-C1D9AF076A0C}" name="Column6817"/>
    <tableColumn id="6836" xr3:uid="{9542A459-304A-4817-87E6-9611F1AF122B}" name="Column6818"/>
    <tableColumn id="6837" xr3:uid="{EB741023-D772-4907-AD84-BBCF9E8A6FC2}" name="Column6819"/>
    <tableColumn id="6838" xr3:uid="{2B19992B-C738-49EE-9F18-C0029573A6DB}" name="Column6820"/>
    <tableColumn id="6839" xr3:uid="{0F67ADDB-ADC7-4704-9300-4BEA3FAD6D3A}" name="Column6821"/>
    <tableColumn id="6840" xr3:uid="{798A78B7-4776-4EC6-80DA-8109566A7C57}" name="Column6822"/>
    <tableColumn id="6841" xr3:uid="{FFC39410-E378-4B00-82CB-11CA632117F2}" name="Column6823"/>
    <tableColumn id="6842" xr3:uid="{C3CD29ED-6B8D-4CBB-A3FC-F568C2C4856F}" name="Column6824"/>
    <tableColumn id="6843" xr3:uid="{913F53D7-EE1B-4308-8491-8E158962FC9B}" name="Column6825"/>
    <tableColumn id="6844" xr3:uid="{89857EB1-8B81-4715-97F9-A3FEB43C4AD6}" name="Column6826"/>
    <tableColumn id="6845" xr3:uid="{255A1897-9DB3-4415-BE87-78F725897C15}" name="Column6827"/>
    <tableColumn id="6846" xr3:uid="{A3294737-F964-4FA4-AF21-B38770536DCC}" name="Column6828"/>
    <tableColumn id="6847" xr3:uid="{E800D451-D781-4C3B-A3B4-93768E746FB1}" name="Column6829"/>
    <tableColumn id="6848" xr3:uid="{65377667-CF02-48C7-9684-B37C491A359F}" name="Column6830"/>
    <tableColumn id="6849" xr3:uid="{BDBA3CBE-1A89-4923-9E58-2042D00F6E00}" name="Column6831"/>
    <tableColumn id="6850" xr3:uid="{4B1F4255-7AF6-4D15-A4F7-1A66306D0359}" name="Column6832"/>
    <tableColumn id="6851" xr3:uid="{742F0E2F-1EBD-4431-A50F-CC6C21D18C3E}" name="Column6833"/>
    <tableColumn id="6852" xr3:uid="{67B6F682-41AE-44A7-AD6D-FC1B39FF819E}" name="Column6834"/>
    <tableColumn id="6853" xr3:uid="{6EFB795E-30CC-4016-9DB6-8A3B5069CD00}" name="Column6835"/>
    <tableColumn id="6854" xr3:uid="{D776D478-3F92-48B8-A541-FBDB17E44048}" name="Column6836"/>
    <tableColumn id="6855" xr3:uid="{04572C6F-3426-43DD-A5A0-8EF3E7CDD4A0}" name="Column6837"/>
    <tableColumn id="6856" xr3:uid="{645E297F-0FD0-41B9-B74A-AD4B5C635374}" name="Column6838"/>
    <tableColumn id="6857" xr3:uid="{3AB58986-9BF9-4D53-8921-ECA9395A9494}" name="Column6839"/>
    <tableColumn id="6858" xr3:uid="{01A54FE6-F792-4A06-93C5-733881CF032B}" name="Column6840"/>
    <tableColumn id="6859" xr3:uid="{43508D4C-AC7E-420E-A720-8B455C2A0D9E}" name="Column6841"/>
    <tableColumn id="6860" xr3:uid="{F13AFBAD-7821-4CA3-BF9A-04C51C9A564D}" name="Column6842"/>
    <tableColumn id="6861" xr3:uid="{A786C234-92C5-400A-BA58-460D1E780E93}" name="Column6843"/>
    <tableColumn id="6862" xr3:uid="{28D2E5C8-5C7A-47DC-B1D6-D0866D5B2315}" name="Column6844"/>
    <tableColumn id="6863" xr3:uid="{7E8C7582-179A-46CE-A124-0098FDE67DCD}" name="Column6845"/>
    <tableColumn id="6864" xr3:uid="{CFAE4062-3769-4BF2-9423-8B06D8D8667C}" name="Column6846"/>
    <tableColumn id="6865" xr3:uid="{9206188E-0A7E-4931-91C5-743E044AA4FB}" name="Column6847"/>
    <tableColumn id="6866" xr3:uid="{F626D9F7-A78F-42B4-BB26-98FD2A4F6AD7}" name="Column6848"/>
    <tableColumn id="6867" xr3:uid="{9C469DD9-3B5A-4963-BB1D-5AA1BC39DF7B}" name="Column6849"/>
    <tableColumn id="6868" xr3:uid="{BEB5A459-3E3E-4546-B33B-19F670486362}" name="Column6850"/>
    <tableColumn id="6869" xr3:uid="{326DE701-9231-49E0-B264-0208D366FAB3}" name="Column6851"/>
    <tableColumn id="6870" xr3:uid="{CAAB111C-F571-44B7-BF4F-8D63AD51B664}" name="Column6852"/>
    <tableColumn id="6871" xr3:uid="{50973EA2-3AC0-4AF2-87EA-E50B8ACC6BEE}" name="Column6853"/>
    <tableColumn id="6872" xr3:uid="{53BFE079-0039-4694-93D0-E9894D6D798D}" name="Column6854"/>
    <tableColumn id="6873" xr3:uid="{E2E3D76D-84DC-4ED1-83E9-871481096B19}" name="Column6855"/>
    <tableColumn id="6874" xr3:uid="{54D7AA70-4B1E-443E-AC80-3F9DF5CD7F8C}" name="Column6856"/>
    <tableColumn id="6875" xr3:uid="{9EE3C526-41ED-4406-8301-77C92D185E0F}" name="Column6857"/>
    <tableColumn id="6876" xr3:uid="{8C541C4A-2B78-43ED-94E7-8DA93E650482}" name="Column6858"/>
    <tableColumn id="6877" xr3:uid="{7B731AE1-7632-4D05-8306-2CFF4B44CF8C}" name="Column6859"/>
    <tableColumn id="6878" xr3:uid="{CC6F820C-DE31-4565-B16E-7C04DC923E51}" name="Column6860"/>
    <tableColumn id="6879" xr3:uid="{11A81166-6701-478F-94C1-67ED83F95BFB}" name="Column6861"/>
    <tableColumn id="6880" xr3:uid="{398FD6D6-2138-4FFC-A052-389D0305260C}" name="Column6862"/>
    <tableColumn id="6881" xr3:uid="{28B9C56F-2D6D-481E-9D07-46D4906F031B}" name="Column6863"/>
    <tableColumn id="6882" xr3:uid="{4AEEFB18-76ED-40A2-A2F2-F875D82BC87B}" name="Column6864"/>
    <tableColumn id="6883" xr3:uid="{AC046328-FE39-47D8-938D-EF60EB976FE0}" name="Column6865"/>
    <tableColumn id="6884" xr3:uid="{760927C3-61FA-4E23-B50B-49AD78BF0155}" name="Column6866"/>
    <tableColumn id="6885" xr3:uid="{2F4D28B9-42BD-4CEC-A66F-728287BF69BC}" name="Column6867"/>
    <tableColumn id="6886" xr3:uid="{043D99E6-5FDB-4ACA-9AA2-782B9FF06CFC}" name="Column6868"/>
    <tableColumn id="6887" xr3:uid="{7B3AF3D6-0206-42F4-A9C8-37FAC2B629F7}" name="Column6869"/>
    <tableColumn id="6888" xr3:uid="{B6BC1E06-2568-4826-8E90-6CB9F23F30A4}" name="Column6870"/>
    <tableColumn id="6889" xr3:uid="{728A739B-1168-463F-8AA8-0A6CD8DF06FD}" name="Column6871"/>
    <tableColumn id="6890" xr3:uid="{AA8F3989-4D52-45C4-B102-62E2C7CD0090}" name="Column6872"/>
    <tableColumn id="6891" xr3:uid="{6E207615-0682-42DB-867B-CACB9106A1CF}" name="Column6873"/>
    <tableColumn id="6892" xr3:uid="{ED28916A-E55A-43E0-BB05-E7D0C7DDE0E6}" name="Column6874"/>
    <tableColumn id="6893" xr3:uid="{DAF12F5D-E3BA-45EC-ACF2-7278FC4DA1FE}" name="Column6875"/>
    <tableColumn id="6894" xr3:uid="{ACE51963-47FF-420C-9FBC-F6316CBE2532}" name="Column6876"/>
    <tableColumn id="6895" xr3:uid="{CF05BD51-DB15-4BB2-838A-26FFC57AE7E2}" name="Column6877"/>
    <tableColumn id="6896" xr3:uid="{717E875B-6431-4CF9-A3FB-412419F6BB48}" name="Column6878"/>
    <tableColumn id="6897" xr3:uid="{83D4778C-2469-4F5E-A8A9-D1D9E81E9B9F}" name="Column6879"/>
    <tableColumn id="6898" xr3:uid="{8A4778F0-884B-4150-B594-ECD535FC515B}" name="Column6880"/>
    <tableColumn id="6899" xr3:uid="{5C2403C5-31AF-4151-9C04-72914812B5CC}" name="Column6881"/>
    <tableColumn id="6900" xr3:uid="{C79D1EA2-F800-42B6-810D-99081D16B11C}" name="Column6882"/>
    <tableColumn id="6901" xr3:uid="{4BB7D3D0-D32C-4418-B213-DFFA195AF0E4}" name="Column6883"/>
    <tableColumn id="6902" xr3:uid="{65FBA897-46A9-4C52-9CAD-8824784612F3}" name="Column6884"/>
    <tableColumn id="6903" xr3:uid="{1E8141EF-3309-493E-9E16-77FAC0F95B18}" name="Column6885"/>
    <tableColumn id="6904" xr3:uid="{18543742-078E-4984-9E4A-17FEC7CB6D1C}" name="Column6886"/>
    <tableColumn id="6905" xr3:uid="{69BBBA20-C998-4441-94F8-C2676249356E}" name="Column6887"/>
    <tableColumn id="6906" xr3:uid="{1F7BA02C-DB76-4833-95CE-C4F35C6956AD}" name="Column6888"/>
    <tableColumn id="6907" xr3:uid="{A7769F64-EBC1-4BCB-A633-F5A9C55640F6}" name="Column6889"/>
    <tableColumn id="6908" xr3:uid="{763D5B1E-61FC-4407-B832-B504860A49FE}" name="Column6890"/>
    <tableColumn id="6909" xr3:uid="{8F51D5D4-35A3-45EB-B488-68EF9F7888C7}" name="Column6891"/>
    <tableColumn id="6910" xr3:uid="{29FA8D6F-DF2F-402E-8AF6-D24B4E845BCF}" name="Column6892"/>
    <tableColumn id="6911" xr3:uid="{D9A2E7BC-0E14-4F36-BB71-6301EAF0C6E3}" name="Column6893"/>
    <tableColumn id="6912" xr3:uid="{394E68C1-F2F2-4B3B-95FD-3D403FEFD6BC}" name="Column6894"/>
    <tableColumn id="6913" xr3:uid="{9F429D0C-2120-4259-A90C-17D7FD7AF121}" name="Column6895"/>
    <tableColumn id="6914" xr3:uid="{EF1E9BC8-D9E0-452C-BC77-0F1C80D61CE6}" name="Column6896"/>
    <tableColumn id="6915" xr3:uid="{D0FD9DAC-0104-4126-82E3-A538D1A824D0}" name="Column6897"/>
    <tableColumn id="6916" xr3:uid="{DA9685F9-2F4A-46CF-85A6-334278B45606}" name="Column6898"/>
    <tableColumn id="6917" xr3:uid="{C8732987-B163-40BE-8834-47EB4720F5AC}" name="Column6899"/>
    <tableColumn id="6918" xr3:uid="{07EFE93B-A86F-4BDB-ACD6-2BE24DA67F42}" name="Column6900"/>
    <tableColumn id="6919" xr3:uid="{09C2BE2A-3375-4B3A-94F2-EB1CFEB9371A}" name="Column6901"/>
    <tableColumn id="6920" xr3:uid="{9FE74D00-9A9D-4EE1-A91F-E41F0EAB81AC}" name="Column6902"/>
    <tableColumn id="6921" xr3:uid="{D7B3EAE4-706A-468F-8A0C-8EC49C892EE0}" name="Column6903"/>
    <tableColumn id="6922" xr3:uid="{0D19841A-046B-4768-B9F6-3E88454C260F}" name="Column6904"/>
    <tableColumn id="6923" xr3:uid="{81BD6FC6-8F3B-4B1B-8A6C-CBB9445F6D75}" name="Column6905"/>
    <tableColumn id="6924" xr3:uid="{99BFA89C-4068-4995-ADF6-253B6183C027}" name="Column6906"/>
    <tableColumn id="6925" xr3:uid="{4A0B8DBC-B6D2-4613-A67E-6F5DEE8C62C7}" name="Column6907"/>
    <tableColumn id="6926" xr3:uid="{BA05CEE8-DF31-48FC-ACDC-C7024ABDED14}" name="Column6908"/>
    <tableColumn id="6927" xr3:uid="{801D824B-E5C4-4810-8EB0-69126C4D6B84}" name="Column6909"/>
    <tableColumn id="6928" xr3:uid="{980E8C6A-9746-440E-98A9-E7E780212484}" name="Column6910"/>
    <tableColumn id="6929" xr3:uid="{27B4466C-F95E-47BE-9F85-A3A379E2975D}" name="Column6911"/>
    <tableColumn id="6930" xr3:uid="{96B3E8BA-B810-4E3A-A87C-216E0D6BF8EA}" name="Column6912"/>
    <tableColumn id="6931" xr3:uid="{57D2B87A-C126-477D-A5C3-A868675B8C10}" name="Column6913"/>
    <tableColumn id="6932" xr3:uid="{2A2492D5-9A67-4F1D-9D94-0F9770469C3E}" name="Column6914"/>
    <tableColumn id="6933" xr3:uid="{ACCEE9DD-EFED-41FC-B3FA-A1B097ECB711}" name="Column6915"/>
    <tableColumn id="6934" xr3:uid="{19B3221A-5F3F-4AE0-A73C-BAC986F434E6}" name="Column6916"/>
    <tableColumn id="6935" xr3:uid="{E317A211-F7EC-4C31-9FD9-2A8EDEFD0E22}" name="Column6917"/>
    <tableColumn id="6936" xr3:uid="{B9AA0322-93A0-4256-AAF1-BB72E74A286C}" name="Column6918"/>
    <tableColumn id="6937" xr3:uid="{8A89ECFE-62BD-4555-AF2E-25F6F45362B0}" name="Column6919"/>
    <tableColumn id="6938" xr3:uid="{582549D1-B5F3-4F77-BA70-BAD69552FB1B}" name="Column6920"/>
    <tableColumn id="6939" xr3:uid="{AB7635D7-AC07-4A06-928F-605401673A0D}" name="Column6921"/>
    <tableColumn id="6940" xr3:uid="{F7BE2310-D3FB-45D9-9B67-1C5969619994}" name="Column6922"/>
    <tableColumn id="6941" xr3:uid="{19554A09-B649-4E3A-8C1C-3DF2B86DCDDA}" name="Column6923"/>
    <tableColumn id="6942" xr3:uid="{939ABED5-AFE0-4875-A14A-5F99BF5737F1}" name="Column6924"/>
    <tableColumn id="6943" xr3:uid="{73AC68DA-CF50-43EF-8D45-CB341BFED478}" name="Column6925"/>
    <tableColumn id="6944" xr3:uid="{2E243593-957F-46E4-9747-95BB2CAF124F}" name="Column6926"/>
    <tableColumn id="6945" xr3:uid="{42FF6757-04DB-4402-B304-6F1D848955D8}" name="Column6927"/>
    <tableColumn id="6946" xr3:uid="{2736119E-2DDB-461F-AB36-7B2A1A268E47}" name="Column6928"/>
    <tableColumn id="6947" xr3:uid="{86488E62-5C13-43D9-85D8-ACFC2B973395}" name="Column6929"/>
    <tableColumn id="6948" xr3:uid="{3E363AA9-B4DE-4085-9DAA-3359A042A0C3}" name="Column6930"/>
    <tableColumn id="6949" xr3:uid="{3DF41E82-30F8-4A4A-9A4E-77707CE0885D}" name="Column6931"/>
    <tableColumn id="6950" xr3:uid="{33A9A45A-44AC-472F-898D-6C7B054B3A50}" name="Column6932"/>
    <tableColumn id="6951" xr3:uid="{DDCA946A-2BCC-4260-AA31-218038E110C7}" name="Column6933"/>
    <tableColumn id="6952" xr3:uid="{68570C02-5EA4-4826-B6F7-B1999F6A472B}" name="Column6934"/>
    <tableColumn id="6953" xr3:uid="{0C8D7BC6-6FA6-4687-9E19-E59DECD3076C}" name="Column6935"/>
    <tableColumn id="6954" xr3:uid="{8953A0D4-F5E9-4AB0-BA05-C10B668C994B}" name="Column6936"/>
    <tableColumn id="6955" xr3:uid="{1739EC42-1D74-45EE-A69C-59E22C42E90B}" name="Column6937"/>
    <tableColumn id="6956" xr3:uid="{C1A3CCC7-C5FF-43A2-B295-E76B6B655115}" name="Column6938"/>
    <tableColumn id="6957" xr3:uid="{183FB832-36B8-4477-8F48-AA2281B8B9D6}" name="Column6939"/>
    <tableColumn id="6958" xr3:uid="{DE55DB01-F5C0-4C40-86EE-8AC1EADA8CB3}" name="Column6940"/>
    <tableColumn id="6959" xr3:uid="{2874FFB4-A9B6-418E-8A7B-1B3C9B8B8383}" name="Column6941"/>
    <tableColumn id="6960" xr3:uid="{8AFCA704-9476-43DE-930C-88F5DC4B76A8}" name="Column6942"/>
    <tableColumn id="6961" xr3:uid="{3FCA4284-4FED-4C20-87C0-B45415E15892}" name="Column6943"/>
    <tableColumn id="6962" xr3:uid="{7E081110-FFF5-49D8-9811-4E740D75C26E}" name="Column6944"/>
    <tableColumn id="6963" xr3:uid="{09F8810A-AE4A-4A75-BED7-A5966F89FDF0}" name="Column6945"/>
    <tableColumn id="6964" xr3:uid="{64911AB0-9E79-4DBF-BFAA-6E516FC80907}" name="Column6946"/>
    <tableColumn id="6965" xr3:uid="{54C6DAB4-8B2D-4775-AE56-71CB45B7B71A}" name="Column6947"/>
    <tableColumn id="6966" xr3:uid="{35CECEF6-87D9-488A-AE56-B1C6E16DFBD9}" name="Column6948"/>
    <tableColumn id="6967" xr3:uid="{2EEDDC38-5FEC-4549-B400-DE3A3FED6C9B}" name="Column6949"/>
    <tableColumn id="6968" xr3:uid="{3E1BC34E-1E09-4BF5-938F-178FD97CD815}" name="Column6950"/>
    <tableColumn id="6969" xr3:uid="{741A8665-86C6-4512-BFFB-F9098278AA41}" name="Column6951"/>
    <tableColumn id="6970" xr3:uid="{9DE81868-4238-4BCA-9A0E-FEAAD4674969}" name="Column6952"/>
    <tableColumn id="6971" xr3:uid="{6D5E7A41-004E-4A98-9DB0-C135E9E3BBE9}" name="Column6953"/>
    <tableColumn id="6972" xr3:uid="{219124E5-FE48-40B7-993F-81DC03CE7A5C}" name="Column6954"/>
    <tableColumn id="6973" xr3:uid="{1BF5D082-5C15-4F71-BABB-F41E803A0DBA}" name="Column6955"/>
    <tableColumn id="6974" xr3:uid="{8B153DD2-C225-49D4-9321-9DB654C1281F}" name="Column6956"/>
    <tableColumn id="6975" xr3:uid="{CBFC65FE-35A5-454E-8069-F82700B4CF2D}" name="Column6957"/>
    <tableColumn id="6976" xr3:uid="{626B93D3-4BBA-4972-A78E-2305A90313F6}" name="Column6958"/>
    <tableColumn id="6977" xr3:uid="{5794F0F8-5600-43BF-A829-98DCB5DEC20B}" name="Column6959"/>
    <tableColumn id="6978" xr3:uid="{C0EBB558-6AB3-416D-B1C7-F7AD451681F7}" name="Column6960"/>
    <tableColumn id="6979" xr3:uid="{6642C8F2-E605-44C5-9680-CBC48BB3C314}" name="Column6961"/>
    <tableColumn id="6980" xr3:uid="{2DF8BAB9-3AF9-4705-900A-3604C0490D9A}" name="Column6962"/>
    <tableColumn id="6981" xr3:uid="{9A4EBFA2-1A20-4ABB-BBB5-870B38B6AD31}" name="Column6963"/>
    <tableColumn id="6982" xr3:uid="{7AFD8662-649D-4BF1-B0B8-24D9D3365590}" name="Column6964"/>
    <tableColumn id="6983" xr3:uid="{8FDBAA14-77AC-4585-BDFE-B54937B9F640}" name="Column6965"/>
    <tableColumn id="6984" xr3:uid="{E1DDC7CD-A0B1-4CD0-A5AC-8B9A3B64C4AA}" name="Column6966"/>
    <tableColumn id="6985" xr3:uid="{7BA91CF7-DD32-45D9-B620-03EE84DBBA6A}" name="Column6967"/>
    <tableColumn id="6986" xr3:uid="{8E0E52CE-97BB-4BA2-8ACE-D24EA2764D7E}" name="Column6968"/>
    <tableColumn id="6987" xr3:uid="{1E5CE009-B1AA-48B2-BC2C-748BFCC54D3F}" name="Column6969"/>
    <tableColumn id="6988" xr3:uid="{0C2AB866-42D7-47BB-BF4F-45186A6B3DEE}" name="Column6970"/>
    <tableColumn id="6989" xr3:uid="{669391BF-25FB-4F24-BEF6-14186A735C61}" name="Column6971"/>
    <tableColumn id="6990" xr3:uid="{135082BB-9330-40C8-8284-A0D84514CE17}" name="Column6972"/>
    <tableColumn id="6991" xr3:uid="{45D7B8C2-A949-4467-8F8A-FE7775A8CB88}" name="Column6973"/>
    <tableColumn id="6992" xr3:uid="{BD43EF36-EA47-45DA-9DA5-A5845E6B363D}" name="Column6974"/>
    <tableColumn id="6993" xr3:uid="{29D735C8-C2C6-4F6C-A36F-C990C03D3BE7}" name="Column6975"/>
    <tableColumn id="6994" xr3:uid="{ED593979-AE5D-4384-9B80-A41EE506BA3D}" name="Column6976"/>
    <tableColumn id="6995" xr3:uid="{102F1E4D-EE1C-4E1B-B65A-528D7867270E}" name="Column6977"/>
    <tableColumn id="6996" xr3:uid="{258205F5-8360-419F-80F9-5550EED501C0}" name="Column6978"/>
    <tableColumn id="6997" xr3:uid="{3964AAF9-1441-4F2F-9405-F68667765112}" name="Column6979"/>
    <tableColumn id="6998" xr3:uid="{C7B3A359-BC69-4E63-9820-75D046B503AF}" name="Column6980"/>
    <tableColumn id="6999" xr3:uid="{B82585DE-5524-4424-95B5-3F48026B1153}" name="Column6981"/>
    <tableColumn id="7000" xr3:uid="{CE437F53-318D-44CC-9666-7A8AE2B0785B}" name="Column6982"/>
    <tableColumn id="7001" xr3:uid="{C86B6BC0-8352-403A-83E9-CCF416DFC7F6}" name="Column6983"/>
    <tableColumn id="7002" xr3:uid="{34BEA342-4843-4D97-AB22-5CAFC354DB64}" name="Column6984"/>
    <tableColumn id="7003" xr3:uid="{1DB65DAC-681F-4C4A-B689-4B7738D6C77C}" name="Column6985"/>
    <tableColumn id="7004" xr3:uid="{0BC9CCDA-C495-45FC-B9CD-57B68CB27944}" name="Column6986"/>
    <tableColumn id="7005" xr3:uid="{5E7A4762-1820-4042-A2FD-F7E3511642E3}" name="Column6987"/>
    <tableColumn id="7006" xr3:uid="{091A9B14-A3CF-4CFA-83F4-536B5C0E397E}" name="Column6988"/>
    <tableColumn id="7007" xr3:uid="{CA8E2600-FF0F-4F68-8116-CCD7E2E5F96D}" name="Column6989"/>
    <tableColumn id="7008" xr3:uid="{0BD6DC8D-6310-4A77-B287-C8CB21FECCC3}" name="Column6990"/>
    <tableColumn id="7009" xr3:uid="{1F9CBCC7-81D5-4973-A0BC-8902DAF5E165}" name="Column6991"/>
    <tableColumn id="7010" xr3:uid="{CF08542D-FFEA-410D-8DCA-762A760B1B3B}" name="Column6992"/>
    <tableColumn id="7011" xr3:uid="{87419CAB-031B-466A-B15E-B30C89E19F62}" name="Column6993"/>
    <tableColumn id="7012" xr3:uid="{4BB3F15C-F873-4063-84DB-BEFE2633BBF0}" name="Column6994"/>
    <tableColumn id="7013" xr3:uid="{261E40FF-48A9-4344-AEF9-ED54F506F345}" name="Column6995"/>
    <tableColumn id="7014" xr3:uid="{B59A58F8-41FB-4E99-BAB6-F0B20AA43379}" name="Column6996"/>
    <tableColumn id="7015" xr3:uid="{1A56F4E6-2993-44C4-B848-590865A0C49D}" name="Column6997"/>
    <tableColumn id="7016" xr3:uid="{11B1AB34-F180-47ED-9C19-ADA22D0A109D}" name="Column6998"/>
    <tableColumn id="7017" xr3:uid="{C17A6E5D-AA4E-408A-879A-D1CD0BEF9213}" name="Column6999"/>
    <tableColumn id="7018" xr3:uid="{E8602BDB-28F5-487A-A7F7-DF74C7CC9F9E}" name="Column7000"/>
    <tableColumn id="7019" xr3:uid="{B14180EB-CC06-492E-90D7-C0C464075D90}" name="Column7001"/>
    <tableColumn id="7020" xr3:uid="{8D30BE1E-BB3C-4DC2-B4B8-38D2D748DF3A}" name="Column7002"/>
    <tableColumn id="7021" xr3:uid="{2BA5DE3A-16B8-423D-A463-189D6A4EF238}" name="Column7003"/>
    <tableColumn id="7022" xr3:uid="{B5F8BCA5-A7D6-4C78-B0CF-7457C8ACCB84}" name="Column7004"/>
    <tableColumn id="7023" xr3:uid="{CF1EFD89-3259-44A3-AEFA-FA46E51E1232}" name="Column7005"/>
    <tableColumn id="7024" xr3:uid="{41B169C5-291E-488B-8053-478EFC14893B}" name="Column7006"/>
    <tableColumn id="7025" xr3:uid="{73B7BA0C-5EA1-45AE-AD36-E8194A6D053B}" name="Column7007"/>
    <tableColumn id="7026" xr3:uid="{7C66F099-F5E2-4684-97DC-90260643BF0C}" name="Column7008"/>
    <tableColumn id="7027" xr3:uid="{8C5F61FD-211A-48A9-AC69-74D759C8D5CE}" name="Column7009"/>
    <tableColumn id="7028" xr3:uid="{D92F6F35-C38D-45D1-A9E6-F46B252ECFC0}" name="Column7010"/>
    <tableColumn id="7029" xr3:uid="{70A823F3-BE08-4330-A20C-41022D7CBB15}" name="Column7011"/>
    <tableColumn id="7030" xr3:uid="{A0A746D3-69B7-4FF2-88BA-1B90EDDA5874}" name="Column7012"/>
    <tableColumn id="7031" xr3:uid="{A2CDA6E7-0608-49C6-A808-BCC151DECF10}" name="Column7013"/>
    <tableColumn id="7032" xr3:uid="{2C4A7BAE-465E-42AB-9ABD-30BB99B7D7A4}" name="Column7014"/>
    <tableColumn id="7033" xr3:uid="{DF0BADD2-C3CF-4AF1-A65E-078381649C75}" name="Column7015"/>
    <tableColumn id="7034" xr3:uid="{46470985-0DAE-4DB6-8901-58799458F7C2}" name="Column7016"/>
    <tableColumn id="7035" xr3:uid="{73F94726-7CA7-4B63-B661-5FAAEB5F77CA}" name="Column7017"/>
    <tableColumn id="7036" xr3:uid="{B34B640A-0E08-48C6-91E1-B54B107ECE80}" name="Column7018"/>
    <tableColumn id="7037" xr3:uid="{ABD4A917-158D-41C8-8EDD-43667D2675AF}" name="Column7019"/>
    <tableColumn id="7038" xr3:uid="{2C04742E-0336-4B35-909E-F6C30F5281F4}" name="Column7020"/>
    <tableColumn id="7039" xr3:uid="{4DC4212C-8F3A-4D33-A095-B6BE2800F8BC}" name="Column7021"/>
    <tableColumn id="7040" xr3:uid="{76A00F1C-EC06-46B8-9935-AF964410639F}" name="Column7022"/>
    <tableColumn id="7041" xr3:uid="{BD172A6A-6759-493C-B849-CC8EB8437D3D}" name="Column7023"/>
    <tableColumn id="7042" xr3:uid="{9728DF4C-78B4-4D16-8CF9-BA05A59ABB4A}" name="Column7024"/>
    <tableColumn id="7043" xr3:uid="{18A1A306-970E-461E-B26B-DCD50EA82943}" name="Column7025"/>
    <tableColumn id="7044" xr3:uid="{285B0512-CC22-4807-BFFB-68455DB6753C}" name="Column7026"/>
    <tableColumn id="7045" xr3:uid="{593F4D51-8F49-435C-B9A8-3498158FBCBC}" name="Column7027"/>
    <tableColumn id="7046" xr3:uid="{7784D449-F84E-4A8D-A34A-9B9163F95D42}" name="Column7028"/>
    <tableColumn id="7047" xr3:uid="{989236BA-B0C7-495B-BFD2-7D0409613164}" name="Column7029"/>
    <tableColumn id="7048" xr3:uid="{2FDCBE5E-EA49-4441-8AA1-6BE9B720B914}" name="Column7030"/>
    <tableColumn id="7049" xr3:uid="{FCB67ACB-4AC0-4A37-B6E9-7F308DA443A4}" name="Column7031"/>
    <tableColumn id="7050" xr3:uid="{68924ABF-AC84-4F8D-B084-14177B6CB4F1}" name="Column7032"/>
    <tableColumn id="7051" xr3:uid="{AB96FC72-DD7B-4A90-A2BA-B1B644561464}" name="Column7033"/>
    <tableColumn id="7052" xr3:uid="{709CC7B3-0B00-4DBD-9AE8-A76DF1FD80A4}" name="Column7034"/>
    <tableColumn id="7053" xr3:uid="{D369A4E1-587E-4D26-A90A-AA137BA8FDC0}" name="Column7035"/>
    <tableColumn id="7054" xr3:uid="{3611828C-C9C5-4CEA-B4C1-C5ED4F8D525F}" name="Column7036"/>
    <tableColumn id="7055" xr3:uid="{BD34F114-B32A-4AE4-860B-C58514C6AD4C}" name="Column7037"/>
    <tableColumn id="7056" xr3:uid="{FA515F3B-D81F-4847-BAF1-CBD8694441B3}" name="Column7038"/>
    <tableColumn id="7057" xr3:uid="{1C9F29E0-45BC-484E-81A5-C1B8B9E62DFA}" name="Column7039"/>
    <tableColumn id="7058" xr3:uid="{9DC58220-B848-42C3-964E-767E4CB4E676}" name="Column7040"/>
    <tableColumn id="7059" xr3:uid="{CBDDAA86-E9C1-4574-AF3D-274DDAF44A84}" name="Column7041"/>
    <tableColumn id="7060" xr3:uid="{40B54829-1B01-42F5-8F5B-228AC712E0A9}" name="Column7042"/>
    <tableColumn id="7061" xr3:uid="{80359147-F290-4138-968D-F173777DF4C4}" name="Column7043"/>
    <tableColumn id="7062" xr3:uid="{F8DD1139-FDA5-4188-B4C8-5F2B5306C93F}" name="Column7044"/>
    <tableColumn id="7063" xr3:uid="{83633655-A837-4A30-A47C-D9DA8B77887C}" name="Column7045"/>
    <tableColumn id="7064" xr3:uid="{EC42BDFD-ADC3-4779-9C94-1D849B390359}" name="Column7046"/>
    <tableColumn id="7065" xr3:uid="{CB00BDAA-BF63-4674-AA3E-E751704584EC}" name="Column7047"/>
    <tableColumn id="7066" xr3:uid="{1A8F53F0-FDFC-4DAD-95F9-F008DC42E6D1}" name="Column7048"/>
    <tableColumn id="7067" xr3:uid="{D79EC4A6-389B-4B2A-AD76-EE5FFF03E2E2}" name="Column7049"/>
    <tableColumn id="7068" xr3:uid="{A4891A80-191E-43F7-B615-E1E0C2077A99}" name="Column7050"/>
    <tableColumn id="7069" xr3:uid="{5ED94751-2713-49F7-9A9C-D8DF5BD24A6B}" name="Column7051"/>
    <tableColumn id="7070" xr3:uid="{416CA964-B74E-4B0F-8CD7-155D187FA822}" name="Column7052"/>
    <tableColumn id="7071" xr3:uid="{792A3110-78C7-4832-9EB1-DBC70EE6F801}" name="Column7053"/>
    <tableColumn id="7072" xr3:uid="{95358E30-6ED0-4E4A-A358-DFE5448BB876}" name="Column7054"/>
    <tableColumn id="7073" xr3:uid="{43A3FD38-77F4-4003-957F-BB51CD941956}" name="Column7055"/>
    <tableColumn id="7074" xr3:uid="{F9EA7DD2-D50C-42FD-8C2F-6D9870031F70}" name="Column7056"/>
    <tableColumn id="7075" xr3:uid="{A9E70033-A21E-4E38-BD55-D211F4223122}" name="Column7057"/>
    <tableColumn id="7076" xr3:uid="{2E8720BD-D1B5-4022-BF69-99FD23EDE2A1}" name="Column7058"/>
    <tableColumn id="7077" xr3:uid="{9BFCE92E-CCF8-46E4-A9E8-FA228120AC26}" name="Column7059"/>
    <tableColumn id="7078" xr3:uid="{0E7EB5A4-21DF-4361-A9E8-006E54871F0F}" name="Column7060"/>
    <tableColumn id="7079" xr3:uid="{A5D9ADF9-E1DE-4DAE-82DA-F8BEC5F573A1}" name="Column7061"/>
    <tableColumn id="7080" xr3:uid="{5603D632-444B-4032-8FDE-D950CA28B0F1}" name="Column7062"/>
    <tableColumn id="7081" xr3:uid="{813349B1-49D0-4307-87F8-2D898249AFFB}" name="Column7063"/>
    <tableColumn id="7082" xr3:uid="{F3A47829-F791-4283-9170-5BB5F269D78D}" name="Column7064"/>
    <tableColumn id="7083" xr3:uid="{BA717CA7-8138-463E-83C3-788210C5DC45}" name="Column7065"/>
    <tableColumn id="7084" xr3:uid="{93B548F5-3557-4C53-8D52-F9A2554708AA}" name="Column7066"/>
    <tableColumn id="7085" xr3:uid="{F25B9E21-EAF8-4F34-B54C-69A41FA69328}" name="Column7067"/>
    <tableColumn id="7086" xr3:uid="{F9125E69-9666-4E28-B4FB-08CC75AD9212}" name="Column7068"/>
    <tableColumn id="7087" xr3:uid="{49EECE90-2F9A-47B4-928E-F16A64158F54}" name="Column7069"/>
    <tableColumn id="7088" xr3:uid="{3D22326A-C627-4200-9D26-36639C3F59C6}" name="Column7070"/>
    <tableColumn id="7089" xr3:uid="{DE8B2549-6B73-4D0E-9A47-DBA53E682633}" name="Column7071"/>
    <tableColumn id="7090" xr3:uid="{D321AEC1-AAB8-4DC1-86E0-DCA9FC57B921}" name="Column7072"/>
    <tableColumn id="7091" xr3:uid="{09BDA424-FCFF-4ACA-8641-DD499C38A76C}" name="Column7073"/>
    <tableColumn id="7092" xr3:uid="{EA2899C6-855A-4614-A744-3E79491629F5}" name="Column7074"/>
    <tableColumn id="7093" xr3:uid="{36A7D1EA-E955-4F21-9F65-E184F7F0B733}" name="Column7075"/>
    <tableColumn id="7094" xr3:uid="{541C6591-792F-4508-8BB1-E28DD2ADF0DB}" name="Column7076"/>
    <tableColumn id="7095" xr3:uid="{D0AB795F-D0DF-41C6-84C2-054EF88ACCE4}" name="Column7077"/>
    <tableColumn id="7096" xr3:uid="{4A660004-F507-4267-96C2-B15380040531}" name="Column7078"/>
    <tableColumn id="7097" xr3:uid="{8C5094FF-3B76-4B24-941C-00D10EF8E6D9}" name="Column7079"/>
    <tableColumn id="7098" xr3:uid="{6A76A5F7-B301-43B1-8B20-0CC636DDF3D1}" name="Column7080"/>
    <tableColumn id="7099" xr3:uid="{6D792E7A-A85D-4E08-AE9B-9073A64CCF57}" name="Column7081"/>
    <tableColumn id="7100" xr3:uid="{A27D4228-F1CE-477B-89A5-22D2D2690109}" name="Column7082"/>
    <tableColumn id="7101" xr3:uid="{E43B5250-1FF1-456D-BBA4-CD29258F8CB5}" name="Column7083"/>
    <tableColumn id="7102" xr3:uid="{CC044852-6070-4FC4-BFE6-CFC69B959D8F}" name="Column7084"/>
    <tableColumn id="7103" xr3:uid="{395495E8-6D63-4F09-981A-75A5FFAE4CD9}" name="Column7085"/>
    <tableColumn id="7104" xr3:uid="{60311421-7609-44E0-A70C-A5789E79481E}" name="Column7086"/>
    <tableColumn id="7105" xr3:uid="{7EF5B58D-39AD-48BC-BF47-4C1873FEDA85}" name="Column7087"/>
    <tableColumn id="7106" xr3:uid="{75FDBCF2-1386-456F-A82F-BE5A455F1475}" name="Column7088"/>
    <tableColumn id="7107" xr3:uid="{F9775E4A-058A-4CB5-85D5-5241D73455FD}" name="Column7089"/>
    <tableColumn id="7108" xr3:uid="{9832ECAF-3783-49A0-9CE1-171CE4DA8AB9}" name="Column7090"/>
    <tableColumn id="7109" xr3:uid="{7C9350CC-2984-493B-AA5C-CC7DE85B3B24}" name="Column7091"/>
    <tableColumn id="7110" xr3:uid="{8AC92409-4E93-444F-B327-319ED7964F71}" name="Column7092"/>
    <tableColumn id="7111" xr3:uid="{46452790-0CAB-4569-ADBB-BB3B12EA0A6A}" name="Column7093"/>
    <tableColumn id="7112" xr3:uid="{5D91D44B-6C7A-4C87-9B14-2F4DFD7FFE31}" name="Column7094"/>
    <tableColumn id="7113" xr3:uid="{4853CCED-5280-4DC9-B732-23B0E57FF6CA}" name="Column7095"/>
    <tableColumn id="7114" xr3:uid="{FDD1BF8E-08D8-4999-B9A3-62C6A81C9555}" name="Column7096"/>
    <tableColumn id="7115" xr3:uid="{F20A614B-1DCA-4649-9785-F36A453BB31E}" name="Column7097"/>
    <tableColumn id="7116" xr3:uid="{26E9013A-C759-4AB3-875B-803B6B90A99B}" name="Column7098"/>
    <tableColumn id="7117" xr3:uid="{8833C396-1693-453B-89A1-B71EB2423F26}" name="Column7099"/>
    <tableColumn id="7118" xr3:uid="{B718CC07-43CC-4D0B-8D0A-2C4288A15F54}" name="Column7100"/>
    <tableColumn id="7119" xr3:uid="{F56528CD-DE9C-4D7E-B1BD-0222FE5C8CB5}" name="Column7101"/>
    <tableColumn id="7120" xr3:uid="{4B935C78-C747-49F8-8B74-B481765C2EB9}" name="Column7102"/>
    <tableColumn id="7121" xr3:uid="{662E3E81-0295-438C-9373-EBEE32F3A780}" name="Column7103"/>
    <tableColumn id="7122" xr3:uid="{BBDE2E6B-EC06-49CF-8F5A-30FD91BB12D7}" name="Column7104"/>
    <tableColumn id="7123" xr3:uid="{B15A5E11-C91A-4D65-8A7E-EDC14ECD107D}" name="Column7105"/>
    <tableColumn id="7124" xr3:uid="{F49C32BE-E8BB-4927-AEDF-41D7DA8A3886}" name="Column7106"/>
    <tableColumn id="7125" xr3:uid="{2B9069AB-FF2B-49D6-A520-E10708EE5E3A}" name="Column7107"/>
    <tableColumn id="7126" xr3:uid="{F96F9721-19D9-4A19-88FE-1DD9E96C8758}" name="Column7108"/>
    <tableColumn id="7127" xr3:uid="{CF28CA18-98D4-413E-AEAB-C54873AB1752}" name="Column7109"/>
    <tableColumn id="7128" xr3:uid="{1777E236-C7DD-45B6-8ED7-69431BDA0C29}" name="Column7110"/>
    <tableColumn id="7129" xr3:uid="{52D92567-A625-4F62-A2AA-BC5317EA5B79}" name="Column7111"/>
    <tableColumn id="7130" xr3:uid="{26199355-AC04-458D-A502-C4A0965728FF}" name="Column7112"/>
    <tableColumn id="7131" xr3:uid="{C9A6E934-F598-4D11-B43C-3AE40A6072FB}" name="Column7113"/>
    <tableColumn id="7132" xr3:uid="{1604FDD4-11F2-44EC-85D7-2E51EC752296}" name="Column7114"/>
    <tableColumn id="7133" xr3:uid="{8D5B29E8-481D-4ECF-B7FF-580EA2BAEE53}" name="Column7115"/>
    <tableColumn id="7134" xr3:uid="{D6D9768E-5369-48EB-B915-2898AE9D891E}" name="Column7116"/>
    <tableColumn id="7135" xr3:uid="{C9C7EBD5-D388-4D50-A0CB-BB234F802300}" name="Column7117"/>
    <tableColumn id="7136" xr3:uid="{0DB944AF-C55B-4DD8-A7C3-468AB8FA9145}" name="Column7118"/>
    <tableColumn id="7137" xr3:uid="{9EC9CB9F-F349-43B3-9F2B-586C9D7165F1}" name="Column7119"/>
    <tableColumn id="7138" xr3:uid="{7BE1191E-D411-40FF-ABDA-EEBA9D4AA0B3}" name="Column7120"/>
    <tableColumn id="7139" xr3:uid="{4B4C7283-07D9-4A93-8640-4EBE25F845B9}" name="Column7121"/>
    <tableColumn id="7140" xr3:uid="{6E7EDC22-66BD-406B-8374-114980866E2F}" name="Column7122"/>
    <tableColumn id="7141" xr3:uid="{D174A1E4-7859-43E2-991C-72AAAD5F5C83}" name="Column7123"/>
    <tableColumn id="7142" xr3:uid="{92AE3896-B6EA-4061-812C-DBC88A110864}" name="Column7124"/>
    <tableColumn id="7143" xr3:uid="{7A0DC03A-366C-4D4E-81AE-5D33E0148EFC}" name="Column7125"/>
    <tableColumn id="7144" xr3:uid="{C50EBC8D-B1EE-4014-A27D-E991A2E54C5B}" name="Column7126"/>
    <tableColumn id="7145" xr3:uid="{B904F935-48BD-4B9B-8ABA-AA66684C0AB3}" name="Column7127"/>
    <tableColumn id="7146" xr3:uid="{91C20E52-817A-4B6B-BBAC-D682EE7A53E0}" name="Column7128"/>
    <tableColumn id="7147" xr3:uid="{0B3DF0F6-E21D-455E-8561-F52D89BFA148}" name="Column7129"/>
    <tableColumn id="7148" xr3:uid="{D0D2ED0F-A048-49A5-ABB1-5AACF93F7EB0}" name="Column7130"/>
    <tableColumn id="7149" xr3:uid="{958C566E-D1F9-4006-9E85-DFB1F50185C1}" name="Column7131"/>
    <tableColumn id="7150" xr3:uid="{25CCC161-ED3C-452C-AEE3-890751E0F198}" name="Column7132"/>
    <tableColumn id="7151" xr3:uid="{2E7D9957-A6C0-47A9-A89E-35C1AA8E9624}" name="Column7133"/>
    <tableColumn id="7152" xr3:uid="{A9D79A9E-152F-4B5C-8C3B-F64DD6FCFDAC}" name="Column7134"/>
    <tableColumn id="7153" xr3:uid="{958DAAB1-ADFF-4518-B10C-037F48F5744C}" name="Column7135"/>
    <tableColumn id="7154" xr3:uid="{1B505150-63DC-4A8B-A6E3-AC2802CD689D}" name="Column7136"/>
    <tableColumn id="7155" xr3:uid="{FB1A5787-3B27-4F64-B5A4-9ABD0E661833}" name="Column7137"/>
    <tableColumn id="7156" xr3:uid="{8A92291C-A701-45CE-A6FA-5F23CE6ED402}" name="Column7138"/>
    <tableColumn id="7157" xr3:uid="{19F8A8FE-7257-496D-9680-B84D98E7B981}" name="Column7139"/>
    <tableColumn id="7158" xr3:uid="{D20E7302-5EFE-4A7F-9E9E-08B0D21E27F0}" name="Column7140"/>
    <tableColumn id="7159" xr3:uid="{86FEAAA0-C92B-486D-9189-37A72730CD7F}" name="Column7141"/>
    <tableColumn id="7160" xr3:uid="{6DBD06AD-3DAB-4670-9F19-F42D23B7B8A0}" name="Column7142"/>
    <tableColumn id="7161" xr3:uid="{A1A1DB36-5F3F-4D59-920B-804736662F03}" name="Column7143"/>
    <tableColumn id="7162" xr3:uid="{A03CFF33-D4D7-4FEF-994F-EEC8CA403F5C}" name="Column7144"/>
    <tableColumn id="7163" xr3:uid="{FBDF4C6A-B3E3-45E2-82D1-63D1E44DF1BA}" name="Column7145"/>
    <tableColumn id="7164" xr3:uid="{6067AFE9-EA0B-4FA1-8CCF-936502AE65D5}" name="Column7146"/>
    <tableColumn id="7165" xr3:uid="{82550081-8B74-4A9B-B775-63ECAE618E5A}" name="Column7147"/>
    <tableColumn id="7166" xr3:uid="{153E0926-7A34-424A-8A28-C033EDC5F5FE}" name="Column7148"/>
    <tableColumn id="7167" xr3:uid="{D6EA48F5-A054-49A4-8ACD-73C3EB20FCC5}" name="Column7149"/>
    <tableColumn id="7168" xr3:uid="{C01F26EB-78C8-4DF4-B508-11B8D810385E}" name="Column7150"/>
    <tableColumn id="7169" xr3:uid="{EEA68497-3EA3-4F1A-ABD5-4C38DD514D61}" name="Column7151"/>
    <tableColumn id="7170" xr3:uid="{A706DDAB-3E88-4EC2-9ABC-DC704F915859}" name="Column7152"/>
    <tableColumn id="7171" xr3:uid="{B7F401A7-047E-4AC0-A1F2-40CE35D5134A}" name="Column7153"/>
    <tableColumn id="7172" xr3:uid="{E7C81741-7AE4-48BF-8324-7E1CEB74AD7A}" name="Column7154"/>
    <tableColumn id="7173" xr3:uid="{2B185C12-C53A-4091-A2D9-981E9EBCA6CA}" name="Column7155"/>
    <tableColumn id="7174" xr3:uid="{D3E77912-1EA4-4C04-A2AD-13AA5B55DDD1}" name="Column7156"/>
    <tableColumn id="7175" xr3:uid="{8E4135E1-B8A5-4002-AF02-782C36DBE873}" name="Column7157"/>
    <tableColumn id="7176" xr3:uid="{DF2E6AF3-6301-40E4-BCE5-88F0E496403D}" name="Column7158"/>
    <tableColumn id="7177" xr3:uid="{E5583666-1A23-4769-B1CB-7E73CFD53A8D}" name="Column7159"/>
    <tableColumn id="7178" xr3:uid="{46CFE40A-C3BC-468A-A576-7486B242E947}" name="Column7160"/>
    <tableColumn id="7179" xr3:uid="{CDE2957C-5B2B-4006-9502-5DE499277DD1}" name="Column7161"/>
    <tableColumn id="7180" xr3:uid="{E2815229-5ADD-433C-A9C6-A7CAD01AF563}" name="Column7162"/>
    <tableColumn id="7181" xr3:uid="{C4015CCE-C6D3-497D-9A6F-F8EA818D4CE8}" name="Column7163"/>
    <tableColumn id="7182" xr3:uid="{ACF3037D-6CF3-49ED-A6F3-245DDB9E1351}" name="Column7164"/>
    <tableColumn id="7183" xr3:uid="{4E367D7D-B5DC-4559-83F8-8338C85DD0F5}" name="Column7165"/>
    <tableColumn id="7184" xr3:uid="{27A8115C-BCF6-4650-AAAC-1FA773295577}" name="Column7166"/>
    <tableColumn id="7185" xr3:uid="{CDC77EE6-CBC6-4815-95EF-FC0A32F2CEBA}" name="Column7167"/>
    <tableColumn id="7186" xr3:uid="{1CDC77DB-A451-4794-B68F-1150FADED512}" name="Column7168"/>
    <tableColumn id="7187" xr3:uid="{2BC48484-EE14-41FA-862C-F55F63630DF5}" name="Column7169"/>
    <tableColumn id="7188" xr3:uid="{70D697FA-9A4D-435D-BB83-AD4A9AB8173F}" name="Column7170"/>
    <tableColumn id="7189" xr3:uid="{E95FE339-8566-4C6C-AAB6-66BB2AD5A39F}" name="Column7171"/>
    <tableColumn id="7190" xr3:uid="{97E3382C-48C7-47D6-AB5B-26FCF96FB681}" name="Column7172"/>
    <tableColumn id="7191" xr3:uid="{E8C049D2-615F-448F-801E-F535EB6B1DF1}" name="Column7173"/>
    <tableColumn id="7192" xr3:uid="{F831C4C4-46C2-4DF9-BE0D-D41CBD65F64F}" name="Column7174"/>
    <tableColumn id="7193" xr3:uid="{ABC284AE-CE35-4345-B9B9-CC6B0396B346}" name="Column7175"/>
    <tableColumn id="7194" xr3:uid="{B7659601-C4C2-4A76-9716-578E2BC49F44}" name="Column7176"/>
    <tableColumn id="7195" xr3:uid="{B11C873A-E5D0-4272-B280-CDD58CC8102E}" name="Column7177"/>
    <tableColumn id="7196" xr3:uid="{8A2C0E92-1FC7-480C-9E2A-37B180CE0105}" name="Column7178"/>
    <tableColumn id="7197" xr3:uid="{D4313EE0-8B87-4B79-8446-B7BB1DA398B9}" name="Column7179"/>
    <tableColumn id="7198" xr3:uid="{B02B66CB-8778-4B64-9F69-0DD868D331E3}" name="Column7180"/>
    <tableColumn id="7199" xr3:uid="{4D398B52-4BC0-4450-BC2A-E4D5420D9C13}" name="Column7181"/>
    <tableColumn id="7200" xr3:uid="{1BC59DAA-084B-418E-BB50-D5E11CDAABFC}" name="Column7182"/>
    <tableColumn id="7201" xr3:uid="{1FEC9204-3941-4698-A3EA-355347A85E8C}" name="Column7183"/>
    <tableColumn id="7202" xr3:uid="{386F4C9C-61AD-4F0A-B2A2-5F4C47AEB28F}" name="Column7184"/>
    <tableColumn id="7203" xr3:uid="{2757B9E6-D215-47BF-AE31-270CC2568F8E}" name="Column7185"/>
    <tableColumn id="7204" xr3:uid="{03CE580B-8895-4D25-AE01-87C04C94715B}" name="Column7186"/>
    <tableColumn id="7205" xr3:uid="{D64F4498-88CD-4929-9522-047C317665D1}" name="Column7187"/>
    <tableColumn id="7206" xr3:uid="{3BACB973-144F-49C4-978D-36587E1EA519}" name="Column7188"/>
    <tableColumn id="7207" xr3:uid="{9EED8A42-345C-47F6-BF69-2AC3D1F4FBB4}" name="Column7189"/>
    <tableColumn id="7208" xr3:uid="{4EAD5258-FADB-48D0-8CF6-910F01BDFDBE}" name="Column7190"/>
    <tableColumn id="7209" xr3:uid="{CB57E960-9E4E-4AA6-A10F-DEC5C25EC92B}" name="Column7191"/>
    <tableColumn id="7210" xr3:uid="{3F91C99D-712C-49A7-81DF-474193104327}" name="Column7192"/>
    <tableColumn id="7211" xr3:uid="{CBB1489C-731B-4FEC-846B-3266452FBA39}" name="Column7193"/>
    <tableColumn id="7212" xr3:uid="{371086B7-EDE5-4094-82D9-C1FD51C5A3EB}" name="Column7194"/>
    <tableColumn id="7213" xr3:uid="{9989302C-F259-4406-8B86-BB615B0B1C69}" name="Column7195"/>
    <tableColumn id="7214" xr3:uid="{26057969-7D5F-4B0C-8454-AA64DAF57C37}" name="Column7196"/>
    <tableColumn id="7215" xr3:uid="{C3FF6305-FA5A-445B-A0FD-38C0A233B9D6}" name="Column7197"/>
    <tableColumn id="7216" xr3:uid="{F727F8DB-BA00-4F10-82EB-0816A9D8B64A}" name="Column7198"/>
    <tableColumn id="7217" xr3:uid="{DA3B40B5-49DD-4D2E-B780-6F13300BAA3F}" name="Column7199"/>
    <tableColumn id="7218" xr3:uid="{A6502744-8C4A-46F3-9824-B1ABEB724BBB}" name="Column7200"/>
    <tableColumn id="7219" xr3:uid="{3077F52A-BC9B-40FA-BC7D-C2D5BBA108EF}" name="Column7201"/>
    <tableColumn id="7220" xr3:uid="{0850FD6A-F93D-412C-901F-DB8BEE551B0C}" name="Column7202"/>
    <tableColumn id="7221" xr3:uid="{5B3FEBA0-5A3C-4D00-A338-70699D144129}" name="Column7203"/>
    <tableColumn id="7222" xr3:uid="{A077BFFA-AB5A-46EA-8EA9-5FBC8CB85CA4}" name="Column7204"/>
    <tableColumn id="7223" xr3:uid="{A10FF801-7F7E-419F-A90A-B5E383430BE9}" name="Column7205"/>
    <tableColumn id="7224" xr3:uid="{3EE16F4E-6597-44C8-BFF5-DDD7B6CDBD28}" name="Column7206"/>
    <tableColumn id="7225" xr3:uid="{BD1EC678-82B3-45D4-8280-3EB4DF883711}" name="Column7207"/>
    <tableColumn id="7226" xr3:uid="{590F2F68-6114-4CFB-8763-E15683C253C3}" name="Column7208"/>
    <tableColumn id="7227" xr3:uid="{29953AC7-1B5D-447B-8DC3-1A7EDB574C8D}" name="Column7209"/>
    <tableColumn id="7228" xr3:uid="{E3C928A1-8F4C-4985-A1D9-9D3D3AF87DFE}" name="Column7210"/>
    <tableColumn id="7229" xr3:uid="{75A3238B-DDD6-461E-BFDE-3DED691FF0B9}" name="Column7211"/>
    <tableColumn id="7230" xr3:uid="{331DBFF5-E3F3-49C2-8A41-A3EFADB529A8}" name="Column7212"/>
    <tableColumn id="7231" xr3:uid="{6A4B1861-3619-4D0F-8503-AC3DAA2608DD}" name="Column7213"/>
    <tableColumn id="7232" xr3:uid="{A29CEF01-9DBA-4777-9131-4CD7FBD61E3D}" name="Column7214"/>
    <tableColumn id="7233" xr3:uid="{1D58AC97-7399-47D8-A17E-19E87E412BF8}" name="Column7215"/>
    <tableColumn id="7234" xr3:uid="{F67DEA89-C09D-4C08-B0EF-2AD1150B5C84}" name="Column7216"/>
    <tableColumn id="7235" xr3:uid="{0A3EC885-3FE0-4305-97EE-C56DE738BC53}" name="Column7217"/>
    <tableColumn id="7236" xr3:uid="{C4B2860D-09E7-4305-B38B-0C0FEC2F7441}" name="Column7218"/>
    <tableColumn id="7237" xr3:uid="{AF4ED41D-3DE9-4FBC-9C27-0333A49C7D78}" name="Column7219"/>
    <tableColumn id="7238" xr3:uid="{4A198976-2F93-4C68-8C28-B98336F32677}" name="Column7220"/>
    <tableColumn id="7239" xr3:uid="{DD52BABB-C3E2-4081-A4B9-8FB2D82E4D7A}" name="Column7221"/>
    <tableColumn id="7240" xr3:uid="{1C1577F0-2F4D-4965-9D2A-9E9244983DCE}" name="Column7222"/>
    <tableColumn id="7241" xr3:uid="{8B2AF298-8239-4282-8BCA-D89840742089}" name="Column7223"/>
    <tableColumn id="7242" xr3:uid="{ED062FF2-3B33-4C4C-B8D1-3AEFC0AC982D}" name="Column7224"/>
    <tableColumn id="7243" xr3:uid="{6FFAA480-2A3C-4456-8929-9CA7CE4A5393}" name="Column7225"/>
    <tableColumn id="7244" xr3:uid="{B82F8DE8-69A2-4FC6-A526-5DC92291647D}" name="Column7226"/>
    <tableColumn id="7245" xr3:uid="{1E5B4F30-29B5-4D2D-AB28-7B272F455EB0}" name="Column7227"/>
    <tableColumn id="7246" xr3:uid="{868DF9BF-B3BB-4CDD-8193-C61F93113864}" name="Column7228"/>
    <tableColumn id="7247" xr3:uid="{41FBA6DA-F52F-470F-8228-15AD1D24C4CF}" name="Column7229"/>
    <tableColumn id="7248" xr3:uid="{895C597C-D608-4B76-9388-7C7E77CF6C12}" name="Column7230"/>
    <tableColumn id="7249" xr3:uid="{0D6707EE-CD51-4284-BE58-DFFE92F10EFD}" name="Column7231"/>
    <tableColumn id="7250" xr3:uid="{BFFCA7A3-A97F-4BEB-B02B-6B790DB1430E}" name="Column7232"/>
    <tableColumn id="7251" xr3:uid="{525F0990-7985-42BE-AE98-0C7F5FD34275}" name="Column7233"/>
    <tableColumn id="7252" xr3:uid="{77A549D2-86FA-4B00-B1D8-B35BD6407A7A}" name="Column7234"/>
    <tableColumn id="7253" xr3:uid="{D64A42C3-C906-4205-8939-5836FBE9D671}" name="Column7235"/>
    <tableColumn id="7254" xr3:uid="{9852FAFB-18CD-4EC2-AB94-FED5C06096A5}" name="Column7236"/>
    <tableColumn id="7255" xr3:uid="{8BBA3468-682F-448D-86DB-44235D47B383}" name="Column7237"/>
    <tableColumn id="7256" xr3:uid="{93E5E6FA-D6C1-4A74-ADF7-A2325D3F6F49}" name="Column7238"/>
    <tableColumn id="7257" xr3:uid="{1B229BEC-338D-41CC-9DDE-E9284CF0EB69}" name="Column7239"/>
    <tableColumn id="7258" xr3:uid="{F54C9D4E-61EE-41FC-B957-7B08BCC3653A}" name="Column7240"/>
    <tableColumn id="7259" xr3:uid="{0C69CCDE-1B72-475F-9772-E171ADBBC719}" name="Column7241"/>
    <tableColumn id="7260" xr3:uid="{0A3DDBDA-BBCB-4CA8-8DEA-C6C84EA658C7}" name="Column7242"/>
    <tableColumn id="7261" xr3:uid="{5F7A0DA6-3F68-4700-AD59-EA856C6868CC}" name="Column7243"/>
    <tableColumn id="7262" xr3:uid="{BDD9FD50-E655-4F12-B760-EEC6CAA9FFD2}" name="Column7244"/>
    <tableColumn id="7263" xr3:uid="{C2FFC7CF-37A4-48E6-92A2-789A7FF25279}" name="Column7245"/>
    <tableColumn id="7264" xr3:uid="{F0630E24-AE15-40D2-98D1-C29C3D06AA5E}" name="Column7246"/>
    <tableColumn id="7265" xr3:uid="{75BA0D5D-D0CC-4960-806E-3027CE5C4700}" name="Column7247"/>
    <tableColumn id="7266" xr3:uid="{A651CEBD-91C6-4CA0-AE1A-7A66A86DE183}" name="Column7248"/>
    <tableColumn id="7267" xr3:uid="{A3B55A1D-67FF-4CC1-B13B-90E02E008D71}" name="Column7249"/>
    <tableColumn id="7268" xr3:uid="{A0D6F77F-BDEC-48EB-BF2E-0D5B73D9EC38}" name="Column7250"/>
    <tableColumn id="7269" xr3:uid="{12B4A38A-2208-4527-9EC7-2379A1035ECA}" name="Column7251"/>
    <tableColumn id="7270" xr3:uid="{9D3F0D8D-148F-4DBC-937E-2E24D509A193}" name="Column7252"/>
    <tableColumn id="7271" xr3:uid="{62EF0B7B-2B31-42CA-A751-675FEBFF9225}" name="Column7253"/>
    <tableColumn id="7272" xr3:uid="{2605F658-E71F-45DA-9D00-AB04C3BBFF05}" name="Column7254"/>
    <tableColumn id="7273" xr3:uid="{C2B12EBF-C8CF-4EA1-8837-E02EDA2F6FC1}" name="Column7255"/>
    <tableColumn id="7274" xr3:uid="{28CDBC74-1A50-4161-9A91-6C520444B4C5}" name="Column7256"/>
    <tableColumn id="7275" xr3:uid="{263CD264-2974-4470-A6AB-4E2463A2A2F9}" name="Column7257"/>
    <tableColumn id="7276" xr3:uid="{8E9120BD-A45C-4A90-AC79-08368457ED9B}" name="Column7258"/>
    <tableColumn id="7277" xr3:uid="{52B27602-54D3-4C20-8302-4E07E521E220}" name="Column7259"/>
    <tableColumn id="7278" xr3:uid="{555C69CE-A23D-4257-963A-90D6BFB80643}" name="Column7260"/>
    <tableColumn id="7279" xr3:uid="{78AAD635-4672-4EA8-845A-CC1029A5F528}" name="Column7261"/>
    <tableColumn id="7280" xr3:uid="{5F1CB07C-7881-4F0D-BD2A-F4E3BB226BDA}" name="Column7262"/>
    <tableColumn id="7281" xr3:uid="{E24B1977-F68A-47FC-80FE-BAC42025D21A}" name="Column7263"/>
    <tableColumn id="7282" xr3:uid="{FFFFBDC2-A45B-48A8-804A-1BA1BB0A8049}" name="Column7264"/>
    <tableColumn id="7283" xr3:uid="{CA2C9849-24B2-4F2B-99DF-B78838E7C8F0}" name="Column7265"/>
    <tableColumn id="7284" xr3:uid="{BC092511-6871-4C13-A8D7-F6B0E8D0EC46}" name="Column7266"/>
    <tableColumn id="7285" xr3:uid="{C597433E-9F7C-468C-8BB3-D03109A5933D}" name="Column7267"/>
    <tableColumn id="7286" xr3:uid="{BC33776C-0514-4873-A424-5F9F025C8BCE}" name="Column7268"/>
    <tableColumn id="7287" xr3:uid="{5A07196A-973B-47E3-BB57-AD00564F689A}" name="Column7269"/>
    <tableColumn id="7288" xr3:uid="{1A6C7BF0-AB70-4E3F-A9F1-B56BF0D122C0}" name="Column7270"/>
    <tableColumn id="7289" xr3:uid="{86F4D753-7AA5-412A-82CC-035BD40BD2A2}" name="Column7271"/>
    <tableColumn id="7290" xr3:uid="{1FA6E0A3-820A-4076-96CE-D90417212BA1}" name="Column7272"/>
    <tableColumn id="7291" xr3:uid="{FF8C70A8-D9FF-4C3E-9C3C-0B25A14B4331}" name="Column7273"/>
    <tableColumn id="7292" xr3:uid="{5962F7B8-B3BA-427E-9463-A5FA5EA422AA}" name="Column7274"/>
    <tableColumn id="7293" xr3:uid="{22C1B16B-0000-44E4-98D1-2838A46820A3}" name="Column7275"/>
    <tableColumn id="7294" xr3:uid="{609BD218-997B-403F-BC51-E733EC243E67}" name="Column7276"/>
    <tableColumn id="7295" xr3:uid="{C0EFFBE2-D701-47EE-80F3-FF64DCA27297}" name="Column7277"/>
    <tableColumn id="7296" xr3:uid="{03139D7F-1733-40F9-8623-CCEC51C7E46A}" name="Column7278"/>
    <tableColumn id="7297" xr3:uid="{35D6B697-9836-4B5D-9046-A8ACFAD43979}" name="Column7279"/>
    <tableColumn id="7298" xr3:uid="{A4F5C2E7-9570-41C0-ACD4-40B410F3B69E}" name="Column7280"/>
    <tableColumn id="7299" xr3:uid="{203C8AF2-8691-4E63-85A3-1D0804C29332}" name="Column7281"/>
    <tableColumn id="7300" xr3:uid="{C71D2A1F-3B41-402A-9E32-E6A58E9674E4}" name="Column7282"/>
    <tableColumn id="7301" xr3:uid="{D9B31098-84AB-4250-BFDB-7CA64058E695}" name="Column7283"/>
    <tableColumn id="7302" xr3:uid="{FFBB1BC1-A34C-4529-8180-92E6925548C5}" name="Column7284"/>
    <tableColumn id="7303" xr3:uid="{16DFB19C-7FFD-4C1D-B63B-94461E62EF89}" name="Column7285"/>
    <tableColumn id="7304" xr3:uid="{815BBBFE-E659-4464-AB58-B1E56B422AB7}" name="Column7286"/>
    <tableColumn id="7305" xr3:uid="{58E54A7E-3DDD-4247-9E8D-90FC00E32071}" name="Column7287"/>
    <tableColumn id="7306" xr3:uid="{AD25C5CC-9142-4194-A7B2-5576635E0774}" name="Column7288"/>
    <tableColumn id="7307" xr3:uid="{B5F33807-BAEF-4244-8117-F8A7602FDC82}" name="Column7289"/>
    <tableColumn id="7308" xr3:uid="{A28B9E46-A610-4FA5-BC81-FD37566793DF}" name="Column7290"/>
    <tableColumn id="7309" xr3:uid="{879B9A62-DA10-4DB9-95C2-E2C6100A33DF}" name="Column7291"/>
    <tableColumn id="7310" xr3:uid="{E8631073-C89D-4D35-AA4C-F6904C082B6C}" name="Column7292"/>
    <tableColumn id="7311" xr3:uid="{C305D078-E945-4210-A6FA-CFD723F8806F}" name="Column7293"/>
    <tableColumn id="7312" xr3:uid="{248125F6-78D3-4A0C-B56B-EF7E3F77CC31}" name="Column7294"/>
    <tableColumn id="7313" xr3:uid="{3FFE79DF-7792-4FCF-B1F0-C31D5A8902BD}" name="Column7295"/>
    <tableColumn id="7314" xr3:uid="{1C34D526-3BE2-4AC4-BA90-DB502EE53E22}" name="Column7296"/>
    <tableColumn id="7315" xr3:uid="{82F78285-2F7B-4D0D-83BA-2BC354CB90AB}" name="Column7297"/>
    <tableColumn id="7316" xr3:uid="{AA2CD4D8-352B-45B0-821B-1A8B600C648A}" name="Column7298"/>
    <tableColumn id="7317" xr3:uid="{1654BC8F-0E23-4F82-88AD-800BF625AFB3}" name="Column7299"/>
    <tableColumn id="7318" xr3:uid="{CA18DE61-E384-43F7-8EC9-9B1CF3532C6E}" name="Column7300"/>
    <tableColumn id="7319" xr3:uid="{6D9CBAD7-E3E9-467B-A5D8-1207B7F489A4}" name="Column7301"/>
    <tableColumn id="7320" xr3:uid="{31182F96-6B5E-40C5-9716-AF7AB78F6498}" name="Column7302"/>
    <tableColumn id="7321" xr3:uid="{180548DF-705D-4EB2-BD21-F86C6A95F4B1}" name="Column7303"/>
    <tableColumn id="7322" xr3:uid="{7713ED81-6D0C-4383-99A4-BADFE19D1BBF}" name="Column7304"/>
    <tableColumn id="7323" xr3:uid="{01334B72-9AF6-45D8-9D38-B7EB5AB9DDF7}" name="Column7305"/>
    <tableColumn id="7324" xr3:uid="{AA80BBFC-C72E-401C-8651-B7FE98584341}" name="Column7306"/>
    <tableColumn id="7325" xr3:uid="{CB0ED3B8-4632-4265-9436-21FD14DC6D60}" name="Column7307"/>
    <tableColumn id="7326" xr3:uid="{43A5E7CE-B39A-4A3F-AA80-60D43AB40F80}" name="Column7308"/>
    <tableColumn id="7327" xr3:uid="{22104DF7-A12F-47F9-8C4A-8117CD2286E6}" name="Column7309"/>
    <tableColumn id="7328" xr3:uid="{67D162FF-992A-4AF0-9455-013C3189FC1B}" name="Column7310"/>
    <tableColumn id="7329" xr3:uid="{4C79BE2B-C20E-4BC4-96FD-F10CE688B6F1}" name="Column7311"/>
    <tableColumn id="7330" xr3:uid="{447B4BE6-85E1-4B8B-9629-33E22909B87C}" name="Column7312"/>
    <tableColumn id="7331" xr3:uid="{E6CA1B05-5CBF-48B0-A878-714EC9B0D360}" name="Column7313"/>
    <tableColumn id="7332" xr3:uid="{B276D2D4-4725-4B02-A701-52BBFE8FA9DD}" name="Column7314"/>
    <tableColumn id="7333" xr3:uid="{D8FDF8A9-2F4A-4B2F-BAC7-A383BEED2D93}" name="Column7315"/>
    <tableColumn id="7334" xr3:uid="{C24D18E3-E07A-4BAE-8E93-F3A80E88220B}" name="Column7316"/>
    <tableColumn id="7335" xr3:uid="{F1FA49B8-7856-4DBE-AFD4-A17EE3BEF9EC}" name="Column7317"/>
    <tableColumn id="7336" xr3:uid="{4874C26C-1756-43B6-865A-2B4293D89023}" name="Column7318"/>
    <tableColumn id="7337" xr3:uid="{EB1FCE90-3192-4D22-A9F7-7A6FAF26D58B}" name="Column7319"/>
    <tableColumn id="7338" xr3:uid="{E835015B-78C3-426F-B3C9-1AF992CAD917}" name="Column7320"/>
    <tableColumn id="7339" xr3:uid="{76432671-BF5B-4059-A0F1-CF191E79B1ED}" name="Column7321"/>
    <tableColumn id="7340" xr3:uid="{E42B2AA9-AD32-46A5-BCA7-1D4EF1C5F7A9}" name="Column7322"/>
    <tableColumn id="7341" xr3:uid="{96C83A47-1C2A-46D9-906C-FE01330CD980}" name="Column7323"/>
    <tableColumn id="7342" xr3:uid="{9F70885C-88C5-4E7E-8B39-6641437B4D50}" name="Column7324"/>
    <tableColumn id="7343" xr3:uid="{67EBF706-44DD-4595-860E-2EB6FE255F85}" name="Column7325"/>
    <tableColumn id="7344" xr3:uid="{BF07264A-90B3-498D-B9F2-E04CF8DB6E2A}" name="Column7326"/>
    <tableColumn id="7345" xr3:uid="{67F8CFF0-F642-4843-BC3E-BFC4F34545D9}" name="Column7327"/>
    <tableColumn id="7346" xr3:uid="{AE0D5602-C183-4BA3-A59E-FEF108977C7B}" name="Column7328"/>
    <tableColumn id="7347" xr3:uid="{DB2C938E-B746-4367-9A2B-DA8601E66898}" name="Column7329"/>
    <tableColumn id="7348" xr3:uid="{BACC3AD2-B4F7-4C1F-8F29-6F6EF9B9C0E4}" name="Column7330"/>
    <tableColumn id="7349" xr3:uid="{4FF1B467-47B1-453B-B2A5-F3FD83B497E9}" name="Column7331"/>
    <tableColumn id="7350" xr3:uid="{8FCADB6C-FE2F-435B-836B-351DB666733C}" name="Column7332"/>
    <tableColumn id="7351" xr3:uid="{6CCE65E6-BA99-4AF2-9C54-D54AF42A1534}" name="Column7333"/>
    <tableColumn id="7352" xr3:uid="{12D35D8D-F57F-4CBB-8CD8-B323B5AB9AEF}" name="Column7334"/>
    <tableColumn id="7353" xr3:uid="{FFD98A26-795B-489E-8BC7-D1F1D23476AA}" name="Column7335"/>
    <tableColumn id="7354" xr3:uid="{EB9E575A-D961-4175-90AE-5FFBA8FE22CF}" name="Column7336"/>
    <tableColumn id="7355" xr3:uid="{B2449DBB-C0B9-47D3-A61A-BFA1E52A4491}" name="Column7337"/>
    <tableColumn id="7356" xr3:uid="{E45397CB-921A-408C-9F7F-338837CA1949}" name="Column7338"/>
    <tableColumn id="7357" xr3:uid="{8D10D369-4F81-444E-B5D4-A626B7F733FA}" name="Column7339"/>
    <tableColumn id="7358" xr3:uid="{DC31B1B7-0A6C-473B-8B55-D0EF89172D3E}" name="Column7340"/>
    <tableColumn id="7359" xr3:uid="{4D00CAF1-5C48-4A15-B1DB-9D103F4C57F4}" name="Column7341"/>
    <tableColumn id="7360" xr3:uid="{21F5A15F-E03E-4BB4-9AF3-E77D62BAEAB2}" name="Column7342"/>
    <tableColumn id="7361" xr3:uid="{58D73E27-2DE9-4E6F-9DA3-9A470935C026}" name="Column7343"/>
    <tableColumn id="7362" xr3:uid="{05E74396-9041-4D60-A7A4-3B7B5E137162}" name="Column7344"/>
    <tableColumn id="7363" xr3:uid="{6780D4C0-CC96-4BA6-897C-CAF3B5F312D2}" name="Column7345"/>
    <tableColumn id="7364" xr3:uid="{D4BE03A2-3389-4AEE-8B61-C50E975381B3}" name="Column7346"/>
    <tableColumn id="7365" xr3:uid="{71F9FA02-AF83-458C-B7DC-0FA163F07688}" name="Column7347"/>
    <tableColumn id="7366" xr3:uid="{98569E2F-7223-4EAB-8A4B-BED6EE979BB0}" name="Column7348"/>
    <tableColumn id="7367" xr3:uid="{F9B51B13-A8CC-494C-A2E4-3C178F55BDE3}" name="Column7349"/>
    <tableColumn id="7368" xr3:uid="{7EA74026-9229-4A94-A84C-5A89EE4A7A6F}" name="Column7350"/>
    <tableColumn id="7369" xr3:uid="{70F96F7D-C59A-437C-B59D-9F03F743E336}" name="Column7351"/>
    <tableColumn id="7370" xr3:uid="{A34E65A5-9FE6-45FF-B22D-6DCBBC9C6C52}" name="Column7352"/>
    <tableColumn id="7371" xr3:uid="{914D2F95-53F4-4C26-A7D9-B11E8FDC12C0}" name="Column7353"/>
    <tableColumn id="7372" xr3:uid="{46610E95-E9EE-4288-852C-1F16E1CF2402}" name="Column7354"/>
    <tableColumn id="7373" xr3:uid="{2E1B7853-554D-43A2-9D6D-B2538EB5E2CF}" name="Column7355"/>
    <tableColumn id="7374" xr3:uid="{BB3F01CA-FDF8-4F42-BEC1-B339564B4C2B}" name="Column7356"/>
    <tableColumn id="7375" xr3:uid="{B007F919-607A-4F7D-9A82-B8195A5DD3B5}" name="Column7357"/>
    <tableColumn id="7376" xr3:uid="{123651C4-BF74-40DE-B132-98AB994E8824}" name="Column7358"/>
    <tableColumn id="7377" xr3:uid="{2FD27E4D-11B6-422F-A251-F2C0F2A26823}" name="Column7359"/>
    <tableColumn id="7378" xr3:uid="{6ED5E602-D794-4C20-8FB8-C6CC2F1866EF}" name="Column7360"/>
    <tableColumn id="7379" xr3:uid="{88FD2817-9B33-4672-8FB0-CA531D14DD20}" name="Column7361"/>
    <tableColumn id="7380" xr3:uid="{6CF27639-8140-4D50-9814-A3178559E66D}" name="Column7362"/>
    <tableColumn id="7381" xr3:uid="{F5A904B1-AE81-469C-958A-8E75D843085A}" name="Column7363"/>
    <tableColumn id="7382" xr3:uid="{235E1FF5-CC9B-417A-8FFE-263AFEBF33AE}" name="Column7364"/>
    <tableColumn id="7383" xr3:uid="{56763C97-E5AF-413D-83BC-C8897B9EDCB3}" name="Column7365"/>
    <tableColumn id="7384" xr3:uid="{D832CB3C-B860-47F4-9097-A989BE9FAA1E}" name="Column7366"/>
    <tableColumn id="7385" xr3:uid="{55E70E42-3153-41C6-BCCC-B2C7982CF693}" name="Column7367"/>
    <tableColumn id="7386" xr3:uid="{27837DCF-E438-4704-A386-7FF574271C9B}" name="Column7368"/>
    <tableColumn id="7387" xr3:uid="{A7072F76-4406-4ABF-93CA-C439A7B69EBB}" name="Column7369"/>
    <tableColumn id="7388" xr3:uid="{584BE727-8330-4855-8B11-B9D8A5D568B3}" name="Column7370"/>
    <tableColumn id="7389" xr3:uid="{812211FA-82B8-4FDC-AB91-E45C7678B52A}" name="Column7371"/>
    <tableColumn id="7390" xr3:uid="{03174A66-9015-4B51-99E3-8CE0017B82D3}" name="Column7372"/>
    <tableColumn id="7391" xr3:uid="{82E425C0-058E-43AD-81DE-CAAA1D5D96F6}" name="Column7373"/>
    <tableColumn id="7392" xr3:uid="{026AA845-E507-433A-AA2B-5F2A851DB0E8}" name="Column7374"/>
    <tableColumn id="7393" xr3:uid="{4E90F2F9-BB5E-42EB-A1C8-469030E72928}" name="Column7375"/>
    <tableColumn id="7394" xr3:uid="{86DD36B2-3870-4E40-857C-5EDF1C006FA0}" name="Column7376"/>
    <tableColumn id="7395" xr3:uid="{BF76ED5B-A702-4920-BA11-586078A806DB}" name="Column7377"/>
    <tableColumn id="7396" xr3:uid="{744B5010-F1C6-4A61-99B5-F4893187E039}" name="Column7378"/>
    <tableColumn id="7397" xr3:uid="{21269EB9-3718-4C0C-A150-C49FC61857D5}" name="Column7379"/>
    <tableColumn id="7398" xr3:uid="{E4E408AF-140D-4128-A9B0-4D701827066F}" name="Column7380"/>
    <tableColumn id="7399" xr3:uid="{56FAD638-DEFB-480A-B93C-F2890C2BC675}" name="Column7381"/>
    <tableColumn id="7400" xr3:uid="{254C272D-999A-4E3F-8D86-3F08C37F553C}" name="Column7382"/>
    <tableColumn id="7401" xr3:uid="{8D10D814-C5A6-42DB-8B4D-5EDA297742BB}" name="Column7383"/>
    <tableColumn id="7402" xr3:uid="{A299998F-E7E5-4F5E-8C00-F1F435FCDAA4}" name="Column7384"/>
    <tableColumn id="7403" xr3:uid="{58589632-54E2-4937-8C9A-C3924A6D5C50}" name="Column7385"/>
    <tableColumn id="7404" xr3:uid="{5C37E8DD-7F9A-40AD-89CA-F9F9598BE350}" name="Column7386"/>
    <tableColumn id="7405" xr3:uid="{AB972F67-9758-435B-8B56-7E5B6474FE83}" name="Column7387"/>
    <tableColumn id="7406" xr3:uid="{50A0BE70-066E-49F2-99EE-45367649E9E2}" name="Column7388"/>
    <tableColumn id="7407" xr3:uid="{DC65D269-E42C-403A-98CD-314DD74BC2C1}" name="Column7389"/>
    <tableColumn id="7408" xr3:uid="{C8B938E8-CC9F-4678-9C09-400BBBFC1689}" name="Column7390"/>
    <tableColumn id="7409" xr3:uid="{7B769696-20E3-4FED-9768-19F0CED7C76E}" name="Column7391"/>
    <tableColumn id="7410" xr3:uid="{A37C4765-5E90-477F-BD59-90CB23F99DD6}" name="Column7392"/>
    <tableColumn id="7411" xr3:uid="{99A0CA02-BF68-4FBF-9CEF-06E989308E30}" name="Column7393"/>
    <tableColumn id="7412" xr3:uid="{85EE29BD-3113-4AFD-9BAF-B8EA133987C2}" name="Column7394"/>
    <tableColumn id="7413" xr3:uid="{2B29DA16-0F1B-4281-B2D2-4BD76CB16D2F}" name="Column7395"/>
    <tableColumn id="7414" xr3:uid="{9ECFA0E2-FC20-40D1-B016-7C32CC9352B1}" name="Column7396"/>
    <tableColumn id="7415" xr3:uid="{2F558CFC-3D53-421B-B03D-9EA8B07133C6}" name="Column7397"/>
    <tableColumn id="7416" xr3:uid="{0152289A-8D4A-4925-99E7-8E521E2F5160}" name="Column7398"/>
    <tableColumn id="7417" xr3:uid="{22D37393-406D-427E-BAB3-3DECB62A5E9F}" name="Column7399"/>
    <tableColumn id="7418" xr3:uid="{92727F5A-7F52-4F3B-AAC5-B675B6D0F334}" name="Column7400"/>
    <tableColumn id="7419" xr3:uid="{3CF4C468-7BDF-472F-AFEE-22E7FA26C258}" name="Column7401"/>
    <tableColumn id="7420" xr3:uid="{2A0EC506-2A29-494C-BD0A-5DF7772F448A}" name="Column7402"/>
    <tableColumn id="7421" xr3:uid="{A9314186-E0F3-4D56-9AB2-5B4C422C2318}" name="Column7403"/>
    <tableColumn id="7422" xr3:uid="{8EAC9946-C20C-4A0C-A0BA-2237CF763C98}" name="Column7404"/>
    <tableColumn id="7423" xr3:uid="{83D6250B-ED3E-4F3C-8A6D-2D80A38B41CF}" name="Column7405"/>
    <tableColumn id="7424" xr3:uid="{B2A35D67-6B3F-4FD2-BED9-45633048AB3F}" name="Column7406"/>
    <tableColumn id="7425" xr3:uid="{6D623703-6D5B-4725-92EA-5E223626BD06}" name="Column7407"/>
    <tableColumn id="7426" xr3:uid="{A0DDFDF4-D001-4EBB-8DA4-BCBF4A67D547}" name="Column7408"/>
    <tableColumn id="7427" xr3:uid="{385D843E-0A74-457A-925C-B5A99D914463}" name="Column7409"/>
    <tableColumn id="7428" xr3:uid="{8E9F1657-893B-4EE0-82C4-DFD83FFA4C3E}" name="Column7410"/>
    <tableColumn id="7429" xr3:uid="{9EC62BDE-797C-4C0C-8293-5410F618271B}" name="Column7411"/>
    <tableColumn id="7430" xr3:uid="{220C5B76-DEA9-47C2-AFCB-06949614BCD7}" name="Column7412"/>
    <tableColumn id="7431" xr3:uid="{152DBB3F-31D6-474C-8925-AC511579369B}" name="Column7413"/>
    <tableColumn id="7432" xr3:uid="{7FDD0131-A886-4B4A-A330-1152C81C422C}" name="Column7414"/>
    <tableColumn id="7433" xr3:uid="{BB68FD2C-906E-4E3B-B8DC-A5A5B31F5A9F}" name="Column7415"/>
    <tableColumn id="7434" xr3:uid="{61A02A13-B77C-4AC7-A825-BE958F74D01F}" name="Column7416"/>
    <tableColumn id="7435" xr3:uid="{719932DC-A68A-48B1-86E3-8BC19E58E08F}" name="Column7417"/>
    <tableColumn id="7436" xr3:uid="{D5F239FE-C846-456F-A1E1-749480CCD133}" name="Column7418"/>
    <tableColumn id="7437" xr3:uid="{3C35372E-D7C6-4515-9A28-0E577CAF5BC0}" name="Column7419"/>
    <tableColumn id="7438" xr3:uid="{833FBD42-F9DE-4EC1-A3BE-6665398657AB}" name="Column7420"/>
    <tableColumn id="7439" xr3:uid="{920E5177-5760-4BF8-A50A-7F326C3437FE}" name="Column7421"/>
    <tableColumn id="7440" xr3:uid="{7D158447-6133-4EE4-8208-0738FA9960C7}" name="Column7422"/>
    <tableColumn id="7441" xr3:uid="{00288E8D-5D12-405D-B378-FB50325B85F3}" name="Column7423"/>
    <tableColumn id="7442" xr3:uid="{3BA834E3-C4DE-47E2-99F5-118FBA27F76F}" name="Column7424"/>
    <tableColumn id="7443" xr3:uid="{89BBDF62-884D-44CB-970F-530D4E9B3E22}" name="Column7425"/>
    <tableColumn id="7444" xr3:uid="{4B749504-0186-43C9-A12D-B3263977A525}" name="Column7426"/>
    <tableColumn id="7445" xr3:uid="{BFDFCED0-BF11-4042-AD8C-E9B979F51481}" name="Column7427"/>
    <tableColumn id="7446" xr3:uid="{6D4D913D-D192-436C-94A0-290B685766EA}" name="Column7428"/>
    <tableColumn id="7447" xr3:uid="{92C72470-71F0-4E29-A905-78AA9A8E392E}" name="Column7429"/>
    <tableColumn id="7448" xr3:uid="{7A9E7AB3-FD84-41FE-B0A6-393666EF3193}" name="Column7430"/>
    <tableColumn id="7449" xr3:uid="{89C48B26-BFD3-4B04-A631-1F36BC8E7EF4}" name="Column7431"/>
    <tableColumn id="7450" xr3:uid="{8234526E-4E67-4EB3-A872-E43FCCE15F0B}" name="Column7432"/>
    <tableColumn id="7451" xr3:uid="{B7329539-B6F0-465F-A92E-D6F27A45C260}" name="Column7433"/>
    <tableColumn id="7452" xr3:uid="{3D275433-EA9E-4088-B944-ED477CA3CDFA}" name="Column7434"/>
    <tableColumn id="7453" xr3:uid="{25118195-D6D9-45AA-9326-D7680B1C572E}" name="Column7435"/>
    <tableColumn id="7454" xr3:uid="{F37369DF-A10D-494D-A431-F9397785D055}" name="Column7436"/>
    <tableColumn id="7455" xr3:uid="{25C8E2B3-30AD-44B7-90BF-C87F2C84A4A2}" name="Column7437"/>
    <tableColumn id="7456" xr3:uid="{44F0DFB3-FB3F-481C-9B70-DE0CEB7AFEF9}" name="Column7438"/>
    <tableColumn id="7457" xr3:uid="{CF2A13BC-BD5C-40F5-B3C5-A47B5358DCBB}" name="Column7439"/>
    <tableColumn id="7458" xr3:uid="{202B7A1C-FAC3-4B46-B4F6-DEB4972D4176}" name="Column7440"/>
    <tableColumn id="7459" xr3:uid="{E7CBA995-7E04-4E5B-8E8C-B3F75D4848ED}" name="Column7441"/>
    <tableColumn id="7460" xr3:uid="{F52711D2-2DAC-4FB1-BA5C-B196ED47A2BA}" name="Column7442"/>
    <tableColumn id="7461" xr3:uid="{2DE6A7C0-FBA5-4FEE-A031-C75F1797B52B}" name="Column7443"/>
    <tableColumn id="7462" xr3:uid="{3D48485F-566E-470C-A644-FA2A4E475506}" name="Column7444"/>
    <tableColumn id="7463" xr3:uid="{9BB70F7D-D662-4E76-95A0-69C1E3AF448C}" name="Column7445"/>
    <tableColumn id="7464" xr3:uid="{EE4E07EE-EE7A-4649-83F3-8FA0180BC50C}" name="Column7446"/>
    <tableColumn id="7465" xr3:uid="{918D2B2D-F950-4646-86F6-9F3E9DD5E2E1}" name="Column7447"/>
    <tableColumn id="7466" xr3:uid="{D76E26E3-EAC6-4F56-AF61-54E364371C58}" name="Column7448"/>
    <tableColumn id="7467" xr3:uid="{0EF0F4B5-331A-4E2A-8B05-9E43B8922B9B}" name="Column7449"/>
    <tableColumn id="7468" xr3:uid="{26546DD6-2BD0-47DB-A4C2-E3B6B50BF58E}" name="Column7450"/>
    <tableColumn id="7469" xr3:uid="{18D9D299-8577-4ED7-8BAF-26413B4F1FFB}" name="Column7451"/>
    <tableColumn id="7470" xr3:uid="{299C9E48-D93B-4E8E-9F70-BCAF8EF49AAB}" name="Column7452"/>
    <tableColumn id="7471" xr3:uid="{8DB7EA7A-60AC-4715-9234-D2953053A2A0}" name="Column7453"/>
    <tableColumn id="7472" xr3:uid="{DE9491F3-5025-4560-BB81-EF5E5631F4F8}" name="Column7454"/>
    <tableColumn id="7473" xr3:uid="{A8D1C3A9-F8BE-47B5-8C7F-EFC10DBF5651}" name="Column7455"/>
    <tableColumn id="7474" xr3:uid="{C4535149-20EE-4C10-B0E4-6F80362D8E43}" name="Column7456"/>
    <tableColumn id="7475" xr3:uid="{75D782B2-B622-464D-801D-84133A1BEAD2}" name="Column7457"/>
    <tableColumn id="7476" xr3:uid="{C40ACD42-90BF-425E-8953-45C194C40034}" name="Column7458"/>
    <tableColumn id="7477" xr3:uid="{EBC1E65B-A1BC-4909-8D5A-190FC1E99EBF}" name="Column7459"/>
    <tableColumn id="7478" xr3:uid="{51107F0B-77BA-4052-8FB4-165CAB6BE0D3}" name="Column7460"/>
    <tableColumn id="7479" xr3:uid="{83209413-F84E-4AE6-9D45-C3CFE51927DC}" name="Column7461"/>
    <tableColumn id="7480" xr3:uid="{932551DD-61F2-47E5-B655-609DE0949303}" name="Column7462"/>
    <tableColumn id="7481" xr3:uid="{D190CC22-1E98-4A60-977A-520251E3A21D}" name="Column7463"/>
    <tableColumn id="7482" xr3:uid="{8B050CB5-1DDC-4AF1-A33A-88FD4869CF7D}" name="Column7464"/>
    <tableColumn id="7483" xr3:uid="{BF552FEC-C6EC-4998-BEDC-1B4A34FD9B29}" name="Column7465"/>
    <tableColumn id="7484" xr3:uid="{D28A1E26-E1B7-4F65-AD79-EB633EFA2F20}" name="Column7466"/>
    <tableColumn id="7485" xr3:uid="{4D5DECAF-FA05-4A98-A3BC-0287E18AE476}" name="Column7467"/>
    <tableColumn id="7486" xr3:uid="{4087B5C7-389E-415C-A2A0-879B485AB149}" name="Column7468"/>
    <tableColumn id="7487" xr3:uid="{70D08A0D-23C7-451C-97B7-286450693E75}" name="Column7469"/>
    <tableColumn id="7488" xr3:uid="{15B9BF83-9432-4D68-8A4D-659582F0D43D}" name="Column7470"/>
    <tableColumn id="7489" xr3:uid="{51AEEE4B-3C02-446E-AF79-A8D7C7124B09}" name="Column7471"/>
    <tableColumn id="7490" xr3:uid="{760EAA72-66F3-4420-AD84-09A74748262C}" name="Column7472"/>
    <tableColumn id="7491" xr3:uid="{985DB00E-3074-48A2-873C-79A82324BD37}" name="Column7473"/>
    <tableColumn id="7492" xr3:uid="{5E07232F-7733-4ABF-86F4-FEED7A0669FE}" name="Column7474"/>
    <tableColumn id="7493" xr3:uid="{69616036-A8E6-4818-BCF5-5A3762C3BAEF}" name="Column7475"/>
    <tableColumn id="7494" xr3:uid="{926A67A9-6ECB-4386-AE09-A6ACB4843A5F}" name="Column7476"/>
    <tableColumn id="7495" xr3:uid="{00CC40BD-67C1-494B-A2CA-2AE4BB884535}" name="Column7477"/>
    <tableColumn id="7496" xr3:uid="{E7D6D7DF-6F1D-4CC8-8C8E-07501BC81376}" name="Column7478"/>
    <tableColumn id="7497" xr3:uid="{93E11137-A4E6-4727-A64A-D0C13ABCCD8A}" name="Column7479"/>
    <tableColumn id="7498" xr3:uid="{E76AE712-2993-4CEC-960A-0D3404D68DA3}" name="Column7480"/>
    <tableColumn id="7499" xr3:uid="{EF108881-070F-4900-AE65-B47E22353E63}" name="Column7481"/>
    <tableColumn id="7500" xr3:uid="{0121F8ED-F96A-4E61-BEBA-A242745591C7}" name="Column7482"/>
    <tableColumn id="7501" xr3:uid="{2CE35D7C-E582-4ABE-9034-01BFD6285169}" name="Column7483"/>
    <tableColumn id="7502" xr3:uid="{54568B6D-17AC-4A53-8516-A358C36F1745}" name="Column7484"/>
    <tableColumn id="7503" xr3:uid="{02749AFB-1A91-4392-A580-79402F971EEB}" name="Column7485"/>
    <tableColumn id="7504" xr3:uid="{00C7D6E6-E474-42FD-A795-0A2045454CF5}" name="Column7486"/>
    <tableColumn id="7505" xr3:uid="{110C5BD0-C3A4-4BDC-8873-0096EDC67B84}" name="Column7487"/>
    <tableColumn id="7506" xr3:uid="{E2028B9F-DCCD-499C-BCE1-8C3F9479F75B}" name="Column7488"/>
    <tableColumn id="7507" xr3:uid="{43701DFA-040C-441D-8113-D8CE0B319131}" name="Column7489"/>
    <tableColumn id="7508" xr3:uid="{C812C346-7803-488E-B093-946EEE1A81E2}" name="Column7490"/>
    <tableColumn id="7509" xr3:uid="{4969C2CC-E8FF-40A6-B48A-5AACD6CEEAF2}" name="Column7491"/>
    <tableColumn id="7510" xr3:uid="{E852256A-A084-443B-A02D-75C2806EB344}" name="Column7492"/>
    <tableColumn id="7511" xr3:uid="{6513155A-D3BD-4740-BD65-6E86074DF895}" name="Column7493"/>
    <tableColumn id="7512" xr3:uid="{EF51B98C-CC8C-44CF-95C2-8AB666E7176F}" name="Column7494"/>
    <tableColumn id="7513" xr3:uid="{FC4CD06C-D4C2-4AE8-9E9D-A625B4F11DBA}" name="Column7495"/>
    <tableColumn id="7514" xr3:uid="{B6E6A479-C20F-4F7C-A8B0-9E2E1BAF656A}" name="Column7496"/>
    <tableColumn id="7515" xr3:uid="{48AEF1B0-69E7-4F04-9D9F-0E8EEB5169DC}" name="Column7497"/>
    <tableColumn id="7516" xr3:uid="{6E95F397-6AF7-415C-A8CC-612A25B66CE2}" name="Column7498"/>
    <tableColumn id="7517" xr3:uid="{4479EEAB-B53B-4BC8-9D21-071891B3B5D7}" name="Column7499"/>
    <tableColumn id="7518" xr3:uid="{1CEFE75B-F82B-4832-A4C8-BF00C42B73EB}" name="Column7500"/>
    <tableColumn id="7519" xr3:uid="{26F02B9C-B218-4B12-93FB-776C9BB74D34}" name="Column7501"/>
    <tableColumn id="7520" xr3:uid="{1671EFA1-9B39-4C9A-B088-B40C0561F1C8}" name="Column7502"/>
    <tableColumn id="7521" xr3:uid="{FAF2EACA-FAE3-46A7-B448-A145A538D4A9}" name="Column7503"/>
    <tableColumn id="7522" xr3:uid="{AFF04F4A-FF20-4144-8579-F7036562859D}" name="Column7504"/>
    <tableColumn id="7523" xr3:uid="{7466464C-7D56-4433-884D-F740363D7E07}" name="Column7505"/>
    <tableColumn id="7524" xr3:uid="{10DA8FAF-4208-437F-9549-65760B45BFEF}" name="Column7506"/>
    <tableColumn id="7525" xr3:uid="{C30CB6A3-8CA8-458F-98ED-3B60AC1F6917}" name="Column7507"/>
    <tableColumn id="7526" xr3:uid="{E8968807-AAFE-4EC1-A365-C13321F15D68}" name="Column7508"/>
    <tableColumn id="7527" xr3:uid="{11EEFBC9-D1E5-4B80-9298-7C8EE1D01580}" name="Column7509"/>
    <tableColumn id="7528" xr3:uid="{673F02D0-0F30-4A04-8654-D19556396ED8}" name="Column7510"/>
    <tableColumn id="7529" xr3:uid="{CE68EEDB-55A5-4910-9885-78139A982B44}" name="Column7511"/>
    <tableColumn id="7530" xr3:uid="{A0A793B8-23C9-419E-86C7-6FB23C0D6D6A}" name="Column7512"/>
    <tableColumn id="7531" xr3:uid="{447B00E2-081E-4EDA-955C-99FEA2312693}" name="Column7513"/>
    <tableColumn id="7532" xr3:uid="{817A3790-5C1D-4AB0-8F0C-FD44FABAD66E}" name="Column7514"/>
    <tableColumn id="7533" xr3:uid="{C793C3A9-9267-4F8B-ABCF-7F4F408677E5}" name="Column7515"/>
    <tableColumn id="7534" xr3:uid="{32C78DFB-CE6F-4AA5-B8A8-7FF80D36663B}" name="Column7516"/>
    <tableColumn id="7535" xr3:uid="{F15884B5-9CBB-4C4B-92EF-BD609DC27B17}" name="Column7517"/>
    <tableColumn id="7536" xr3:uid="{2404E4FE-3C56-4E07-8E76-CF69DE3623AC}" name="Column7518"/>
    <tableColumn id="7537" xr3:uid="{FBF9B238-EC3C-4DB4-A1C7-7B14A8CC1DCF}" name="Column7519"/>
    <tableColumn id="7538" xr3:uid="{452311A1-ED26-4798-A8CF-5AFBDECDAA25}" name="Column7520"/>
    <tableColumn id="7539" xr3:uid="{51CDFFCA-525B-4E76-A65A-1CB956FBE9D5}" name="Column7521"/>
    <tableColumn id="7540" xr3:uid="{93B256F8-93E9-4212-B2CE-2F4B6AEE0CDC}" name="Column7522"/>
    <tableColumn id="7541" xr3:uid="{5085E7F3-FA0B-4A59-AA5D-B47D411FA4B7}" name="Column7523"/>
    <tableColumn id="7542" xr3:uid="{42D06520-F8E7-4ADE-9FB3-84643D60C9E2}" name="Column7524"/>
    <tableColumn id="7543" xr3:uid="{F5C5CCE8-266D-4932-BC83-E2F441209100}" name="Column7525"/>
    <tableColumn id="7544" xr3:uid="{981FBE3A-E298-41D0-95DC-BA1BC1763592}" name="Column7526"/>
    <tableColumn id="7545" xr3:uid="{75EC090D-9FB7-4FED-B15D-92F1FB8B8269}" name="Column7527"/>
    <tableColumn id="7546" xr3:uid="{D1E7C7E0-0135-482E-BAA7-3E02795D7982}" name="Column7528"/>
    <tableColumn id="7547" xr3:uid="{DC64F279-7DAC-4088-A7E2-25744C78D9CE}" name="Column7529"/>
    <tableColumn id="7548" xr3:uid="{3B248290-5784-4311-AA79-B62D334117EB}" name="Column7530"/>
    <tableColumn id="7549" xr3:uid="{D28EE6D2-B186-4E0B-A034-F4B2E9ED3CA4}" name="Column7531"/>
    <tableColumn id="7550" xr3:uid="{8E134AC8-5987-4375-9C42-663D10250774}" name="Column7532"/>
    <tableColumn id="7551" xr3:uid="{982F9B45-5D07-4D8C-8C78-4ACD3B0E92DA}" name="Column7533"/>
    <tableColumn id="7552" xr3:uid="{03B44687-A2BB-4BE7-B25F-9146F7257AF8}" name="Column7534"/>
    <tableColumn id="7553" xr3:uid="{0E5473BF-DF87-4968-A039-F13191D63E41}" name="Column7535"/>
    <tableColumn id="7554" xr3:uid="{4DED55DD-0026-4B6E-9317-58B8F5401F5D}" name="Column7536"/>
    <tableColumn id="7555" xr3:uid="{377672F4-FF8C-449B-A3D5-762F115F7F17}" name="Column7537"/>
    <tableColumn id="7556" xr3:uid="{AEE19B5E-C69D-4A3B-8134-A513C6479142}" name="Column7538"/>
    <tableColumn id="7557" xr3:uid="{9FAA955F-BB41-4179-A86B-49C4BB9F3A10}" name="Column7539"/>
    <tableColumn id="7558" xr3:uid="{A242B068-5B7F-4885-B376-BD89E379E28B}" name="Column7540"/>
    <tableColumn id="7559" xr3:uid="{7362D723-3564-47B9-9697-A3E1DB77E87B}" name="Column7541"/>
    <tableColumn id="7560" xr3:uid="{E68C5139-21D1-4D04-9129-D26A1974293B}" name="Column7542"/>
    <tableColumn id="7561" xr3:uid="{302B5760-D5C5-4A05-BC74-204775068784}" name="Column7543"/>
    <tableColumn id="7562" xr3:uid="{597E1DF2-F0FB-4F53-990B-885C156E108E}" name="Column7544"/>
    <tableColumn id="7563" xr3:uid="{58FDD1C6-EDD5-4FA0-AEB9-AE0A7614969B}" name="Column7545"/>
    <tableColumn id="7564" xr3:uid="{79BEE6FA-2563-4C6C-8587-969E933C8C68}" name="Column7546"/>
    <tableColumn id="7565" xr3:uid="{FD7579B8-B91F-4085-B439-ACFB268ADE55}" name="Column7547"/>
    <tableColumn id="7566" xr3:uid="{AA1FCC24-A14D-42D7-9587-B07A579E6B25}" name="Column7548"/>
    <tableColumn id="7567" xr3:uid="{B3C58B57-49B5-4247-B057-BAC6DFDB5D87}" name="Column7549"/>
    <tableColumn id="7568" xr3:uid="{42FC5A46-12D1-4B7E-99A6-4322923871D1}" name="Column7550"/>
    <tableColumn id="7569" xr3:uid="{81F0A2E5-33CF-4DCB-9B35-C6C6FC6B3EDB}" name="Column7551"/>
    <tableColumn id="7570" xr3:uid="{EA1AD030-FAAA-4AC0-A13F-A3FEBA51BA53}" name="Column7552"/>
    <tableColumn id="7571" xr3:uid="{AAE35952-2F92-428A-B593-DA4140FF9351}" name="Column7553"/>
    <tableColumn id="7572" xr3:uid="{0C380F9F-042D-446A-9BCF-408DD348AE86}" name="Column7554"/>
    <tableColumn id="7573" xr3:uid="{93AC6E2F-9916-4157-B1E3-5DC0F9888FB9}" name="Column7555"/>
    <tableColumn id="7574" xr3:uid="{72D3B2C3-AF7D-413E-AE76-5361002E0106}" name="Column7556"/>
    <tableColumn id="7575" xr3:uid="{F8797787-64C3-4539-BFC6-C7C061D07D17}" name="Column7557"/>
    <tableColumn id="7576" xr3:uid="{A2B23EF7-AF36-47E7-9F60-39FDCD6B21C4}" name="Column7558"/>
    <tableColumn id="7577" xr3:uid="{93B286DD-A480-4223-994D-6A7023A081A7}" name="Column7559"/>
    <tableColumn id="7578" xr3:uid="{FBAFD88D-7270-4184-91BB-6C17F50A6CCB}" name="Column7560"/>
    <tableColumn id="7579" xr3:uid="{D15E45F1-97CA-430E-8C30-AB60BCDCB832}" name="Column7561"/>
    <tableColumn id="7580" xr3:uid="{225148AD-F588-4C61-A1BF-1F464F055361}" name="Column7562"/>
    <tableColumn id="7581" xr3:uid="{198CFE0A-DDFC-4D02-B7B9-EE656E953060}" name="Column7563"/>
    <tableColumn id="7582" xr3:uid="{E217B7F7-83A1-4DBB-A1AF-B3600F9A1BD6}" name="Column7564"/>
    <tableColumn id="7583" xr3:uid="{3A477D27-D14E-4247-AD7F-13B1BF6D452B}" name="Column7565"/>
    <tableColumn id="7584" xr3:uid="{9D754F9C-2F92-4C4F-AE12-4B64614B712F}" name="Column7566"/>
    <tableColumn id="7585" xr3:uid="{90FC3273-34F5-4551-A783-CDC567D38D34}" name="Column7567"/>
    <tableColumn id="7586" xr3:uid="{C6568590-3596-4818-AA1A-034C99401166}" name="Column7568"/>
    <tableColumn id="7587" xr3:uid="{9D9769D8-A5A0-4687-AF7C-FEA92A94122F}" name="Column7569"/>
    <tableColumn id="7588" xr3:uid="{1C0F1A50-D01D-4C21-8CD8-34E01D23BAF9}" name="Column7570"/>
    <tableColumn id="7589" xr3:uid="{10ABDA3D-15B6-4553-8E58-09A75B3B8B88}" name="Column7571"/>
    <tableColumn id="7590" xr3:uid="{97353927-55AD-4C73-8BBF-33C59D0B9D6C}" name="Column7572"/>
    <tableColumn id="7591" xr3:uid="{CD74DD9D-BBA2-45E6-A82C-C4BE8634483A}" name="Column7573"/>
    <tableColumn id="7592" xr3:uid="{3EFC863A-4866-4B8B-A337-E6548BA6EC70}" name="Column7574"/>
    <tableColumn id="7593" xr3:uid="{0392DC78-BC38-44A1-9F5E-AC7E0FBCDE30}" name="Column7575"/>
    <tableColumn id="7594" xr3:uid="{A6831E2B-2B35-4B9E-9D3C-502CF2C9A7F5}" name="Column7576"/>
    <tableColumn id="7595" xr3:uid="{EE4BFA45-3794-448F-A98D-415EC7834999}" name="Column7577"/>
    <tableColumn id="7596" xr3:uid="{CB5000A4-BDDD-4F38-9EBF-D88040A9A5EF}" name="Column7578"/>
    <tableColumn id="7597" xr3:uid="{35A1B811-E14B-4F9C-8D84-5E8ADC3DED32}" name="Column7579"/>
    <tableColumn id="7598" xr3:uid="{6F12BB1A-FBBF-4CE6-8090-A078000B852E}" name="Column7580"/>
    <tableColumn id="7599" xr3:uid="{08C033DD-DCB9-43AD-9E80-F15DD42B841C}" name="Column7581"/>
    <tableColumn id="7600" xr3:uid="{A540ED42-2ED0-4037-BD97-453A86684366}" name="Column7582"/>
    <tableColumn id="7601" xr3:uid="{1F1058F1-0492-48E0-AB5F-82981D9528ED}" name="Column7583"/>
    <tableColumn id="7602" xr3:uid="{6D604081-43B4-493A-AAC4-2D3D12596EB5}" name="Column7584"/>
    <tableColumn id="7603" xr3:uid="{9F7532B7-2FE1-413E-BAF5-B7D9CD45C660}" name="Column7585"/>
    <tableColumn id="7604" xr3:uid="{7BDC1011-CB68-43EB-B9DA-8029F331FA32}" name="Column7586"/>
    <tableColumn id="7605" xr3:uid="{CDACB474-3326-4624-A9A8-3C9D3442477C}" name="Column7587"/>
    <tableColumn id="7606" xr3:uid="{ACBAE592-2282-4017-B54C-85C07F486CA2}" name="Column7588"/>
    <tableColumn id="7607" xr3:uid="{FB1C73D5-0DD3-4BEE-A752-09E6AE4367C4}" name="Column7589"/>
    <tableColumn id="7608" xr3:uid="{6E51FEBF-B1F4-4FC6-9804-9F54A5C018D8}" name="Column7590"/>
    <tableColumn id="7609" xr3:uid="{E911EFCF-B8ED-41B5-B016-A41FEE3E7359}" name="Column7591"/>
    <tableColumn id="7610" xr3:uid="{C76085CA-DE27-4884-A5CC-7D2AD7F2B1F9}" name="Column7592"/>
    <tableColumn id="7611" xr3:uid="{009A1CD6-3E3D-4476-B73A-36560C8F96BD}" name="Column7593"/>
    <tableColumn id="7612" xr3:uid="{6FA03179-AE49-4ECC-80D3-23AF496E23A5}" name="Column7594"/>
    <tableColumn id="7613" xr3:uid="{538CAAFB-C99C-4C7C-9BE7-5A66E4189D0E}" name="Column7595"/>
    <tableColumn id="7614" xr3:uid="{94ABDA15-B074-4FCD-B840-5305CDC69604}" name="Column7596"/>
    <tableColumn id="7615" xr3:uid="{5CCF6951-28E1-46C2-885D-C5E6D927FBAC}" name="Column7597"/>
    <tableColumn id="7616" xr3:uid="{55D8B4F8-F110-422B-B889-EACAACAF67DD}" name="Column7598"/>
    <tableColumn id="7617" xr3:uid="{CC1AC994-240B-479A-AD41-F31284A82439}" name="Column7599"/>
    <tableColumn id="7618" xr3:uid="{CCC6D4B3-DF53-4DB8-809A-4088CEE29DE0}" name="Column7600"/>
    <tableColumn id="7619" xr3:uid="{8723F3E4-99D7-496B-9FF1-DC0499012FCF}" name="Column7601"/>
    <tableColumn id="7620" xr3:uid="{43353BD4-378F-49C3-A0FA-7F349F2B001F}" name="Column7602"/>
    <tableColumn id="7621" xr3:uid="{2A5E6BED-B08D-4C87-8B3B-0035C59B2A37}" name="Column7603"/>
    <tableColumn id="7622" xr3:uid="{7015B989-4E28-4263-BEF9-485FC2A090F1}" name="Column7604"/>
    <tableColumn id="7623" xr3:uid="{036466BE-7754-45F9-95B4-B803EB26187A}" name="Column7605"/>
    <tableColumn id="7624" xr3:uid="{6EAFCFF0-B30D-49B0-9DF0-7A5D47DF9EA8}" name="Column7606"/>
    <tableColumn id="7625" xr3:uid="{9F3AB293-ABC8-48BD-974E-E05477A054FF}" name="Column7607"/>
    <tableColumn id="7626" xr3:uid="{390C8CCA-D019-4523-993F-30D785BC173D}" name="Column7608"/>
    <tableColumn id="7627" xr3:uid="{913EC1FE-A493-40EC-8B7F-52983B154777}" name="Column7609"/>
    <tableColumn id="7628" xr3:uid="{F839E591-7BFB-4052-93A9-C805B1D621D8}" name="Column7610"/>
    <tableColumn id="7629" xr3:uid="{48D1AE1F-459C-428A-9906-97E9CCC98983}" name="Column7611"/>
    <tableColumn id="7630" xr3:uid="{B0B2CEC9-B732-4BE6-9831-AD50C7DCB4C5}" name="Column7612"/>
    <tableColumn id="7631" xr3:uid="{DE1EFB58-C041-44E8-870D-C2E5F72267B3}" name="Column7613"/>
    <tableColumn id="7632" xr3:uid="{72E1C11B-2A76-4E0B-AB2A-23572CE21122}" name="Column7614"/>
    <tableColumn id="7633" xr3:uid="{2111262E-B567-4104-98EF-FA840FA7F11D}" name="Column7615"/>
    <tableColumn id="7634" xr3:uid="{46B69329-3B12-4CE4-A25A-223D8F4BF0B5}" name="Column7616"/>
    <tableColumn id="7635" xr3:uid="{D4934C3A-CA47-486D-9CE0-5D1C2BF0467E}" name="Column7617"/>
    <tableColumn id="7636" xr3:uid="{5AC7E714-C5F3-4C1A-8B9D-844ADA2F61E9}" name="Column7618"/>
    <tableColumn id="7637" xr3:uid="{4973C3F6-B1BA-4C10-82DD-7171078C171E}" name="Column7619"/>
    <tableColumn id="7638" xr3:uid="{87B13E16-9302-4A74-B784-81DF8F8A5E54}" name="Column7620"/>
    <tableColumn id="7639" xr3:uid="{FC8D7A82-020F-4F92-8699-68C5F0BC9602}" name="Column7621"/>
    <tableColumn id="7640" xr3:uid="{C9254C45-345B-4DFC-9FA7-8062F6D23433}" name="Column7622"/>
    <tableColumn id="7641" xr3:uid="{180880EA-6E6A-4C90-AC64-D39E7313591F}" name="Column7623"/>
    <tableColumn id="7642" xr3:uid="{98183CB2-7178-45BD-A018-8C6F46042458}" name="Column7624"/>
    <tableColumn id="7643" xr3:uid="{254EF9AE-1D2A-4795-8414-511A5E926563}" name="Column7625"/>
    <tableColumn id="7644" xr3:uid="{6F9FA918-4806-411E-BE24-AD29282B8E17}" name="Column7626"/>
    <tableColumn id="7645" xr3:uid="{2A97A4D3-2F9B-4C35-B708-25887DBCD3B3}" name="Column7627"/>
    <tableColumn id="7646" xr3:uid="{45F04447-F6A5-4689-B888-BA92F193062A}" name="Column7628"/>
    <tableColumn id="7647" xr3:uid="{ABA53C50-C8C7-4A27-A7D3-2B601BBFE3DA}" name="Column7629"/>
    <tableColumn id="7648" xr3:uid="{74B3E81B-C319-466B-BE83-1B906D196C85}" name="Column7630"/>
    <tableColumn id="7649" xr3:uid="{B360B3E8-6F26-456E-9855-FF96C8038651}" name="Column7631"/>
    <tableColumn id="7650" xr3:uid="{E36922FA-B00D-4F5F-9640-D251E1A0C6D8}" name="Column7632"/>
    <tableColumn id="7651" xr3:uid="{CEDF1EE7-66D1-4398-A959-0021E12F0B18}" name="Column7633"/>
    <tableColumn id="7652" xr3:uid="{D6EA20BA-05BE-460D-9C7D-CF300DC52264}" name="Column7634"/>
    <tableColumn id="7653" xr3:uid="{FF09313A-97C0-423C-B864-66E3C044675A}" name="Column7635"/>
    <tableColumn id="7654" xr3:uid="{04688093-7428-4006-B967-F74AFBB36D0D}" name="Column7636"/>
    <tableColumn id="7655" xr3:uid="{123B5F58-780B-4304-A451-A09A0EFD5B78}" name="Column7637"/>
    <tableColumn id="7656" xr3:uid="{CCD6E275-F509-4416-B701-20714449D17F}" name="Column7638"/>
    <tableColumn id="7657" xr3:uid="{70D222EF-025D-4D1E-B1E2-F03FCBA73C22}" name="Column7639"/>
    <tableColumn id="7658" xr3:uid="{E6567C8C-91E6-425E-AF46-976F2678648A}" name="Column7640"/>
    <tableColumn id="7659" xr3:uid="{2087C962-38D8-4D4C-9F44-81FD9F85EB1A}" name="Column7641"/>
    <tableColumn id="7660" xr3:uid="{85E4C433-616C-4B35-85BA-3F4E0C43BFCE}" name="Column7642"/>
    <tableColumn id="7661" xr3:uid="{415B302D-45A7-41DA-AA84-2DB72BAFD9D2}" name="Column7643"/>
    <tableColumn id="7662" xr3:uid="{A36BCA89-E285-45AB-A4F8-B8A120E55BB9}" name="Column7644"/>
    <tableColumn id="7663" xr3:uid="{641B3BAA-BDE1-4293-BCC4-BE36FE3AA16F}" name="Column7645"/>
    <tableColumn id="7664" xr3:uid="{CB38978C-273D-41BC-8C83-0F682AE58662}" name="Column7646"/>
    <tableColumn id="7665" xr3:uid="{94CCFA3A-FDE9-4F5E-B807-742378AE67F2}" name="Column7647"/>
    <tableColumn id="7666" xr3:uid="{E338CB62-415A-4D4C-B55D-98AFCF5CD42D}" name="Column7648"/>
    <tableColumn id="7667" xr3:uid="{1ABE1EA1-E77A-45BB-A9A4-D6B8386DAF10}" name="Column7649"/>
    <tableColumn id="7668" xr3:uid="{08BAC9DD-ABAD-4442-BCE8-12498BF58699}" name="Column7650"/>
    <tableColumn id="7669" xr3:uid="{DAF80AF5-77C2-4674-98DA-B110D612E886}" name="Column7651"/>
    <tableColumn id="7670" xr3:uid="{4FE2B06A-6926-4623-8D2C-35EBE46C85A2}" name="Column7652"/>
    <tableColumn id="7671" xr3:uid="{18C184FC-1761-4E4D-82BB-21972F99C915}" name="Column7653"/>
    <tableColumn id="7672" xr3:uid="{F69E60DA-08A3-4DD6-ACBC-F130923BC23C}" name="Column7654"/>
    <tableColumn id="7673" xr3:uid="{52A9ECE0-4025-4F0F-BCEB-85724E412A98}" name="Column7655"/>
    <tableColumn id="7674" xr3:uid="{164BB656-7D0A-4996-86F8-D475EDCD546D}" name="Column7656"/>
    <tableColumn id="7675" xr3:uid="{8159FFC1-1854-4FF6-AE91-8E2979272009}" name="Column7657"/>
    <tableColumn id="7676" xr3:uid="{4CA15C29-71DC-436E-B5C7-6265F99AB053}" name="Column7658"/>
    <tableColumn id="7677" xr3:uid="{9BB722E8-5DA4-4246-A306-AB9D9C0875AF}" name="Column7659"/>
    <tableColumn id="7678" xr3:uid="{B6AB145A-7583-4EC5-ADDC-76BB489526D5}" name="Column7660"/>
    <tableColumn id="7679" xr3:uid="{CE2C995A-2CAA-44D3-BFD4-60CA8CBF9071}" name="Column7661"/>
    <tableColumn id="7680" xr3:uid="{4048B2C5-83FD-40A5-80B1-2A26874AA693}" name="Column7662"/>
    <tableColumn id="7681" xr3:uid="{B9EC7B51-A5B7-448F-AE37-CDF174EBFDE4}" name="Column7663"/>
    <tableColumn id="7682" xr3:uid="{3E82638A-C57F-46C8-9372-2831D1CDC7B6}" name="Column7664"/>
    <tableColumn id="7683" xr3:uid="{0643C38D-E0E9-4DD2-9638-809F92F63E49}" name="Column7665"/>
    <tableColumn id="7684" xr3:uid="{CB0582C1-B020-49D8-8F16-9403A61EF70B}" name="Column7666"/>
    <tableColumn id="7685" xr3:uid="{805E7A72-B837-4194-9779-7B3B7838E22A}" name="Column7667"/>
    <tableColumn id="7686" xr3:uid="{D9A5F7B7-CE17-4046-97E1-53B607FA0326}" name="Column7668"/>
    <tableColumn id="7687" xr3:uid="{785F8521-AEF9-4706-8354-1CB4BB0B2740}" name="Column7669"/>
    <tableColumn id="7688" xr3:uid="{F98DCD43-2745-43C6-9CA5-C7FC5DC40402}" name="Column7670"/>
    <tableColumn id="7689" xr3:uid="{E0200F07-3F39-4430-AFB8-07467B35C7CF}" name="Column7671"/>
    <tableColumn id="7690" xr3:uid="{6F06D231-8D89-4B4D-973C-706EC587D3C6}" name="Column7672"/>
    <tableColumn id="7691" xr3:uid="{CDFC974E-B448-4428-AE0F-B6B8D22245FB}" name="Column7673"/>
    <tableColumn id="7692" xr3:uid="{2B38FF06-517D-40BA-925A-D513A5E76112}" name="Column7674"/>
    <tableColumn id="7693" xr3:uid="{AA139273-3948-493D-AF1F-ADA5472590B5}" name="Column7675"/>
    <tableColumn id="7694" xr3:uid="{47D11D33-F824-4831-B409-A88F06161374}" name="Column7676"/>
    <tableColumn id="7695" xr3:uid="{575AD904-27DC-49BF-B526-0F31D8B99725}" name="Column7677"/>
    <tableColumn id="7696" xr3:uid="{724AEF83-271E-4480-A60C-AB851B592353}" name="Column7678"/>
    <tableColumn id="7697" xr3:uid="{3003CA4B-E1C7-4868-AE50-35BD29EC1B3F}" name="Column7679"/>
    <tableColumn id="7698" xr3:uid="{EDAF9F29-7F04-4D5C-9007-FD2269F355B9}" name="Column7680"/>
    <tableColumn id="7699" xr3:uid="{38B55AC4-DDBE-4D3F-B58C-6D766544460E}" name="Column7681"/>
    <tableColumn id="7700" xr3:uid="{D464C638-1FF9-4AFE-AC06-955485DB832B}" name="Column7682"/>
    <tableColumn id="7701" xr3:uid="{78F2C462-1F34-4C05-9DFC-036A0021BC34}" name="Column7683"/>
    <tableColumn id="7702" xr3:uid="{DC0ED59E-F48A-4CD6-AC56-4E8DB0386E08}" name="Column7684"/>
    <tableColumn id="7703" xr3:uid="{88C27EB1-B14B-47C7-ADDA-F6E9AFEC5970}" name="Column7685"/>
    <tableColumn id="7704" xr3:uid="{AB40C62E-1E17-4870-A4AA-905F2A300F59}" name="Column7686"/>
    <tableColumn id="7705" xr3:uid="{A7773656-D0EC-47AA-8F38-57D05CBA08BE}" name="Column7687"/>
    <tableColumn id="7706" xr3:uid="{ED9CBF39-3D7D-4B95-9968-488D9374077E}" name="Column7688"/>
    <tableColumn id="7707" xr3:uid="{347FC53C-D903-474E-B8EE-940B54457F90}" name="Column7689"/>
    <tableColumn id="7708" xr3:uid="{EC236141-0152-486B-A80E-5533192537E2}" name="Column7690"/>
    <tableColumn id="7709" xr3:uid="{6136A754-B1BE-42DC-93BB-10FB5337B2F5}" name="Column7691"/>
    <tableColumn id="7710" xr3:uid="{3F9642D1-3939-452F-B43D-2533ACAE0748}" name="Column7692"/>
    <tableColumn id="7711" xr3:uid="{32BB3885-621B-4291-BD0C-089BC0820E84}" name="Column7693"/>
    <tableColumn id="7712" xr3:uid="{86272B6C-136B-4129-A2E2-783DD170E045}" name="Column7694"/>
    <tableColumn id="7713" xr3:uid="{D19AB2B7-7BEF-4AE7-845B-85428DEB2089}" name="Column7695"/>
    <tableColumn id="7714" xr3:uid="{3C40D6ED-3073-44EB-BED4-C426ED490836}" name="Column7696"/>
    <tableColumn id="7715" xr3:uid="{D1FA2305-D2F2-4EFD-948E-78B141C9B688}" name="Column7697"/>
    <tableColumn id="7716" xr3:uid="{670920D5-DCD1-4F11-95B3-3AF4CDFA9877}" name="Column7698"/>
    <tableColumn id="7717" xr3:uid="{746C4B3A-046E-4AC7-ADA5-8BC70B83DA7B}" name="Column7699"/>
    <tableColumn id="7718" xr3:uid="{7D3F3CAE-AB08-4B78-ACDC-8761E82D4CE8}" name="Column7700"/>
    <tableColumn id="7719" xr3:uid="{1C4FE276-DEFD-4E44-917A-8B51CFCCB5ED}" name="Column7701"/>
    <tableColumn id="7720" xr3:uid="{AF475E37-11E5-4F02-84FA-3728B7A3193A}" name="Column7702"/>
    <tableColumn id="7721" xr3:uid="{E2125BC5-0A63-45B9-8358-B4275A01C136}" name="Column7703"/>
    <tableColumn id="7722" xr3:uid="{4D636F12-AD08-4770-9D0E-7E0E99FFCCA9}" name="Column7704"/>
    <tableColumn id="7723" xr3:uid="{B7526538-50AC-429F-BB92-15863B535DCD}" name="Column7705"/>
    <tableColumn id="7724" xr3:uid="{28E345C2-3DCC-4B5F-8D25-92BBDB8CE9CC}" name="Column7706"/>
    <tableColumn id="7725" xr3:uid="{45547FFF-79FD-48BD-BAF8-C532EA674825}" name="Column7707"/>
    <tableColumn id="7726" xr3:uid="{362AC372-04CE-4687-9C55-56C98648DDD8}" name="Column7708"/>
    <tableColumn id="7727" xr3:uid="{C26BDE16-B69F-42B7-83E7-5EC86216482E}" name="Column7709"/>
    <tableColumn id="7728" xr3:uid="{5178CE0A-4632-4F0C-ACCD-0E2D258BBF22}" name="Column7710"/>
    <tableColumn id="7729" xr3:uid="{5F2532E4-8DFC-419B-A057-EE305173EAD3}" name="Column7711"/>
    <tableColumn id="7730" xr3:uid="{224A2D28-7AF3-4059-9E10-FFED0D3EA505}" name="Column7712"/>
    <tableColumn id="7731" xr3:uid="{201604CF-DBE1-42F1-9B45-F4A6C2714112}" name="Column7713"/>
    <tableColumn id="7732" xr3:uid="{BA9B05C1-4CDB-4447-953A-E947BC22E8CF}" name="Column7714"/>
    <tableColumn id="7733" xr3:uid="{6A8BD84B-1349-4D3A-ABAA-E9C35831B5F1}" name="Column7715"/>
    <tableColumn id="7734" xr3:uid="{15578F8A-BDAC-4DA8-8971-95E319C292F8}" name="Column7716"/>
    <tableColumn id="7735" xr3:uid="{A736DEA1-4018-48DC-9595-647374853B7E}" name="Column7717"/>
    <tableColumn id="7736" xr3:uid="{6923F454-8960-4868-A39C-7960000D4667}" name="Column7718"/>
    <tableColumn id="7737" xr3:uid="{5043F2FB-38B0-44ED-8A4E-5B39C94168A7}" name="Column7719"/>
    <tableColumn id="7738" xr3:uid="{F176F383-8D3C-44E4-93CF-2F04C0C8194A}" name="Column7720"/>
    <tableColumn id="7739" xr3:uid="{04419618-38D0-4C3D-B4CB-30FD2052AF28}" name="Column7721"/>
    <tableColumn id="7740" xr3:uid="{E64B7827-6145-4037-B5BB-D1DA572C0EE3}" name="Column7722"/>
    <tableColumn id="7741" xr3:uid="{CFFE7602-C357-4F7C-B288-71BA1BF1183E}" name="Column7723"/>
    <tableColumn id="7742" xr3:uid="{F63B8D5E-506E-468F-970F-7A3B591150B9}" name="Column7724"/>
    <tableColumn id="7743" xr3:uid="{84AF88AF-3B92-4342-88A4-6C1DBDFCCEEE}" name="Column7725"/>
    <tableColumn id="7744" xr3:uid="{16522C50-976A-4945-983C-2F9F16C23C09}" name="Column7726"/>
    <tableColumn id="7745" xr3:uid="{42CB5E77-8E71-4979-8F2D-F089C33C6273}" name="Column7727"/>
    <tableColumn id="7746" xr3:uid="{DEFDCF4D-069F-4481-AC80-CF87A9B1FAB9}" name="Column7728"/>
    <tableColumn id="7747" xr3:uid="{990C622F-2796-4C2C-B51B-17CB0E5A44A0}" name="Column7729"/>
    <tableColumn id="7748" xr3:uid="{40147F07-B8B5-4811-9BAB-DD63034BFA57}" name="Column7730"/>
    <tableColumn id="7749" xr3:uid="{EDA7E462-2D54-4846-9083-8516655F03E1}" name="Column7731"/>
    <tableColumn id="7750" xr3:uid="{D8FB570E-23FD-470A-8A4A-B2875FF670A8}" name="Column7732"/>
    <tableColumn id="7751" xr3:uid="{8A3D8A83-8FBE-4620-BADA-D046CEC7C195}" name="Column7733"/>
    <tableColumn id="7752" xr3:uid="{A83CE92E-5C1D-475A-9456-FF753CD8CE68}" name="Column7734"/>
    <tableColumn id="7753" xr3:uid="{7D313FE1-38AA-49B4-80C4-68C5DBC1AD9A}" name="Column7735"/>
    <tableColumn id="7754" xr3:uid="{0BB4345C-6E2F-4330-BECD-2C53FDCA1495}" name="Column7736"/>
    <tableColumn id="7755" xr3:uid="{A4540B4A-9B41-4C07-8C18-EDF390F6693A}" name="Column7737"/>
    <tableColumn id="7756" xr3:uid="{F622F6D4-CFA7-4959-A48E-83771B707C5A}" name="Column7738"/>
    <tableColumn id="7757" xr3:uid="{7C4FDEB7-D12B-46E7-8CE0-2B27B4E8B12E}" name="Column7739"/>
    <tableColumn id="7758" xr3:uid="{64C5ED89-ABAE-4C56-AD0E-2AEDF9D397B8}" name="Column7740"/>
    <tableColumn id="7759" xr3:uid="{2954184F-0EEC-4DCC-933A-7E0CB47D9EE0}" name="Column7741"/>
    <tableColumn id="7760" xr3:uid="{F922F686-CB11-4961-81DE-367AB6E081EA}" name="Column7742"/>
    <tableColumn id="7761" xr3:uid="{8D2A85C4-2477-4386-ABB3-49A9F5C3EE91}" name="Column7743"/>
    <tableColumn id="7762" xr3:uid="{BBC650F9-8D9A-4D8E-8229-840467CF34F8}" name="Column7744"/>
    <tableColumn id="7763" xr3:uid="{592E9A32-F8F0-443F-83DA-EA791AD7D8BD}" name="Column7745"/>
    <tableColumn id="7764" xr3:uid="{73936E4C-F755-49A4-BB9C-8AED6068D207}" name="Column7746"/>
    <tableColumn id="7765" xr3:uid="{2B5ADFA1-1028-4C97-87F9-17DED5869B4A}" name="Column7747"/>
    <tableColumn id="7766" xr3:uid="{E7210D98-03BE-4FFD-9B87-0CA21666D64D}" name="Column7748"/>
    <tableColumn id="7767" xr3:uid="{DC88D945-BA66-457B-A134-4B475713F0F1}" name="Column7749"/>
    <tableColumn id="7768" xr3:uid="{D7EA4E26-A265-4F73-9DE0-B4ED1BF10F69}" name="Column7750"/>
    <tableColumn id="7769" xr3:uid="{C1DF32B8-4915-45DF-9D37-50CA40847CCF}" name="Column7751"/>
    <tableColumn id="7770" xr3:uid="{36D8A392-95FB-4E41-99C9-AE7B4DA9F3E2}" name="Column7752"/>
    <tableColumn id="7771" xr3:uid="{0A822D00-F09C-4F2C-B49B-844A74CCCA92}" name="Column7753"/>
    <tableColumn id="7772" xr3:uid="{F6CB831D-D2DA-4BE6-8C4B-10FB3F626DC2}" name="Column7754"/>
    <tableColumn id="7773" xr3:uid="{DB0FF852-1F82-432B-9554-C1322C24E3F3}" name="Column7755"/>
    <tableColumn id="7774" xr3:uid="{5F6392C4-2777-480E-815E-27A4519A422A}" name="Column7756"/>
    <tableColumn id="7775" xr3:uid="{84E460CA-781D-4F4B-A154-7CAF246F18DE}" name="Column7757"/>
    <tableColumn id="7776" xr3:uid="{56BAABED-9C1E-4E1C-9EFF-6A66236DE0AA}" name="Column7758"/>
    <tableColumn id="7777" xr3:uid="{880F9378-B239-443E-9D86-B01B46642181}" name="Column7759"/>
    <tableColumn id="7778" xr3:uid="{6629071C-A142-4297-9835-CCCD8E8DCEA6}" name="Column7760"/>
    <tableColumn id="7779" xr3:uid="{0BDE8ABC-7781-4037-AC61-3D264C393A08}" name="Column7761"/>
    <tableColumn id="7780" xr3:uid="{251A46E5-1D07-40E6-B90B-9DFA87DC58A9}" name="Column7762"/>
    <tableColumn id="7781" xr3:uid="{2B377452-2A3C-48E5-B08D-A642BE70C7E1}" name="Column7763"/>
    <tableColumn id="7782" xr3:uid="{3823F57A-7F2C-4270-85BA-C96DA61BFDE4}" name="Column7764"/>
    <tableColumn id="7783" xr3:uid="{56680B2E-31DD-455B-B17D-4F270F0D25B3}" name="Column7765"/>
    <tableColumn id="7784" xr3:uid="{C0CDFA18-895F-4C2D-8845-D85CA7E8BD1A}" name="Column7766"/>
    <tableColumn id="7785" xr3:uid="{EB83B5FA-6F4E-4C77-BAC9-14518B323382}" name="Column7767"/>
    <tableColumn id="7786" xr3:uid="{692BF7FD-D4F2-4DDE-9100-B9838A0CABA0}" name="Column7768"/>
    <tableColumn id="7787" xr3:uid="{3F73978E-544B-40C4-95DC-B52A341015DA}" name="Column7769"/>
    <tableColumn id="7788" xr3:uid="{06E95871-C729-4C7B-AAAF-C24E21521676}" name="Column7770"/>
    <tableColumn id="7789" xr3:uid="{A0DD83D9-2E34-4F90-AE66-4C1E3F9626FE}" name="Column7771"/>
    <tableColumn id="7790" xr3:uid="{0F962CCC-0470-4AC5-BA1F-85E71301A54B}" name="Column7772"/>
    <tableColumn id="7791" xr3:uid="{EED2309A-9487-4C2A-BA14-F423660E0F05}" name="Column7773"/>
    <tableColumn id="7792" xr3:uid="{CD5C2FDC-7863-41CF-8960-C6D191CB218C}" name="Column7774"/>
    <tableColumn id="7793" xr3:uid="{EC4750F3-7C42-4F51-8870-05632D8EF962}" name="Column7775"/>
    <tableColumn id="7794" xr3:uid="{91485B56-F422-495C-BBCD-B1D2B43AC017}" name="Column7776"/>
    <tableColumn id="7795" xr3:uid="{606711AA-98DB-454A-B2FB-C31E4F16B2B7}" name="Column7777"/>
    <tableColumn id="7796" xr3:uid="{458A3595-BCEB-41F2-BD70-9CD81A3AC64F}" name="Column7778"/>
    <tableColumn id="7797" xr3:uid="{76BE6CCC-6F27-42BB-8D19-DCD6664F82BF}" name="Column7779"/>
    <tableColumn id="7798" xr3:uid="{17A65DBA-2F2A-4311-862D-6D95E84FE49F}" name="Column7780"/>
    <tableColumn id="7799" xr3:uid="{99F96602-A1EA-4528-86B0-57B5DAC09CD9}" name="Column7781"/>
    <tableColumn id="7800" xr3:uid="{98F27342-2938-4CDD-B390-DF3E0196523D}" name="Column7782"/>
    <tableColumn id="7801" xr3:uid="{5FCB3F9C-88E2-4F5C-95E7-C161B06DD29B}" name="Column7783"/>
    <tableColumn id="7802" xr3:uid="{E858D7FA-E6B4-4756-A1B6-DF99328F6306}" name="Column7784"/>
    <tableColumn id="7803" xr3:uid="{ADAF82C9-B7B8-4518-95E4-876A33D7010E}" name="Column7785"/>
    <tableColumn id="7804" xr3:uid="{60250AF7-B360-4294-945D-693CB00DA83E}" name="Column7786"/>
    <tableColumn id="7805" xr3:uid="{91FB4B3A-2939-452B-8694-1A1A97048DA8}" name="Column7787"/>
    <tableColumn id="7806" xr3:uid="{A0DAA22E-C7D1-4449-8AC0-745AD71DCEF7}" name="Column7788"/>
    <tableColumn id="7807" xr3:uid="{33946C9E-28F4-4594-90FD-A080F904A3B0}" name="Column7789"/>
    <tableColumn id="7808" xr3:uid="{A79B305F-257C-4400-ADFC-2B7778C72189}" name="Column7790"/>
    <tableColumn id="7809" xr3:uid="{862136D6-145A-4C4E-87C8-4663E282A195}" name="Column7791"/>
    <tableColumn id="7810" xr3:uid="{069EEAB9-2EB3-45BA-B624-A3416516CB36}" name="Column7792"/>
    <tableColumn id="7811" xr3:uid="{EC4138F7-105C-44E3-AFF6-75B737E61441}" name="Column7793"/>
    <tableColumn id="7812" xr3:uid="{15892E38-05A1-46D6-99D0-8F2DEBDA09B9}" name="Column7794"/>
    <tableColumn id="7813" xr3:uid="{1E3DCAFB-5BB4-4AF7-89C1-2245D78A92EE}" name="Column7795"/>
    <tableColumn id="7814" xr3:uid="{45A513AB-7DF9-40F4-876D-C62F6EA2FCA5}" name="Column7796"/>
    <tableColumn id="7815" xr3:uid="{2C61C005-EC0B-44FD-A5F8-C6D0DE1CD69A}" name="Column7797"/>
    <tableColumn id="7816" xr3:uid="{D3CCAAB4-86E4-461D-AFE2-F1607EC1C2FD}" name="Column7798"/>
    <tableColumn id="7817" xr3:uid="{F273B2C2-7CBA-4044-A4F0-9E28CC38F906}" name="Column7799"/>
    <tableColumn id="7818" xr3:uid="{3DCAE4A9-DF75-4AC6-AAD7-2979EC93B048}" name="Column7800"/>
    <tableColumn id="7819" xr3:uid="{361968FC-59C0-47C7-B77A-1398746B2D3E}" name="Column7801"/>
    <tableColumn id="7820" xr3:uid="{F31996E7-B1CD-4B36-B07C-69878F9ACD00}" name="Column7802"/>
    <tableColumn id="7821" xr3:uid="{8A4E3A37-79B8-4EF6-88A7-1F96A1D138FD}" name="Column7803"/>
    <tableColumn id="7822" xr3:uid="{4F1F0829-FAE3-41AB-A3FC-98A1F4B870BA}" name="Column7804"/>
    <tableColumn id="7823" xr3:uid="{5E9D18E0-EADA-4533-9E35-6A8975071383}" name="Column7805"/>
    <tableColumn id="7824" xr3:uid="{355489C8-D716-41E2-ACDA-F28E90BBC198}" name="Column7806"/>
    <tableColumn id="7825" xr3:uid="{62559AF1-FFC1-4C7D-8943-71E4A9FDC284}" name="Column7807"/>
    <tableColumn id="7826" xr3:uid="{B0F3728B-30E3-4A04-A965-D250339B47FD}" name="Column7808"/>
    <tableColumn id="7827" xr3:uid="{C22D0DA9-E01F-47EB-AA35-3003266383D9}" name="Column7809"/>
    <tableColumn id="7828" xr3:uid="{C8BAE5BD-32B6-4D53-BD8D-57519F6EFB67}" name="Column7810"/>
    <tableColumn id="7829" xr3:uid="{7F3697B8-6136-42B3-913D-332DA753E595}" name="Column7811"/>
    <tableColumn id="7830" xr3:uid="{ADCF5CF8-BC10-4415-961C-684E9CC9E186}" name="Column7812"/>
    <tableColumn id="7831" xr3:uid="{BD53D7F3-5404-45CA-881D-CF98CF811F04}" name="Column7813"/>
    <tableColumn id="7832" xr3:uid="{DBE8E086-EC9E-4DCE-A90A-9F70EFAF6927}" name="Column7814"/>
    <tableColumn id="7833" xr3:uid="{AD4FC78F-4A0D-45FC-B845-C1B377FA0DF7}" name="Column7815"/>
    <tableColumn id="7834" xr3:uid="{DF243DF6-6ADF-44A2-AAB2-F52F42610538}" name="Column7816"/>
    <tableColumn id="7835" xr3:uid="{576C0D51-6721-4468-9025-37344F7E5E96}" name="Column7817"/>
    <tableColumn id="7836" xr3:uid="{D287A0D7-632E-4519-9D90-D2CDF3875E78}" name="Column7818"/>
    <tableColumn id="7837" xr3:uid="{467046C8-98A5-4B9D-9803-254B35D27D8F}" name="Column7819"/>
    <tableColumn id="7838" xr3:uid="{00E0B420-D676-413D-B236-25A36F3C3D11}" name="Column7820"/>
    <tableColumn id="7839" xr3:uid="{D6E34882-D672-44F7-A538-290FC26948C4}" name="Column7821"/>
    <tableColumn id="7840" xr3:uid="{4D77A1BE-6958-480F-A1C7-159AF6D77B0B}" name="Column7822"/>
    <tableColumn id="7841" xr3:uid="{FC3012BA-AEC8-4294-8CEF-9D67D9E3DE86}" name="Column7823"/>
    <tableColumn id="7842" xr3:uid="{04764F52-F254-4A1C-A18C-1D62073F51B8}" name="Column7824"/>
    <tableColumn id="7843" xr3:uid="{5DD50D8C-DD9C-43F2-8557-318D85445AD1}" name="Column7825"/>
    <tableColumn id="7844" xr3:uid="{D62CF748-DC71-4E78-B520-6F202574934B}" name="Column7826"/>
    <tableColumn id="7845" xr3:uid="{88DBC8D5-B6BC-48DE-96EB-398B2619F658}" name="Column7827"/>
    <tableColumn id="7846" xr3:uid="{A3A73EA3-3937-4933-8571-2D09829D29B3}" name="Column7828"/>
    <tableColumn id="7847" xr3:uid="{655DB2F2-7B0B-4ABF-926C-6546EA277D9F}" name="Column7829"/>
    <tableColumn id="7848" xr3:uid="{D01B79F1-9026-4689-8681-DACA05FAB92D}" name="Column7830"/>
    <tableColumn id="7849" xr3:uid="{13BE10F3-9B21-4746-88F6-C041F8C6CFEE}" name="Column7831"/>
    <tableColumn id="7850" xr3:uid="{EA6BB3D0-3373-42AF-BD35-19F1E8EE9A62}" name="Column7832"/>
    <tableColumn id="7851" xr3:uid="{40D72BBB-6D3B-4F4D-BE5C-502FA9A0CB6B}" name="Column7833"/>
    <tableColumn id="7852" xr3:uid="{C944A1D0-051C-49A3-8CA3-41C3B326F41E}" name="Column7834"/>
    <tableColumn id="7853" xr3:uid="{AE59ADCB-8F48-4EFC-9F0A-6422847F3023}" name="Column7835"/>
    <tableColumn id="7854" xr3:uid="{56BFED2C-59B5-488A-845E-A5A584F9949B}" name="Column7836"/>
    <tableColumn id="7855" xr3:uid="{FE57BE7E-D526-4DD2-9D48-CFD350150926}" name="Column7837"/>
    <tableColumn id="7856" xr3:uid="{A92583B8-9FE8-414F-9850-71B622B65CDE}" name="Column7838"/>
    <tableColumn id="7857" xr3:uid="{37B85B1E-E209-438C-89E5-007B6ED39252}" name="Column7839"/>
    <tableColumn id="7858" xr3:uid="{05DA0DA0-5555-4375-9ABF-4D0979ED67E3}" name="Column7840"/>
    <tableColumn id="7859" xr3:uid="{6E45B150-0F79-4C37-AC60-BA77C15DD4B2}" name="Column7841"/>
    <tableColumn id="7860" xr3:uid="{E212996E-BFBE-4899-A4D7-BFAC269D890C}" name="Column7842"/>
    <tableColumn id="7861" xr3:uid="{BCE52B58-1E7E-4E58-A223-5CFC922681AE}" name="Column7843"/>
    <tableColumn id="7862" xr3:uid="{2B329670-7858-44A9-A9D0-3EAE22E87A5A}" name="Column7844"/>
    <tableColumn id="7863" xr3:uid="{38B204EA-6D49-498C-B88C-9BFB98AD436C}" name="Column7845"/>
    <tableColumn id="7864" xr3:uid="{80B10C06-B712-4B6E-A63E-025D429D1AF9}" name="Column7846"/>
    <tableColumn id="7865" xr3:uid="{BE5040CE-1769-41D9-B64A-0B63F38EFAB5}" name="Column7847"/>
    <tableColumn id="7866" xr3:uid="{7C50B63A-23AA-4158-93D6-352A7748A0A7}" name="Column7848"/>
    <tableColumn id="7867" xr3:uid="{1F8FB45C-F79E-4F90-88BA-7E228DED51BD}" name="Column7849"/>
    <tableColumn id="7868" xr3:uid="{8CE3AF6C-F1A8-4807-A3BA-2C3E04A35802}" name="Column7850"/>
    <tableColumn id="7869" xr3:uid="{4FE66BA6-F18F-48C8-907B-05FFE253FEC2}" name="Column7851"/>
    <tableColumn id="7870" xr3:uid="{A0C2082F-5787-4298-8255-B41236E1ABD1}" name="Column7852"/>
    <tableColumn id="7871" xr3:uid="{65E26B58-D3C9-42E4-828F-548516DFE735}" name="Column7853"/>
    <tableColumn id="7872" xr3:uid="{3BBF7819-4596-487B-811E-2AE287F62155}" name="Column7854"/>
    <tableColumn id="7873" xr3:uid="{62B6DEAF-E886-4387-A8C1-D932FF043ADC}" name="Column7855"/>
    <tableColumn id="7874" xr3:uid="{DFE94B92-A12D-4720-B40C-538AB6DE7486}" name="Column7856"/>
    <tableColumn id="7875" xr3:uid="{1F88DE74-4479-4B77-8DB9-59F797A48EC1}" name="Column7857"/>
    <tableColumn id="7876" xr3:uid="{043DD822-A038-4D71-BEB9-3AD9164A52B9}" name="Column7858"/>
    <tableColumn id="7877" xr3:uid="{A4D62D99-36F3-48B0-9713-177A0C324D40}" name="Column7859"/>
    <tableColumn id="7878" xr3:uid="{D8827A4A-FEDB-46A4-AD3D-7ABB42AA1685}" name="Column7860"/>
    <tableColumn id="7879" xr3:uid="{231FD942-16CA-4E83-B672-80E3C53CE389}" name="Column7861"/>
    <tableColumn id="7880" xr3:uid="{D75750AB-9760-49BA-A3AA-E6C92BCFB9FA}" name="Column7862"/>
    <tableColumn id="7881" xr3:uid="{34EA5DF9-FF49-4E79-96C8-26C56D4794CD}" name="Column7863"/>
    <tableColumn id="7882" xr3:uid="{60F748D7-CB5E-43FE-9D62-1FEBB4D774FF}" name="Column7864"/>
    <tableColumn id="7883" xr3:uid="{FF24AFDC-F412-4A52-A09E-41D339D61610}" name="Column7865"/>
    <tableColumn id="7884" xr3:uid="{12466BE7-5F1E-48BA-A895-AE2DF6EE7194}" name="Column7866"/>
    <tableColumn id="7885" xr3:uid="{1BBA81DE-EC64-4466-8F2C-C317F6466A7F}" name="Column7867"/>
    <tableColumn id="7886" xr3:uid="{6A11EF38-8843-468C-84B7-2F498E50BA55}" name="Column7868"/>
    <tableColumn id="7887" xr3:uid="{34D4C559-E7E9-401E-BAD0-DB1108CD792D}" name="Column7869"/>
    <tableColumn id="7888" xr3:uid="{1534D3C6-34CA-46E8-8A39-31204963DC19}" name="Column7870"/>
    <tableColumn id="7889" xr3:uid="{E265F322-6822-4444-8D30-062CB6EAB2D6}" name="Column7871"/>
    <tableColumn id="7890" xr3:uid="{3EE983AE-8995-4509-B9C2-B65E1810C70B}" name="Column7872"/>
    <tableColumn id="7891" xr3:uid="{A39471AF-EBE2-4776-9121-F9492073BCD9}" name="Column7873"/>
    <tableColumn id="7892" xr3:uid="{8C1F1ECD-0555-44DD-9D89-1AB38ABEFE93}" name="Column7874"/>
    <tableColumn id="7893" xr3:uid="{7D72A929-4F19-4266-89C3-60A1A8CD44B2}" name="Column7875"/>
    <tableColumn id="7894" xr3:uid="{E217816F-18BD-465C-84AA-6F369436976A}" name="Column7876"/>
    <tableColumn id="7895" xr3:uid="{704FC97D-2D0D-49A1-BD32-3BDD8B403285}" name="Column7877"/>
    <tableColumn id="7896" xr3:uid="{BCF9131E-C210-4E3A-ADEF-50605AAEC6D6}" name="Column7878"/>
    <tableColumn id="7897" xr3:uid="{F86F7443-8371-4FB9-A089-33C247F2F7E1}" name="Column7879"/>
    <tableColumn id="7898" xr3:uid="{27E73F46-FA77-4021-939F-0052925EFB26}" name="Column7880"/>
    <tableColumn id="7899" xr3:uid="{1C8FBBE1-9BFA-4A1C-AC8A-5F3F77728DC1}" name="Column7881"/>
    <tableColumn id="7900" xr3:uid="{A852E3D1-8A0E-429D-A84C-2E713274DEFB}" name="Column7882"/>
    <tableColumn id="7901" xr3:uid="{47CE3CC5-E62B-4B1B-AE1C-B6D86A09734B}" name="Column7883"/>
    <tableColumn id="7902" xr3:uid="{848B5EF3-7D21-4BD1-AF34-4AFA7BD829CF}" name="Column7884"/>
    <tableColumn id="7903" xr3:uid="{7D440893-C184-4314-881D-EE0D5EF8F4F3}" name="Column7885"/>
    <tableColumn id="7904" xr3:uid="{03A53A98-A1BB-4130-BB22-E793283C42CB}" name="Column7886"/>
    <tableColumn id="7905" xr3:uid="{107897D9-626D-4085-8627-ED9E626B7F3D}" name="Column7887"/>
    <tableColumn id="7906" xr3:uid="{466DBC29-A97C-440E-89ED-222DB3A9DFE6}" name="Column7888"/>
    <tableColumn id="7907" xr3:uid="{E22DF578-14D5-4BE2-AD0D-58DB4FD32DC7}" name="Column7889"/>
    <tableColumn id="7908" xr3:uid="{FF320763-9955-4A28-AE9E-39546E7A7B29}" name="Column7890"/>
    <tableColumn id="7909" xr3:uid="{2524882D-D4CB-4DDA-916F-FEE68C1A0477}" name="Column7891"/>
    <tableColumn id="7910" xr3:uid="{562D5268-07BE-4725-B987-2586A7B26EB6}" name="Column7892"/>
    <tableColumn id="7911" xr3:uid="{EE4A853F-2DDB-4844-BA9A-BD39760A26F1}" name="Column7893"/>
    <tableColumn id="7912" xr3:uid="{F36E8069-DA01-4345-93E1-97E8F6B4B4F6}" name="Column7894"/>
    <tableColumn id="7913" xr3:uid="{F53FDE56-6491-443B-88AB-00578A260CB4}" name="Column7895"/>
    <tableColumn id="7914" xr3:uid="{F7A45538-2024-4C65-9BCC-D76B75448CFB}" name="Column7896"/>
    <tableColumn id="7915" xr3:uid="{C280A90C-4166-4B1F-8C0C-9FE78717F874}" name="Column7897"/>
    <tableColumn id="7916" xr3:uid="{97F384F1-775B-4103-BB7A-FB53094D679D}" name="Column7898"/>
    <tableColumn id="7917" xr3:uid="{E26A6F5B-9596-452C-8470-6273520D11DC}" name="Column7899"/>
    <tableColumn id="7918" xr3:uid="{BBB72D7A-1A75-470F-B255-B1B63057E411}" name="Column7900"/>
    <tableColumn id="7919" xr3:uid="{1B9E3C05-1C2F-4DAC-B779-060B202F4C6F}" name="Column7901"/>
    <tableColumn id="7920" xr3:uid="{01AE88F3-C329-4C9C-B582-639CAB0EAE37}" name="Column7902"/>
    <tableColumn id="7921" xr3:uid="{9707A7A0-A15D-4A2C-822E-EBF09DEC70E3}" name="Column7903"/>
    <tableColumn id="7922" xr3:uid="{F27188DE-4791-4289-8925-1580CAA64CF7}" name="Column7904"/>
    <tableColumn id="7923" xr3:uid="{9E2EAC69-373B-4CFD-B32B-B68824775C69}" name="Column7905"/>
    <tableColumn id="7924" xr3:uid="{0EAAEF30-0A4F-45EA-BCDE-C52851F6CB41}" name="Column7906"/>
    <tableColumn id="7925" xr3:uid="{ACBFC37A-F9E6-4D72-90F1-61A07E5582FC}" name="Column7907"/>
    <tableColumn id="7926" xr3:uid="{89C496FC-1AF0-4A87-82F7-AE3DC6CA44A7}" name="Column7908"/>
    <tableColumn id="7927" xr3:uid="{6EF619C9-76D8-4BCA-8B35-46E439EF3204}" name="Column7909"/>
    <tableColumn id="7928" xr3:uid="{C07212FA-2103-48AB-A73F-D12DEBCA791B}" name="Column7910"/>
    <tableColumn id="7929" xr3:uid="{CBDC2F4D-0334-4DF2-A4DA-99C07746A7A8}" name="Column7911"/>
    <tableColumn id="7930" xr3:uid="{85E040E0-FB1D-4939-8D11-0F52FE9F459D}" name="Column7912"/>
    <tableColumn id="7931" xr3:uid="{406BE80A-B1A3-4036-A62D-FA0794AD0369}" name="Column7913"/>
    <tableColumn id="7932" xr3:uid="{F77B934A-EDB6-4BD5-9466-C290B31B378F}" name="Column7914"/>
    <tableColumn id="7933" xr3:uid="{8FE6009D-48AC-401A-9C22-6658EA0C6ABE}" name="Column7915"/>
    <tableColumn id="7934" xr3:uid="{9AE793D6-EA4B-4C7E-B633-89609B37A38D}" name="Column7916"/>
    <tableColumn id="7935" xr3:uid="{333C0A7B-0E0C-4DA9-B8B8-89C796923469}" name="Column7917"/>
    <tableColumn id="7936" xr3:uid="{C7EB97AA-2CFA-4909-A61D-1428841F31F1}" name="Column7918"/>
    <tableColumn id="7937" xr3:uid="{36DC5AD7-66CF-4F6F-9426-DFBF1C38FA4B}" name="Column7919"/>
    <tableColumn id="7938" xr3:uid="{CDF03173-20AA-4111-900D-1EB2A4EC2ABD}" name="Column7920"/>
    <tableColumn id="7939" xr3:uid="{AC29F82A-EDA1-4F74-874E-34AE3137C723}" name="Column7921"/>
    <tableColumn id="7940" xr3:uid="{C69052C3-4CCB-4006-92D3-898A6AB5DE18}" name="Column7922"/>
    <tableColumn id="7941" xr3:uid="{A84736C2-E988-4412-BBF8-B6DB89E7BE3A}" name="Column7923"/>
    <tableColumn id="7942" xr3:uid="{51582F16-9792-4734-A286-267A5D7466F0}" name="Column7924"/>
    <tableColumn id="7943" xr3:uid="{8E5856AE-E29B-43A5-98C6-F71B58A86EDC}" name="Column7925"/>
    <tableColumn id="7944" xr3:uid="{9802EA7D-68A5-4D20-B5F7-0374C705EAE6}" name="Column7926"/>
    <tableColumn id="7945" xr3:uid="{5B23E3F3-FBD2-45DF-A3D0-78BDBEAC7FEC}" name="Column7927"/>
    <tableColumn id="7946" xr3:uid="{50B82D51-3EAA-4AA2-A9D4-0F0AEB9F67A1}" name="Column7928"/>
    <tableColumn id="7947" xr3:uid="{A9CF405A-DA99-4E57-B466-8B4609E4A945}" name="Column7929"/>
    <tableColumn id="7948" xr3:uid="{D7B1847C-485B-41B2-8715-DDFB20D0B108}" name="Column7930"/>
    <tableColumn id="7949" xr3:uid="{EB0CD28E-707D-442D-9EF3-AC2D30D4C902}" name="Column7931"/>
    <tableColumn id="7950" xr3:uid="{E6AF36B5-8A4B-4781-AFCB-AFEEBE5A8630}" name="Column7932"/>
    <tableColumn id="7951" xr3:uid="{C27E85E0-984A-4110-8EB6-9CAF6DDC7C34}" name="Column7933"/>
    <tableColumn id="7952" xr3:uid="{E88D16AB-51E0-4D50-96EA-9B4420F9C194}" name="Column7934"/>
    <tableColumn id="7953" xr3:uid="{83741145-FE81-44C8-A284-B08A20BBF32F}" name="Column7935"/>
    <tableColumn id="7954" xr3:uid="{DF58E73D-07D3-42D5-B7DB-F33A96AD3993}" name="Column7936"/>
    <tableColumn id="7955" xr3:uid="{D3DCB54E-05B2-4BF2-A63A-7313AECF3972}" name="Column7937"/>
    <tableColumn id="7956" xr3:uid="{B3D20BF3-1FFD-46A8-B2E7-4DD738E070A4}" name="Column7938"/>
    <tableColumn id="7957" xr3:uid="{E0A3A13C-866B-4EA5-BF86-F8AE6580922B}" name="Column7939"/>
    <tableColumn id="7958" xr3:uid="{D7F5060B-E316-49F6-A58C-098BF1FA2CE7}" name="Column7940"/>
    <tableColumn id="7959" xr3:uid="{7F95C75F-F2A1-47D3-8B39-959E2E4B82F4}" name="Column7941"/>
    <tableColumn id="7960" xr3:uid="{98ED4D37-9483-4487-B569-5264C92BFD0C}" name="Column7942"/>
    <tableColumn id="7961" xr3:uid="{EE9F2CF5-A3AE-471C-8D09-3FB193FB010F}" name="Column7943"/>
    <tableColumn id="7962" xr3:uid="{02C4FBA8-0037-4C42-B3E9-90476763E848}" name="Column7944"/>
    <tableColumn id="7963" xr3:uid="{AF7F5608-B568-4409-BAD8-A20E0F1E2FCC}" name="Column7945"/>
    <tableColumn id="7964" xr3:uid="{B8B33D79-0AA1-4831-9A51-C6CB893F7C0A}" name="Column7946"/>
    <tableColumn id="7965" xr3:uid="{C293F2B7-2B1B-49DA-AD6D-68AD56527CF0}" name="Column7947"/>
    <tableColumn id="7966" xr3:uid="{0B5802BD-ACE8-4097-B477-92BDB037A7C2}" name="Column7948"/>
    <tableColumn id="7967" xr3:uid="{960C85F2-B348-4E38-A947-13432A2C4FF2}" name="Column7949"/>
    <tableColumn id="7968" xr3:uid="{E0E4DEED-AF4B-44EF-BB04-A5697EDFC80D}" name="Column7950"/>
    <tableColumn id="7969" xr3:uid="{2160C538-D612-44C4-BE5E-CEB4B0D809C3}" name="Column7951"/>
    <tableColumn id="7970" xr3:uid="{6F4A18BD-2AC9-43BE-A90A-54DFEB858265}" name="Column7952"/>
    <tableColumn id="7971" xr3:uid="{3ED7B2A5-C277-4E26-9557-900B443C40F1}" name="Column7953"/>
    <tableColumn id="7972" xr3:uid="{17BD8B11-A76E-401B-88EE-C8EC9AFAB6F1}" name="Column7954"/>
    <tableColumn id="7973" xr3:uid="{2430FA12-BB8F-427E-B626-94EF704CFCB0}" name="Column7955"/>
    <tableColumn id="7974" xr3:uid="{569A4C45-6F1E-415A-94DE-0E6D59CEAAE3}" name="Column7956"/>
    <tableColumn id="7975" xr3:uid="{412F0FCE-BABF-4ED7-B09B-FDDAAD39235C}" name="Column7957"/>
    <tableColumn id="7976" xr3:uid="{C232A5E4-1BD6-4E48-98EA-BDE1C7B5B723}" name="Column7958"/>
    <tableColumn id="7977" xr3:uid="{84F2590F-D666-4B25-B5DC-4E41AB4CA68A}" name="Column7959"/>
    <tableColumn id="7978" xr3:uid="{4819ACC6-8894-4B25-B2F8-175040DB249B}" name="Column7960"/>
    <tableColumn id="7979" xr3:uid="{C9622BBC-B4D7-4B2C-B9BB-6E24AAB8C48D}" name="Column7961"/>
    <tableColumn id="7980" xr3:uid="{95722CA2-B0DA-4399-86D1-23BE6E69B9FD}" name="Column7962"/>
    <tableColumn id="7981" xr3:uid="{545DB7D9-2898-4383-9B57-7E6567A1094A}" name="Column7963"/>
    <tableColumn id="7982" xr3:uid="{BE405392-A82F-4FEB-A171-9F9D3F58D050}" name="Column7964"/>
    <tableColumn id="7983" xr3:uid="{49FADEDC-AFD1-4C81-B1D3-02C7DEFF7F3E}" name="Column7965"/>
    <tableColumn id="7984" xr3:uid="{74B16FF6-0708-42AC-BB13-B576BC3578B8}" name="Column7966"/>
    <tableColumn id="7985" xr3:uid="{5FA1D487-6571-4212-A16E-BB7AA46BF4C8}" name="Column7967"/>
    <tableColumn id="7986" xr3:uid="{0E4FAAD7-32E9-488F-8016-9AB214BE59CD}" name="Column7968"/>
    <tableColumn id="7987" xr3:uid="{325FB2EA-153B-4C92-8803-469E8876A8CE}" name="Column7969"/>
    <tableColumn id="7988" xr3:uid="{3A82F091-FE9D-4A9B-8418-557211B657F3}" name="Column7970"/>
    <tableColumn id="7989" xr3:uid="{4E475547-1DF9-452B-9270-26FE7C1A0399}" name="Column7971"/>
    <tableColumn id="7990" xr3:uid="{6D1926B6-0674-4F8E-8B35-E28570D87AB2}" name="Column7972"/>
    <tableColumn id="7991" xr3:uid="{47D792F6-55BF-44EA-8475-CC79CCC8C40A}" name="Column7973"/>
    <tableColumn id="7992" xr3:uid="{F7AEE977-184B-417D-8477-9D120787558F}" name="Column7974"/>
    <tableColumn id="7993" xr3:uid="{8267AC2C-1D4B-4AD2-AB1D-907940C25B0C}" name="Column7975"/>
    <tableColumn id="7994" xr3:uid="{A2704CD6-3F2B-4848-92FB-311F4D189411}" name="Column7976"/>
    <tableColumn id="7995" xr3:uid="{73D38EAD-0143-4788-A6A0-8E5B406C72A7}" name="Column7977"/>
    <tableColumn id="7996" xr3:uid="{2E00DF0C-2ADA-43C8-8556-CD8405407F87}" name="Column7978"/>
    <tableColumn id="7997" xr3:uid="{2E9501B3-169B-40A8-B6B2-661ABDD166C1}" name="Column7979"/>
    <tableColumn id="7998" xr3:uid="{276B759A-BD38-4454-8A07-3255E7181D98}" name="Column7980"/>
    <tableColumn id="7999" xr3:uid="{4DDC3A4F-6AA6-4388-BA0E-D846326FE22F}" name="Column7981"/>
    <tableColumn id="8000" xr3:uid="{6DEACA18-6FE2-4D31-91E9-F1B195B33F14}" name="Column7982"/>
    <tableColumn id="8001" xr3:uid="{5E0C2FAE-8D0E-4A55-8DC7-67F650BDFE21}" name="Column7983"/>
    <tableColumn id="8002" xr3:uid="{9F2A50D5-01DC-43D9-BD08-9603EA4887D9}" name="Column7984"/>
    <tableColumn id="8003" xr3:uid="{FF366775-8E9D-473B-A0D3-084C9D64A960}" name="Column7985"/>
    <tableColumn id="8004" xr3:uid="{764FC17B-74FB-4C30-8A9B-C75B7A846434}" name="Column7986"/>
    <tableColumn id="8005" xr3:uid="{8AADC2E7-2094-40F9-92E7-90EA06D63F18}" name="Column7987"/>
    <tableColumn id="8006" xr3:uid="{C90B61A0-C050-4046-A89A-82BBDC672A47}" name="Column7988"/>
    <tableColumn id="8007" xr3:uid="{CD97A350-CE56-45AE-8ED2-2D2BCE02C6FC}" name="Column7989"/>
    <tableColumn id="8008" xr3:uid="{454AF9F7-59FC-45FE-88A7-2DFB350B40B7}" name="Column7990"/>
    <tableColumn id="8009" xr3:uid="{DA19A30D-A7E1-4E68-87AA-5878F2FAA2C2}" name="Column7991"/>
    <tableColumn id="8010" xr3:uid="{3EB815E3-6CFD-4398-8361-13DED6E543A6}" name="Column7992"/>
    <tableColumn id="8011" xr3:uid="{E3287441-ABDC-4FF0-8CC8-2022748ED1E2}" name="Column7993"/>
    <tableColumn id="8012" xr3:uid="{0E8DB04F-AD3B-4B56-8401-F641D393348F}" name="Column7994"/>
    <tableColumn id="8013" xr3:uid="{29FD1BDE-B72E-4539-9676-D216D7E3319D}" name="Column7995"/>
    <tableColumn id="8014" xr3:uid="{CAD42D1D-7288-43C7-9AD0-2C87B9F9C0E9}" name="Column7996"/>
    <tableColumn id="8015" xr3:uid="{823751F6-0BE5-4148-A3F7-AA0F0CB546B6}" name="Column7997"/>
    <tableColumn id="8016" xr3:uid="{76F93322-6826-46B1-A8FD-B5E61CAB9ED8}" name="Column7998"/>
    <tableColumn id="8017" xr3:uid="{A0753B55-4B78-4F0C-B2CF-56FF89A2AE60}" name="Column7999"/>
    <tableColumn id="8018" xr3:uid="{BFBFAF84-E5CC-439C-AA1E-4DF51D74DB55}" name="Column8000"/>
    <tableColumn id="8019" xr3:uid="{303464E8-7AED-4D40-9F8B-3D097C3EC47A}" name="Column8001"/>
    <tableColumn id="8020" xr3:uid="{5033F3AF-1CE4-4E34-85EF-F35123434674}" name="Column8002"/>
    <tableColumn id="8021" xr3:uid="{123FD71D-9FF6-40BC-A6E0-5B0D0426C4D9}" name="Column8003"/>
    <tableColumn id="8022" xr3:uid="{43067AFD-08F0-4D14-B20D-91FD01F20822}" name="Column8004"/>
    <tableColumn id="8023" xr3:uid="{E2AD0786-497D-4350-90B8-10F5C319E3F0}" name="Column8005"/>
    <tableColumn id="8024" xr3:uid="{1558A6FB-A1B3-4B31-B199-DB17B785CA57}" name="Column8006"/>
    <tableColumn id="8025" xr3:uid="{A335365E-8AA3-44C2-9F11-84C57DB4165E}" name="Column8007"/>
    <tableColumn id="8026" xr3:uid="{2E7DAFA4-EAEA-46F9-8360-0A85EC9675AB}" name="Column8008"/>
    <tableColumn id="8027" xr3:uid="{A5464F4D-B3C7-4B61-809D-74516209A838}" name="Column8009"/>
    <tableColumn id="8028" xr3:uid="{09D0F36C-8907-4F9D-A347-7EB413F2910F}" name="Column8010"/>
    <tableColumn id="8029" xr3:uid="{95BA4108-B0B0-40BE-9413-1C6CD235460E}" name="Column8011"/>
    <tableColumn id="8030" xr3:uid="{51BAE80A-4E57-44C4-9458-EFF28E424AEF}" name="Column8012"/>
    <tableColumn id="8031" xr3:uid="{D6C21AF2-B494-43D1-BCF5-B93CBC1970BA}" name="Column8013"/>
    <tableColumn id="8032" xr3:uid="{95535185-BC4E-456D-9AC3-F612EBEC65E0}" name="Column8014"/>
    <tableColumn id="8033" xr3:uid="{E9D37F5E-F67F-46D7-AA51-C377E7B72819}" name="Column8015"/>
    <tableColumn id="8034" xr3:uid="{04494393-4D25-4C78-BF70-E8C4F49F5383}" name="Column8016"/>
    <tableColumn id="8035" xr3:uid="{BB3C88C7-41F6-409D-8128-459964E2AE2A}" name="Column8017"/>
    <tableColumn id="8036" xr3:uid="{1AB3E871-4929-4344-9E48-4D42A4CFCE77}" name="Column8018"/>
    <tableColumn id="8037" xr3:uid="{3BD70433-3252-4A00-912D-EEDF370BBB2E}" name="Column8019"/>
    <tableColumn id="8038" xr3:uid="{6CB88BE5-5705-4615-9ACF-C5275075D8CA}" name="Column8020"/>
    <tableColumn id="8039" xr3:uid="{9CEEEB29-381A-46C2-8F37-563A49E76B46}" name="Column8021"/>
    <tableColumn id="8040" xr3:uid="{FA0926BA-2700-423D-A0F6-BA233CEE3669}" name="Column8022"/>
    <tableColumn id="8041" xr3:uid="{9B53C87A-FDB7-4A64-B541-15CF945D1839}" name="Column8023"/>
    <tableColumn id="8042" xr3:uid="{C1418F77-AFE2-40FF-8445-8AA2C4931C4F}" name="Column8024"/>
    <tableColumn id="8043" xr3:uid="{BF563EBA-2BAE-42AA-850B-0F559318D3ED}" name="Column8025"/>
    <tableColumn id="8044" xr3:uid="{D9D3F3DE-A6D2-4367-97C2-9D2D8A3C9E5F}" name="Column8026"/>
    <tableColumn id="8045" xr3:uid="{DAA19748-4ACE-4553-A51A-E3D1DE10066A}" name="Column8027"/>
    <tableColumn id="8046" xr3:uid="{89003629-F432-4CD7-B89F-F7FFF163E386}" name="Column8028"/>
    <tableColumn id="8047" xr3:uid="{79CE41C3-2AB3-4E42-B9F4-53B946C7B07B}" name="Column8029"/>
    <tableColumn id="8048" xr3:uid="{357CE8BD-7984-4009-A450-477FA416C2DE}" name="Column8030"/>
    <tableColumn id="8049" xr3:uid="{3990F23E-ED97-4C84-A142-CA237CBC490D}" name="Column8031"/>
    <tableColumn id="8050" xr3:uid="{86E985B6-CCA3-424B-9641-14E04B10494E}" name="Column8032"/>
    <tableColumn id="8051" xr3:uid="{35D52F55-2F9B-4BBB-9AA8-9E19CF63E2B2}" name="Column8033"/>
    <tableColumn id="8052" xr3:uid="{5553F3D3-676E-46AA-891F-649F8A882A8B}" name="Column8034"/>
    <tableColumn id="8053" xr3:uid="{2925A167-897A-4E68-973F-250087A3B66C}" name="Column8035"/>
    <tableColumn id="8054" xr3:uid="{B80AF37B-FA1E-41CF-BD57-B3DC570507D4}" name="Column8036"/>
    <tableColumn id="8055" xr3:uid="{3EFE9F89-1627-4EC3-920F-83F4D75455F0}" name="Column8037"/>
    <tableColumn id="8056" xr3:uid="{63610F40-5889-4B69-BBD6-DE90E408ECCD}" name="Column8038"/>
    <tableColumn id="8057" xr3:uid="{E1B7473F-C122-4966-8460-253249D42E14}" name="Column8039"/>
    <tableColumn id="8058" xr3:uid="{09AFDE5C-25E9-4F65-9A5C-350BCC4257CB}" name="Column8040"/>
    <tableColumn id="8059" xr3:uid="{3A275711-CD1D-410F-92C3-33EB1F22CBB4}" name="Column8041"/>
    <tableColumn id="8060" xr3:uid="{E25C826C-0E81-4D25-8E4C-09B591087E69}" name="Column8042"/>
    <tableColumn id="8061" xr3:uid="{4F01B1C4-8F34-41A3-ABE6-2CA0EE6789BD}" name="Column8043"/>
    <tableColumn id="8062" xr3:uid="{38B6FD7C-DE7A-4B4B-9B83-2BB52FEEBFDC}" name="Column8044"/>
    <tableColumn id="8063" xr3:uid="{9EA77E07-6226-482B-9BB5-72687F15AA66}" name="Column8045"/>
    <tableColumn id="8064" xr3:uid="{42399995-3875-45B0-88E4-349696F9ED45}" name="Column8046"/>
    <tableColumn id="8065" xr3:uid="{CAFBD608-BE00-4D49-A57A-B7A7AE7EF6FB}" name="Column8047"/>
    <tableColumn id="8066" xr3:uid="{E7B720BC-8716-4441-9BCC-FE790A40A451}" name="Column8048"/>
    <tableColumn id="8067" xr3:uid="{6BF43DA2-1CD4-4546-AE12-D703D33F34E4}" name="Column8049"/>
    <tableColumn id="8068" xr3:uid="{EC51C826-7ACD-4E84-8E64-2380B94B784A}" name="Column8050"/>
    <tableColumn id="8069" xr3:uid="{82B08D4D-A5F0-47A9-9C6D-1B94A3B00ADC}" name="Column8051"/>
    <tableColumn id="8070" xr3:uid="{55111C82-3BE2-4D39-BEED-84510FD75747}" name="Column8052"/>
    <tableColumn id="8071" xr3:uid="{51D925D2-23AE-4842-B6D5-408B519F3A5C}" name="Column8053"/>
    <tableColumn id="8072" xr3:uid="{88525A25-17C1-4B8B-83DE-BB15020AB1F3}" name="Column8054"/>
    <tableColumn id="8073" xr3:uid="{49F5480C-F6C1-4186-8144-FA1037377194}" name="Column8055"/>
    <tableColumn id="8074" xr3:uid="{1F840B10-C87C-4864-ACA3-D9BB3FB564E3}" name="Column8056"/>
    <tableColumn id="8075" xr3:uid="{BFF03B71-EFB2-4F23-A520-FE44FC9B5384}" name="Column8057"/>
    <tableColumn id="8076" xr3:uid="{C1CFA1F2-8969-4691-9A5C-89D4AA60AA09}" name="Column8058"/>
    <tableColumn id="8077" xr3:uid="{1007205E-A48D-4EC0-B052-75AFFF630761}" name="Column8059"/>
    <tableColumn id="8078" xr3:uid="{9FA1347B-0E16-4208-A7A0-FB8F418EC6AE}" name="Column8060"/>
    <tableColumn id="8079" xr3:uid="{41179932-32BC-4D5A-8D0E-D3FA6EDE0578}" name="Column8061"/>
    <tableColumn id="8080" xr3:uid="{383B0D29-011D-4C7A-BB64-481E005AB32A}" name="Column8062"/>
    <tableColumn id="8081" xr3:uid="{129FE022-FB79-4080-B3C5-B2120479723A}" name="Column8063"/>
    <tableColumn id="8082" xr3:uid="{FA21DA90-A757-4042-8EA4-B731102FA9D4}" name="Column8064"/>
    <tableColumn id="8083" xr3:uid="{8B300DCE-A6F3-497E-BAC5-D87F54ED5AD3}" name="Column8065"/>
    <tableColumn id="8084" xr3:uid="{B64D3061-DBF2-4395-B201-2337D874B315}" name="Column8066"/>
    <tableColumn id="8085" xr3:uid="{0FF7DA17-9832-45BD-A286-CD75B5C2FDC9}" name="Column8067"/>
    <tableColumn id="8086" xr3:uid="{EB0F6B40-2436-4A18-97AC-53A5761A3E36}" name="Column8068"/>
    <tableColumn id="8087" xr3:uid="{D570A5A7-B7CC-436F-916C-D424F09E1B90}" name="Column8069"/>
    <tableColumn id="8088" xr3:uid="{348A84EF-59CE-4413-A046-9DD289ABB5A7}" name="Column8070"/>
    <tableColumn id="8089" xr3:uid="{6FD89BB9-849D-4628-BCB7-89EA3C4CE028}" name="Column8071"/>
    <tableColumn id="8090" xr3:uid="{F8D7217C-A5D9-4E3C-8BEE-1B682984E48E}" name="Column8072"/>
    <tableColumn id="8091" xr3:uid="{DB95106F-3D92-4243-A964-2DB81BE28A49}" name="Column8073"/>
    <tableColumn id="8092" xr3:uid="{CBA26A59-E8B5-4122-827F-26667E9329A6}" name="Column8074"/>
    <tableColumn id="8093" xr3:uid="{CD90CE92-0406-46D5-88D3-F0A8F424A8DA}" name="Column8075"/>
    <tableColumn id="8094" xr3:uid="{9CA846F5-DAF3-4CAE-B750-247CD0548CCB}" name="Column8076"/>
    <tableColumn id="8095" xr3:uid="{8DEB5D7E-C639-4CD6-9983-0A2276934F22}" name="Column8077"/>
    <tableColumn id="8096" xr3:uid="{F5C2DFE3-790F-44DF-B6EE-88D9B726100A}" name="Column8078"/>
    <tableColumn id="8097" xr3:uid="{9C061DAA-57A8-479D-9D8D-94499581D0FE}" name="Column8079"/>
    <tableColumn id="8098" xr3:uid="{7B6384CE-F8E9-4245-8CE7-4A61DA616554}" name="Column8080"/>
    <tableColumn id="8099" xr3:uid="{A930C41A-694E-459B-A189-76E5E96BBCCB}" name="Column8081"/>
    <tableColumn id="8100" xr3:uid="{AC707644-9886-4B71-BF97-317E583F5348}" name="Column8082"/>
    <tableColumn id="8101" xr3:uid="{D9B8D287-862D-48C9-B08F-7D4C7991044B}" name="Column8083"/>
    <tableColumn id="8102" xr3:uid="{8CC9785D-8174-4FCB-B031-A5C6B4B6C315}" name="Column8084"/>
    <tableColumn id="8103" xr3:uid="{12955EC6-D4EB-40BF-8288-29F3695E20D8}" name="Column8085"/>
    <tableColumn id="8104" xr3:uid="{BE8E1806-B20F-4428-9847-3B6313190F21}" name="Column8086"/>
    <tableColumn id="8105" xr3:uid="{0C89C7EE-CCE4-4DF6-B827-50F178162A46}" name="Column8087"/>
    <tableColumn id="8106" xr3:uid="{00196857-4D81-4575-861C-5DA35B597DD6}" name="Column8088"/>
    <tableColumn id="8107" xr3:uid="{7FEE75C4-D9C2-410F-9D03-C5891F43CC68}" name="Column8089"/>
    <tableColumn id="8108" xr3:uid="{CD8141B3-35CD-4E10-B2C0-7DA8340E7FD1}" name="Column8090"/>
    <tableColumn id="8109" xr3:uid="{3C499BF1-0026-4873-9316-941738F852B1}" name="Column8091"/>
    <tableColumn id="8110" xr3:uid="{4703FA69-4C73-4805-B432-FCC92B89821A}" name="Column8092"/>
    <tableColumn id="8111" xr3:uid="{5CA8F3C8-2D12-41BC-A3D8-EF614A26A0FA}" name="Column8093"/>
    <tableColumn id="8112" xr3:uid="{AF15B9C2-7723-4D85-AEC0-4F6BC92EB42E}" name="Column8094"/>
    <tableColumn id="8113" xr3:uid="{F6B3430C-5CED-411E-BB47-AA852AA8D150}" name="Column8095"/>
    <tableColumn id="8114" xr3:uid="{C9E18CBB-139F-4261-A1C7-51C05F1CBBA2}" name="Column8096"/>
    <tableColumn id="8115" xr3:uid="{C210A40A-3D75-4CA7-A78E-E5C58D587FF5}" name="Column8097"/>
    <tableColumn id="8116" xr3:uid="{D82FEFEE-567B-400F-B927-5345F7778F65}" name="Column8098"/>
    <tableColumn id="8117" xr3:uid="{6056E01B-DD13-4EF0-99AC-C18F47D07CD9}" name="Column8099"/>
    <tableColumn id="8118" xr3:uid="{18E49D63-662F-4199-B887-718191B75A7D}" name="Column8100"/>
    <tableColumn id="8119" xr3:uid="{E0BFE356-4EE7-408C-B3D4-91BC286CFFE8}" name="Column8101"/>
    <tableColumn id="8120" xr3:uid="{08EF718E-5BE0-4B6E-8A40-9F649C6AAF31}" name="Column8102"/>
    <tableColumn id="8121" xr3:uid="{86559114-00FE-4C85-BA8B-5647CEFE3723}" name="Column8103"/>
    <tableColumn id="8122" xr3:uid="{AA85BA6F-C93C-48EB-B337-0191C717B70A}" name="Column8104"/>
    <tableColumn id="8123" xr3:uid="{D0210CED-9EC6-4BA7-BB88-8815A27CF641}" name="Column8105"/>
    <tableColumn id="8124" xr3:uid="{3592A102-36C9-4D00-8AF6-E5FDB1014AC8}" name="Column8106"/>
    <tableColumn id="8125" xr3:uid="{34B37605-8D46-4043-803E-80ECD0CBDD28}" name="Column8107"/>
    <tableColumn id="8126" xr3:uid="{356C062D-0AAF-4C06-9D6D-A65BDCB4C66D}" name="Column8108"/>
    <tableColumn id="8127" xr3:uid="{5584762D-30A9-4BBA-AD11-9B8ABE18F7D2}" name="Column8109"/>
    <tableColumn id="8128" xr3:uid="{E3896885-6339-4D2E-B6A7-6E684F2D3E22}" name="Column8110"/>
    <tableColumn id="8129" xr3:uid="{B8A208A5-D489-4523-AD9C-5BB54993BD52}" name="Column8111"/>
    <tableColumn id="8130" xr3:uid="{DCC80939-7408-4E22-BC78-E58EDD9FBE59}" name="Column8112"/>
    <tableColumn id="8131" xr3:uid="{E45BADB6-6F4E-4698-AB92-95667EE57F79}" name="Column8113"/>
    <tableColumn id="8132" xr3:uid="{370BB2E2-E8ED-4CF8-A04B-77F4C19A774C}" name="Column8114"/>
    <tableColumn id="8133" xr3:uid="{FCA63FCE-7FB5-4B0B-8602-80D23901DE23}" name="Column8115"/>
    <tableColumn id="8134" xr3:uid="{033C848D-A5A1-4C01-B5BC-D5C0505ACD82}" name="Column8116"/>
    <tableColumn id="8135" xr3:uid="{594BCEA9-6FCD-46BB-81EB-92FDAE29269D}" name="Column8117"/>
    <tableColumn id="8136" xr3:uid="{FFB18C2D-5BA6-4667-9B78-F287A6818A10}" name="Column8118"/>
    <tableColumn id="8137" xr3:uid="{93F0599F-0430-4EDC-947E-9E9E62EA3FFD}" name="Column8119"/>
    <tableColumn id="8138" xr3:uid="{69963347-89E1-47E9-B8CB-7441A84EABB9}" name="Column8120"/>
    <tableColumn id="8139" xr3:uid="{9A8E974F-3727-475E-B7DF-12587C2B507C}" name="Column8121"/>
    <tableColumn id="8140" xr3:uid="{7E609766-3157-4930-B37C-18DEF433BD53}" name="Column8122"/>
    <tableColumn id="8141" xr3:uid="{5F8A697D-4C57-4604-B450-D420BC6CB20A}" name="Column8123"/>
    <tableColumn id="8142" xr3:uid="{873C6FFA-A02A-464C-86F8-3A96629888D2}" name="Column8124"/>
    <tableColumn id="8143" xr3:uid="{5206B15F-4F64-49AE-B7A5-22F1992892D9}" name="Column8125"/>
    <tableColumn id="8144" xr3:uid="{0859740A-B28B-4458-9DB2-8E91A0A179B2}" name="Column8126"/>
    <tableColumn id="8145" xr3:uid="{071E5082-F91B-49E7-9B05-28D762631F12}" name="Column8127"/>
    <tableColumn id="8146" xr3:uid="{7A47B42E-A071-4011-88AA-BC7DF421E282}" name="Column8128"/>
    <tableColumn id="8147" xr3:uid="{913219B1-7FA5-47D4-B192-8D90889DA0F7}" name="Column8129"/>
    <tableColumn id="8148" xr3:uid="{A109C692-E2F9-469F-9EDA-6AB204311444}" name="Column8130"/>
    <tableColumn id="8149" xr3:uid="{6F090440-D697-4CC9-AA88-4E26ED6CED07}" name="Column8131"/>
    <tableColumn id="8150" xr3:uid="{5A538012-A8D7-46B1-B111-23370BACC74B}" name="Column8132"/>
    <tableColumn id="8151" xr3:uid="{1A4E5904-F863-4258-9906-3A5C45239F9F}" name="Column8133"/>
    <tableColumn id="8152" xr3:uid="{DFE669BF-016C-4291-8D7C-33E6ED198624}" name="Column8134"/>
    <tableColumn id="8153" xr3:uid="{5D10FA05-C65F-4BE1-8865-5766EBB11E3A}" name="Column8135"/>
    <tableColumn id="8154" xr3:uid="{F8A7F73A-5EC5-4F4C-A1DE-B03690735FB7}" name="Column8136"/>
    <tableColumn id="8155" xr3:uid="{A81DE0C3-7978-4DFC-8CAF-CCC8C0C72B8B}" name="Column8137"/>
    <tableColumn id="8156" xr3:uid="{F447D7AE-7743-4C61-AA15-6A14FD121AEB}" name="Column8138"/>
    <tableColumn id="8157" xr3:uid="{73B9ECC8-5F5C-44BB-8265-887B6CB23B8B}" name="Column8139"/>
    <tableColumn id="8158" xr3:uid="{094B2617-5915-4311-B592-9869D8EFDB8D}" name="Column8140"/>
    <tableColumn id="8159" xr3:uid="{BA4656B6-A754-4702-BF92-38664BB2CB5A}" name="Column8141"/>
    <tableColumn id="8160" xr3:uid="{9A5DD27A-2BB7-4AEF-B46E-7CA6108ABC5C}" name="Column8142"/>
    <tableColumn id="8161" xr3:uid="{109B3B1B-5856-43C4-8B10-CBA71788B9E0}" name="Column8143"/>
    <tableColumn id="8162" xr3:uid="{256D1C6C-1816-430A-AC65-0F4E89ECC947}" name="Column8144"/>
    <tableColumn id="8163" xr3:uid="{F041EAE4-5F9C-4CB0-BE35-BBDD58490A2C}" name="Column8145"/>
    <tableColumn id="8164" xr3:uid="{BA08913C-9ECE-4B9B-8FB1-BA333ECEB4CE}" name="Column8146"/>
    <tableColumn id="8165" xr3:uid="{1BD3F019-8742-4143-9EAC-77BB3653F955}" name="Column8147"/>
    <tableColumn id="8166" xr3:uid="{38D50856-642E-439D-8AD3-35DCFA1BFAF3}" name="Column8148"/>
    <tableColumn id="8167" xr3:uid="{AAD318AA-35A6-4405-AA77-BA64D7660DB9}" name="Column8149"/>
    <tableColumn id="8168" xr3:uid="{9A16A0E7-18AA-4CA1-8C39-84A39EC7BAFE}" name="Column8150"/>
    <tableColumn id="8169" xr3:uid="{0B8ADD3D-2BBA-4A3E-9C6E-7B6F15D747A6}" name="Column8151"/>
    <tableColumn id="8170" xr3:uid="{CC9AB4E2-89E4-4623-95C4-3C2488444252}" name="Column8152"/>
    <tableColumn id="8171" xr3:uid="{543B914A-AD79-46B9-87B4-BE2D518F64B7}" name="Column8153"/>
    <tableColumn id="8172" xr3:uid="{D62815F9-FAF8-4D3B-955F-4A9E694BF5D4}" name="Column8154"/>
    <tableColumn id="8173" xr3:uid="{26BFFD49-5A45-4064-930D-7A1E7494E89B}" name="Column8155"/>
    <tableColumn id="8174" xr3:uid="{05AB8044-7D94-4E2F-B023-C1EAE001D745}" name="Column8156"/>
    <tableColumn id="8175" xr3:uid="{255B90A9-D271-4A76-AE52-BC76F215E97D}" name="Column8157"/>
    <tableColumn id="8176" xr3:uid="{0F6D2EBF-7180-43A1-853B-8F8C17D5604C}" name="Column8158"/>
    <tableColumn id="8177" xr3:uid="{7D3B98BD-19C5-48D7-B542-1FA3DD373D3C}" name="Column8159"/>
    <tableColumn id="8178" xr3:uid="{28A4F79A-A5D4-4D7A-A5A5-D300971D8036}" name="Column8160"/>
    <tableColumn id="8179" xr3:uid="{59671D31-A8A2-46C5-996B-E66E44D5362E}" name="Column8161"/>
    <tableColumn id="8180" xr3:uid="{FFBBC568-E374-43F9-B49E-626389FA2CCD}" name="Column8162"/>
    <tableColumn id="8181" xr3:uid="{BE365D6B-0971-4F87-833D-2B01B1B11AD8}" name="Column8163"/>
    <tableColumn id="8182" xr3:uid="{03AEC7F1-8E3E-422E-854C-5E2D254EEA39}" name="Column8164"/>
    <tableColumn id="8183" xr3:uid="{98674D3D-E115-42B2-BE33-BB477115ACC4}" name="Column8165"/>
    <tableColumn id="8184" xr3:uid="{F5C0BF5C-6A3C-46C1-9E64-14482964D0B2}" name="Column8166"/>
    <tableColumn id="8185" xr3:uid="{094A2F1C-7053-44DE-95A5-F3F68BE34BFE}" name="Column8167"/>
    <tableColumn id="8186" xr3:uid="{94DB4ECA-14AE-4693-A3F2-95FF1637ACDF}" name="Column8168"/>
    <tableColumn id="8187" xr3:uid="{3418BD30-1640-4EC8-82B0-7C93401F8959}" name="Column8169"/>
    <tableColumn id="8188" xr3:uid="{F06D70DE-A9CB-4891-8188-A0E21EDC9372}" name="Column8170"/>
    <tableColumn id="8189" xr3:uid="{5E7FA791-FA95-4D6B-AAD8-3727301FC1FA}" name="Column8171"/>
    <tableColumn id="8190" xr3:uid="{AE6AE0EE-16A9-4989-9D6C-685BDE823727}" name="Column8172"/>
    <tableColumn id="8191" xr3:uid="{E5E5A3DD-47A5-476D-B9B0-219DA46FB59F}" name="Column8173"/>
    <tableColumn id="8192" xr3:uid="{4C83D26A-5A9A-4BA3-BDD8-6E139473EDE1}" name="Column8174"/>
    <tableColumn id="8193" xr3:uid="{C81D9230-E90E-4722-A0D6-AAF1DAA15FB0}" name="Column8175"/>
    <tableColumn id="8194" xr3:uid="{C3D9EE8F-F80A-4365-A1E9-B7D55E585DCE}" name="Column8176"/>
    <tableColumn id="8195" xr3:uid="{1A116C78-8CAE-494F-8183-4B8F87C2CD4B}" name="Column8177"/>
    <tableColumn id="8196" xr3:uid="{098AEC74-D4F0-419C-80F2-579CEC976EA9}" name="Column8178"/>
    <tableColumn id="8197" xr3:uid="{ABA17286-5F7B-4BFA-B91C-9B3D5521EF7D}" name="Column8179"/>
    <tableColumn id="8198" xr3:uid="{766D364E-B484-4991-B2D4-B1CD10705F46}" name="Column8180"/>
    <tableColumn id="8199" xr3:uid="{06D18DF2-2D32-4D35-BF81-0957956FA407}" name="Column8181"/>
    <tableColumn id="8200" xr3:uid="{3872CD76-F0C5-417E-B335-407233500720}" name="Column8182"/>
    <tableColumn id="8201" xr3:uid="{35DF3EF9-1AC7-469E-8F64-A5BDB6C862D7}" name="Column8183"/>
    <tableColumn id="8202" xr3:uid="{7C6D3AD9-244E-4B95-B78D-AB5692F43556}" name="Column8184"/>
    <tableColumn id="8203" xr3:uid="{8CB3D635-BD2E-4321-B9E9-5BEB32EEA307}" name="Column8185"/>
    <tableColumn id="8204" xr3:uid="{3FC9FD83-DAE5-45E4-BC47-2DF363437E17}" name="Column8186"/>
    <tableColumn id="8205" xr3:uid="{5D7EEF3C-1A43-4CD8-AF2C-FFCEE8ABF673}" name="Column8187"/>
    <tableColumn id="8206" xr3:uid="{A39A7BE3-BD18-42BB-A79B-37D38EFC36C7}" name="Column8188"/>
    <tableColumn id="8207" xr3:uid="{F58B7802-F470-4C94-8021-BFE3C111C071}" name="Column8189"/>
    <tableColumn id="8208" xr3:uid="{7C2B13B6-88E0-4E7C-B6AF-299460B243BF}" name="Column8190"/>
    <tableColumn id="8209" xr3:uid="{008EA248-2945-446D-B97C-146C4E61E992}" name="Column8191"/>
    <tableColumn id="8210" xr3:uid="{3CB85612-D03C-4587-8562-9A560DB4F4AA}" name="Column8192"/>
    <tableColumn id="8211" xr3:uid="{A42897D1-D623-42D7-B45F-9B9E5C275039}" name="Column8193"/>
    <tableColumn id="8212" xr3:uid="{6D48E92D-9B59-45AE-BFF4-19EB048B4D1D}" name="Column8194"/>
    <tableColumn id="8213" xr3:uid="{398539D8-4AFD-4B26-9D65-28F5553BD0D1}" name="Column8195"/>
    <tableColumn id="8214" xr3:uid="{50BE7406-9CA9-4F0D-8F89-EE0574BF43E8}" name="Column8196"/>
    <tableColumn id="8215" xr3:uid="{D71C7C0B-E190-42CA-82A4-DCB7D2F4466F}" name="Column8197"/>
    <tableColumn id="8216" xr3:uid="{978A8F57-D2CE-43DD-BEA8-6867702098EC}" name="Column8198"/>
    <tableColumn id="8217" xr3:uid="{72F77772-AE06-4DC9-B5D4-9ECEE680AADB}" name="Column8199"/>
    <tableColumn id="8218" xr3:uid="{3418F801-9298-4E16-9C13-5608E544A499}" name="Column8200"/>
    <tableColumn id="8219" xr3:uid="{F195EF7F-C0FC-4FA3-B4AA-D6576CA72EBD}" name="Column8201"/>
    <tableColumn id="8220" xr3:uid="{DB473ADA-E319-4775-B65B-2C987109DA62}" name="Column8202"/>
    <tableColumn id="8221" xr3:uid="{CEAF4395-01DE-4CDE-808B-9D9BDFE9B058}" name="Column8203"/>
    <tableColumn id="8222" xr3:uid="{EA33DC3A-CDD3-487D-90D6-9F7AB5BAF919}" name="Column8204"/>
    <tableColumn id="8223" xr3:uid="{8E6E7739-C7DC-4C6C-8AFA-BDC827D33CC1}" name="Column8205"/>
    <tableColumn id="8224" xr3:uid="{006A96FD-7E3F-43BB-B9FD-A57C7D7823C1}" name="Column8206"/>
    <tableColumn id="8225" xr3:uid="{C8AC0E6B-9454-4D33-A369-0488F9316CEB}" name="Column8207"/>
    <tableColumn id="8226" xr3:uid="{05C8CE6D-8F47-4459-BBFC-E94942232921}" name="Column8208"/>
    <tableColumn id="8227" xr3:uid="{E7929F9B-B130-45A4-B4F0-28235E1EAF6C}" name="Column8209"/>
    <tableColumn id="8228" xr3:uid="{1F548FC6-7F60-4E55-9980-458BFAD1BC5A}" name="Column8210"/>
    <tableColumn id="8229" xr3:uid="{1DB3DFCA-E921-45A7-83EA-0CA5DF5433CF}" name="Column8211"/>
    <tableColumn id="8230" xr3:uid="{633919CC-C33E-47AE-A130-DCEDA0C827FE}" name="Column8212"/>
    <tableColumn id="8231" xr3:uid="{CE1D6E22-BDB5-460F-9A8A-D515E914ECD8}" name="Column8213"/>
    <tableColumn id="8232" xr3:uid="{72E8F4AB-2C36-444F-9F16-625F71DB32B6}" name="Column8214"/>
    <tableColumn id="8233" xr3:uid="{7429D5F4-031A-4AC8-BBA9-278052A52D3D}" name="Column8215"/>
    <tableColumn id="8234" xr3:uid="{C66CDE90-D3C0-47B7-B386-6193E0ACDD7A}" name="Column8216"/>
    <tableColumn id="8235" xr3:uid="{C4EA8F7E-E61A-42E8-A7CD-C7EB2EF8E8E6}" name="Column8217"/>
    <tableColumn id="8236" xr3:uid="{9EB16462-D839-43B8-B463-C710A1C46B42}" name="Column8218"/>
    <tableColumn id="8237" xr3:uid="{96CED608-F22A-488B-9FFC-4D951BE9DE00}" name="Column8219"/>
    <tableColumn id="8238" xr3:uid="{A8807A79-83D0-4157-9766-3867F71C5175}" name="Column8220"/>
    <tableColumn id="8239" xr3:uid="{C87141D7-A992-46C8-9977-4A6EB2E6A723}" name="Column8221"/>
    <tableColumn id="8240" xr3:uid="{F3365FA0-2A6B-4229-8917-8016BCACC293}" name="Column8222"/>
    <tableColumn id="8241" xr3:uid="{A94EEAC6-CF08-4A37-8CF7-B655E9FF28D6}" name="Column8223"/>
    <tableColumn id="8242" xr3:uid="{CC113BA2-0E0D-4B17-8D98-3CD839346EFC}" name="Column8224"/>
    <tableColumn id="8243" xr3:uid="{DF5D1814-74C8-498F-B0E4-45A2DD6798B1}" name="Column8225"/>
    <tableColumn id="8244" xr3:uid="{A41C5338-1AC8-448F-A449-B4E3420ECB10}" name="Column8226"/>
    <tableColumn id="8245" xr3:uid="{38EBFCC8-637D-4B2C-90FA-5CD0F0E860EE}" name="Column8227"/>
    <tableColumn id="8246" xr3:uid="{7257E426-BEFA-42B2-84EB-57B34C1C8082}" name="Column8228"/>
    <tableColumn id="8247" xr3:uid="{9E3ED047-7EF0-4B2C-90B6-803F02330C67}" name="Column8229"/>
    <tableColumn id="8248" xr3:uid="{6AD52DC6-56FB-4EDB-B9FF-83ABCDF771B1}" name="Column8230"/>
    <tableColumn id="8249" xr3:uid="{5E6C65C3-99B2-4071-BAE8-E359A31C08D2}" name="Column8231"/>
    <tableColumn id="8250" xr3:uid="{73D3CA88-A18F-40FA-B28A-76DBA6C65907}" name="Column8232"/>
    <tableColumn id="8251" xr3:uid="{7A8CFDC4-738C-4EFD-A6BF-0CEC02B6E599}" name="Column8233"/>
    <tableColumn id="8252" xr3:uid="{054E2B83-64A5-467A-96C8-F686DE74D687}" name="Column8234"/>
    <tableColumn id="8253" xr3:uid="{C7958025-B683-4A00-86CA-801A54F30F6B}" name="Column8235"/>
    <tableColumn id="8254" xr3:uid="{A2EAE249-2651-471C-9441-321781DE2424}" name="Column8236"/>
    <tableColumn id="8255" xr3:uid="{2782A13F-7040-4AC4-A589-532D2C854BFD}" name="Column8237"/>
    <tableColumn id="8256" xr3:uid="{4FDEB54F-A892-4A20-A231-35FA4A414CA8}" name="Column8238"/>
    <tableColumn id="8257" xr3:uid="{2E1D9BDB-090F-48AC-9D43-FEB4E9A6CAD4}" name="Column8239"/>
    <tableColumn id="8258" xr3:uid="{C348BF0A-B27F-4EB9-B1ED-4399EA635AF4}" name="Column8240"/>
    <tableColumn id="8259" xr3:uid="{EF9DF41B-A47A-4054-BBA1-FE26E7BDAD9A}" name="Column8241"/>
    <tableColumn id="8260" xr3:uid="{2E033B20-AD2C-4BBD-8F7F-E90B34AC438B}" name="Column8242"/>
    <tableColumn id="8261" xr3:uid="{1CC0275A-A426-470B-8E0D-53D39F2D6DC2}" name="Column8243"/>
    <tableColumn id="8262" xr3:uid="{3AF008E8-57F3-4FA0-BCF7-B0501B2253A6}" name="Column8244"/>
    <tableColumn id="8263" xr3:uid="{BA4D9E5F-0DDA-48A6-899E-0F292CDADEB6}" name="Column8245"/>
    <tableColumn id="8264" xr3:uid="{B955424E-DAAD-45EE-9672-4DE533A44287}" name="Column8246"/>
    <tableColumn id="8265" xr3:uid="{6379CE18-AEA9-4AF2-9B51-3A1B6D158C34}" name="Column8247"/>
    <tableColumn id="8266" xr3:uid="{B9BC7328-072F-4F6C-903C-332D56248184}" name="Column8248"/>
    <tableColumn id="8267" xr3:uid="{19C54A3B-AC57-4A4E-BDFF-29E32BCB3ADB}" name="Column8249"/>
    <tableColumn id="8268" xr3:uid="{17EA8097-B3D6-4B8B-A448-319F1B9FD8A4}" name="Column8250"/>
    <tableColumn id="8269" xr3:uid="{BE5FA22E-02F4-4557-80EA-2269A8A8BD4D}" name="Column8251"/>
    <tableColumn id="8270" xr3:uid="{2F4402BC-20A6-4EB1-9288-D254847CE828}" name="Column8252"/>
    <tableColumn id="8271" xr3:uid="{D066EA68-84F9-4858-9F8C-35EA0183DA8D}" name="Column8253"/>
    <tableColumn id="8272" xr3:uid="{5D77DD26-F79D-4AE3-BEFC-9D1BAFF9DFA6}" name="Column8254"/>
    <tableColumn id="8273" xr3:uid="{39C23DAD-C861-4DDF-95A8-5611A9FE616D}" name="Column8255"/>
    <tableColumn id="8274" xr3:uid="{4A6C1DF1-D768-4056-9743-5D572EAF5FC8}" name="Column8256"/>
    <tableColumn id="8275" xr3:uid="{AB87AAA8-A409-4413-B33C-4FE6506D27F4}" name="Column8257"/>
    <tableColumn id="8276" xr3:uid="{ABEA369D-23D8-4978-854C-CF7180E4A19A}" name="Column8258"/>
    <tableColumn id="8277" xr3:uid="{8CA76E63-E3DE-431D-89B7-1A3D030E4352}" name="Column8259"/>
    <tableColumn id="8278" xr3:uid="{6CDA0A35-8508-4D05-A20E-EAA0A41C4C1F}" name="Column8260"/>
    <tableColumn id="8279" xr3:uid="{0BFEC4F3-5258-41B9-8F9D-A6CB0E4D4693}" name="Column8261"/>
    <tableColumn id="8280" xr3:uid="{B0E07FD2-49EF-4777-8FEA-3E6AD2B799F9}" name="Column8262"/>
    <tableColumn id="8281" xr3:uid="{A879B30B-D242-427A-B765-3FDFF1F33F85}" name="Column8263"/>
    <tableColumn id="8282" xr3:uid="{988CD22B-343C-414E-86C2-3188F473901F}" name="Column8264"/>
    <tableColumn id="8283" xr3:uid="{0E65E1B9-9D44-44DC-8BE1-EDDA2D231660}" name="Column8265"/>
    <tableColumn id="8284" xr3:uid="{E8BC6E6C-77AA-4FE6-8E56-ADA57781C550}" name="Column8266"/>
    <tableColumn id="8285" xr3:uid="{FCC5424A-7600-47F0-810A-153A6A511EC8}" name="Column8267"/>
    <tableColumn id="8286" xr3:uid="{E3E1717A-FD52-4F62-A169-C2024F3B3F21}" name="Column8268"/>
    <tableColumn id="8287" xr3:uid="{4B028855-18BD-48FA-97F8-ECC6B70C91B0}" name="Column8269"/>
    <tableColumn id="8288" xr3:uid="{E458E986-8E42-474B-B4CE-23D468456E23}" name="Column8270"/>
    <tableColumn id="8289" xr3:uid="{62F2B9A3-379D-4D98-A32B-409A6ACF6C2B}" name="Column8271"/>
    <tableColumn id="8290" xr3:uid="{09E4F2BA-6D66-46F0-88A4-5715F04C3D5B}" name="Column8272"/>
    <tableColumn id="8291" xr3:uid="{FE5E9EDE-6EE7-49FC-9A27-E6FCB1D3A3B8}" name="Column8273"/>
    <tableColumn id="8292" xr3:uid="{07FBE066-A2CC-434D-9EEE-D6377F6F67B7}" name="Column8274"/>
    <tableColumn id="8293" xr3:uid="{4424DA2B-E22A-47E8-8DED-0CC4B3045C9A}" name="Column8275"/>
    <tableColumn id="8294" xr3:uid="{A22615AC-FD68-4DD7-9323-35A9C7708D7A}" name="Column8276"/>
    <tableColumn id="8295" xr3:uid="{B16E2295-A51D-4D9E-8016-E73DC077CE1E}" name="Column8277"/>
    <tableColumn id="8296" xr3:uid="{9ED5D6C5-7B44-46A3-870C-4DAF86FB11E3}" name="Column8278"/>
    <tableColumn id="8297" xr3:uid="{B13E419B-0941-481B-B3B4-66AC96A30FED}" name="Column8279"/>
    <tableColumn id="8298" xr3:uid="{87AC302C-DDAA-4204-93BB-152EAA6EE60C}" name="Column8280"/>
    <tableColumn id="8299" xr3:uid="{7A4AA433-78EC-4189-9370-DBA548F747DF}" name="Column8281"/>
    <tableColumn id="8300" xr3:uid="{F936961F-E82E-43ED-8549-E7B871F434ED}" name="Column8282"/>
    <tableColumn id="8301" xr3:uid="{F38D24FB-669C-4FFD-A58A-55032D719603}" name="Column8283"/>
    <tableColumn id="8302" xr3:uid="{99B60774-C0C2-4746-A455-7A9107BEDAE9}" name="Column8284"/>
    <tableColumn id="8303" xr3:uid="{93DC79A3-BFEC-478B-82A3-6A297CC7C0BC}" name="Column8285"/>
    <tableColumn id="8304" xr3:uid="{2A34D07C-A3F1-434B-AD5C-D215E9237006}" name="Column8286"/>
    <tableColumn id="8305" xr3:uid="{AB6B2C15-8D28-4218-BE13-665F85F2688C}" name="Column8287"/>
    <tableColumn id="8306" xr3:uid="{DFDF7304-52E5-4D36-B8D1-214DB818316E}" name="Column8288"/>
    <tableColumn id="8307" xr3:uid="{4AE6A8FA-6860-43F3-9AD2-2B6873C8E20D}" name="Column8289"/>
    <tableColumn id="8308" xr3:uid="{5DBD268A-1EDB-41D3-A504-FF5896D872BA}" name="Column8290"/>
    <tableColumn id="8309" xr3:uid="{3F4C75DB-2C39-480F-B13C-16F6A0A2A52A}" name="Column8291"/>
    <tableColumn id="8310" xr3:uid="{8214A413-7966-4BD5-87ED-70CD6896FCD6}" name="Column8292"/>
    <tableColumn id="8311" xr3:uid="{C269A4C2-1678-4C49-8543-618A005A5493}" name="Column8293"/>
    <tableColumn id="8312" xr3:uid="{377B7A5C-5E89-4524-B4B2-A64961DE7961}" name="Column8294"/>
    <tableColumn id="8313" xr3:uid="{F44AC1E9-3195-41CA-86D2-57344F950879}" name="Column8295"/>
    <tableColumn id="8314" xr3:uid="{24CD6910-7D5B-4BCC-B61A-BFB4D3FF2EB6}" name="Column8296"/>
    <tableColumn id="8315" xr3:uid="{2EC34C1E-DC44-4288-A78B-0E3E0F2CE5E4}" name="Column8297"/>
    <tableColumn id="8316" xr3:uid="{D1970905-0BB3-4F89-83A1-93B8F77C538F}" name="Column8298"/>
    <tableColumn id="8317" xr3:uid="{7354F7F9-7E0F-4368-ACEF-544055070B0D}" name="Column8299"/>
    <tableColumn id="8318" xr3:uid="{8D8C9B0E-C563-46C9-A6BB-6CB07B79EF43}" name="Column8300"/>
    <tableColumn id="8319" xr3:uid="{1ADDB299-D52C-43C2-9369-D46A99446DF9}" name="Column8301"/>
    <tableColumn id="8320" xr3:uid="{EE0B82CA-69EF-4FC4-8D0D-642BA1D8917F}" name="Column8302"/>
    <tableColumn id="8321" xr3:uid="{9E6B970E-2A0E-44DF-B534-ACD45D022C64}" name="Column8303"/>
    <tableColumn id="8322" xr3:uid="{13AFCB17-1B85-48F5-8B22-0874C55EE9D5}" name="Column8304"/>
    <tableColumn id="8323" xr3:uid="{B7F13BAC-DD86-4564-992C-924DD84D82CC}" name="Column8305"/>
    <tableColumn id="8324" xr3:uid="{5BD5B4FB-8F7E-403B-82CC-085D6E289024}" name="Column8306"/>
    <tableColumn id="8325" xr3:uid="{A8128722-8433-4089-9F59-8384EE12DFB9}" name="Column8307"/>
    <tableColumn id="8326" xr3:uid="{770999C7-0218-434B-B551-89160D8DC11B}" name="Column8308"/>
    <tableColumn id="8327" xr3:uid="{787AAD93-E975-463D-8026-EBC2652EB68D}" name="Column8309"/>
    <tableColumn id="8328" xr3:uid="{026CBE84-0F87-435C-B353-0F66924F01C3}" name="Column8310"/>
    <tableColumn id="8329" xr3:uid="{195066DC-48A3-482F-9E00-08CA3DEEDB1E}" name="Column8311"/>
    <tableColumn id="8330" xr3:uid="{D57AB861-6E13-4317-9551-57114970A353}" name="Column8312"/>
    <tableColumn id="8331" xr3:uid="{413A7CBA-7124-4059-B9B6-CA0E53BAC7BB}" name="Column8313"/>
    <tableColumn id="8332" xr3:uid="{FE8B6B73-B6B2-493B-81CF-2802239B0D57}" name="Column8314"/>
    <tableColumn id="8333" xr3:uid="{2F692402-B891-4DAD-84A7-F19B08D642E7}" name="Column8315"/>
    <tableColumn id="8334" xr3:uid="{D3F8833A-09B9-4D7A-9ECC-BF4F69F9EE10}" name="Column8316"/>
    <tableColumn id="8335" xr3:uid="{B2C08B84-59B0-4F36-A7DF-645A8360650F}" name="Column8317"/>
    <tableColumn id="8336" xr3:uid="{79E6FB08-6E77-4F7D-9FD1-E411124879A2}" name="Column8318"/>
    <tableColumn id="8337" xr3:uid="{9ED2CBAF-14C4-47A8-8E92-06D00E96D315}" name="Column8319"/>
    <tableColumn id="8338" xr3:uid="{17763A2A-2670-4860-B20D-C0E2C0CE0197}" name="Column8320"/>
    <tableColumn id="8339" xr3:uid="{7C408A4A-06BB-438B-B4FC-E3DC9E6D385B}" name="Column8321"/>
    <tableColumn id="8340" xr3:uid="{96B3965D-8E2B-493D-B3E5-D9E891072246}" name="Column8322"/>
    <tableColumn id="8341" xr3:uid="{3B9BC1E7-7C78-4667-BC52-47C9BCBCA2DA}" name="Column8323"/>
    <tableColumn id="8342" xr3:uid="{93460312-2E35-4F51-9DDB-038F47E1086C}" name="Column8324"/>
    <tableColumn id="8343" xr3:uid="{23FE8348-FB8F-4CF6-9CD8-895A8515C3EA}" name="Column8325"/>
    <tableColumn id="8344" xr3:uid="{BED2278A-DAF9-4336-98E8-2270A67FF72F}" name="Column8326"/>
    <tableColumn id="8345" xr3:uid="{B0DEA87B-6A3F-4C72-B458-DA909ADCB7D1}" name="Column8327"/>
    <tableColumn id="8346" xr3:uid="{E6D0B980-4BFD-4A51-92E8-FC9CA107B283}" name="Column8328"/>
    <tableColumn id="8347" xr3:uid="{780D41AC-EA4A-4493-9A1C-EB13552AF26F}" name="Column8329"/>
    <tableColumn id="8348" xr3:uid="{FACF4ACD-EDB8-4894-9A8B-FF878E570726}" name="Column8330"/>
    <tableColumn id="8349" xr3:uid="{4B493756-9F3E-44E1-90E6-B35A8AE1AF18}" name="Column8331"/>
    <tableColumn id="8350" xr3:uid="{9CF3FA7D-7962-4736-90D6-439152BBF0BE}" name="Column8332"/>
    <tableColumn id="8351" xr3:uid="{D802B917-6553-48DE-8753-34CFBBF59F1E}" name="Column8333"/>
    <tableColumn id="8352" xr3:uid="{F3959A67-75ED-430E-807D-0D7D3F922916}" name="Column8334"/>
    <tableColumn id="8353" xr3:uid="{F9E93489-7BB3-4A1C-9C12-20539D66593A}" name="Column8335"/>
    <tableColumn id="8354" xr3:uid="{0066406C-7224-4629-97D9-C4B568797BCD}" name="Column8336"/>
    <tableColumn id="8355" xr3:uid="{3E73F66E-6845-4E73-A17C-5E2F12018A10}" name="Column8337"/>
    <tableColumn id="8356" xr3:uid="{5062DCAC-E12F-4D13-A05D-D9E7F3C1E39E}" name="Column8338"/>
    <tableColumn id="8357" xr3:uid="{A0A705F1-3E12-4184-8806-1C3DAA9B213C}" name="Column8339"/>
    <tableColumn id="8358" xr3:uid="{289686FE-39B7-46CA-98DB-500306437DB0}" name="Column8340"/>
    <tableColumn id="8359" xr3:uid="{9CE7FC18-CD34-4675-8057-27DE36192D9A}" name="Column8341"/>
    <tableColumn id="8360" xr3:uid="{D91B1277-B41F-4EF0-9ECD-007148486D84}" name="Column8342"/>
    <tableColumn id="8361" xr3:uid="{31260392-7D20-4048-AA61-DBED3FFC02F1}" name="Column8343"/>
    <tableColumn id="8362" xr3:uid="{7B3D285A-5ED9-4497-9F7B-F3730926A815}" name="Column8344"/>
    <tableColumn id="8363" xr3:uid="{C13863C9-33AA-4131-AAF0-9D27C7128749}" name="Column8345"/>
    <tableColumn id="8364" xr3:uid="{9A13AA9A-B105-4D9D-A94F-00549482997B}" name="Column8346"/>
    <tableColumn id="8365" xr3:uid="{A373685B-264B-4D8A-B6C5-A3C813DDBC4C}" name="Column8347"/>
    <tableColumn id="8366" xr3:uid="{30431D4C-E71E-4367-9BCF-AE611DF81850}" name="Column8348"/>
    <tableColumn id="8367" xr3:uid="{C6531B11-D144-4718-AB6A-24FF08EAE3BE}" name="Column8349"/>
    <tableColumn id="8368" xr3:uid="{A723C14F-49F0-4BF8-9FB0-DAFE8AD56542}" name="Column8350"/>
    <tableColumn id="8369" xr3:uid="{02291985-F574-448C-9602-E7A54D41DCB7}" name="Column8351"/>
    <tableColumn id="8370" xr3:uid="{45CEBD2A-6E23-40EF-AF42-6102EA7AF4D0}" name="Column8352"/>
    <tableColumn id="8371" xr3:uid="{B7569E0E-7CFE-42EC-B6B4-AE2E19E42F1F}" name="Column8353"/>
    <tableColumn id="8372" xr3:uid="{10215116-A031-44D8-B3F8-59131F78C143}" name="Column8354"/>
    <tableColumn id="8373" xr3:uid="{AA9F7ADC-AA97-47DC-BA1F-C5DBDE3C42C9}" name="Column8355"/>
    <tableColumn id="8374" xr3:uid="{075CADD0-F7BA-4316-AD6C-F534A3CC228C}" name="Column8356"/>
    <tableColumn id="8375" xr3:uid="{2E9EACD5-0D6C-4390-8E72-38500FB7CA2F}" name="Column8357"/>
    <tableColumn id="8376" xr3:uid="{43AB63AF-15B2-4837-A034-CAFBBB8A86AA}" name="Column8358"/>
    <tableColumn id="8377" xr3:uid="{9D47A049-C6FA-4DCF-85F3-FBBAEBC5D0F0}" name="Column8359"/>
    <tableColumn id="8378" xr3:uid="{BC80B90B-EFD2-49EF-A7F3-6DCAA38C9459}" name="Column8360"/>
    <tableColumn id="8379" xr3:uid="{3E573A69-2AB9-4F59-9B66-D7DB81F4B4D2}" name="Column8361"/>
    <tableColumn id="8380" xr3:uid="{44B7403B-9BB0-451E-A6F6-78AAEC33B4BE}" name="Column8362"/>
    <tableColumn id="8381" xr3:uid="{3AAF030F-84B7-47EF-8F11-FD6D9111D98D}" name="Column8363"/>
    <tableColumn id="8382" xr3:uid="{EA0271F7-5A78-4871-B95E-6D757A6DDB4E}" name="Column8364"/>
    <tableColumn id="8383" xr3:uid="{11B2F96F-CBE3-4CC7-ABBE-7F7997995777}" name="Column8365"/>
    <tableColumn id="8384" xr3:uid="{3849081F-6CF6-4A2F-94FF-1D20521E595A}" name="Column8366"/>
    <tableColumn id="8385" xr3:uid="{64318A3B-4A20-4B1C-915E-A8C2EAC7EB65}" name="Column8367"/>
    <tableColumn id="8386" xr3:uid="{7A399006-2FB7-473F-89C1-AB14F50F398E}" name="Column8368"/>
    <tableColumn id="8387" xr3:uid="{DAB06F45-9F45-49C9-95DF-D2348CCC68F2}" name="Column8369"/>
    <tableColumn id="8388" xr3:uid="{241C82E3-CB10-472C-B7DB-F01D2F0B7533}" name="Column8370"/>
    <tableColumn id="8389" xr3:uid="{4076C183-2530-434C-BDBA-5ADBD50D59CE}" name="Column8371"/>
    <tableColumn id="8390" xr3:uid="{715C5E9E-6DE0-4286-BF42-A65D30A0E131}" name="Column8372"/>
    <tableColumn id="8391" xr3:uid="{3374B3B4-F731-4A81-AAAE-43FC5ACE7F7E}" name="Column8373"/>
    <tableColumn id="8392" xr3:uid="{5E004C32-71B5-4578-B342-9874E52F599C}" name="Column8374"/>
    <tableColumn id="8393" xr3:uid="{CA930607-65C1-4E28-927C-6643B63C4717}" name="Column8375"/>
    <tableColumn id="8394" xr3:uid="{49E24FCD-075A-4BDD-8240-9229B5493A32}" name="Column8376"/>
    <tableColumn id="8395" xr3:uid="{0900D05B-ADA4-4E1E-98F2-259E3616A5C5}" name="Column8377"/>
    <tableColumn id="8396" xr3:uid="{7F26F3D7-236F-4AD6-8C4F-82BB24204B7F}" name="Column8378"/>
    <tableColumn id="8397" xr3:uid="{B2809F91-BE5C-4192-B95E-B878CBCA6821}" name="Column8379"/>
    <tableColumn id="8398" xr3:uid="{8AD365CF-5675-42EB-900F-1C15495F00A7}" name="Column8380"/>
    <tableColumn id="8399" xr3:uid="{66D65785-E4CF-438B-917A-FF8DDB41EFAC}" name="Column8381"/>
    <tableColumn id="8400" xr3:uid="{046E490A-F829-47B7-AD7A-88E0550DAC87}" name="Column8382"/>
    <tableColumn id="8401" xr3:uid="{1DA5DA07-E396-40EB-94E9-30AD3D9BAC64}" name="Column8383"/>
    <tableColumn id="8402" xr3:uid="{83B47C12-EB9D-45F8-BEB1-9A2EC8397401}" name="Column8384"/>
    <tableColumn id="8403" xr3:uid="{F3FEF86E-66D3-4C25-8D0B-C7E784A7BF85}" name="Column8385"/>
    <tableColumn id="8404" xr3:uid="{E2379A5D-00C1-46B3-8D01-AA860B4E6534}" name="Column8386"/>
    <tableColumn id="8405" xr3:uid="{4184EA20-F311-4F87-A75C-E6781B7DFF62}" name="Column8387"/>
    <tableColumn id="8406" xr3:uid="{61FC8969-4C12-47FA-A2DD-87E9C48C8097}" name="Column8388"/>
    <tableColumn id="8407" xr3:uid="{3CA1E9CD-158E-4CF1-BCA5-BD0F2424DBD7}" name="Column8389"/>
    <tableColumn id="8408" xr3:uid="{439F3759-37CF-49B9-90CB-2BBDB02BD4E8}" name="Column8390"/>
    <tableColumn id="8409" xr3:uid="{E55886E5-52EA-4E2B-BD6A-70E5C8995D20}" name="Column8391"/>
    <tableColumn id="8410" xr3:uid="{E5B3460F-9887-4E00-884F-E2C1615DA91C}" name="Column8392"/>
    <tableColumn id="8411" xr3:uid="{4638567B-F512-4E39-91B4-C7A2FE6B7F9B}" name="Column8393"/>
    <tableColumn id="8412" xr3:uid="{8CD19F18-8EAE-4C65-A64B-67A435BB484E}" name="Column8394"/>
    <tableColumn id="8413" xr3:uid="{525F23AD-4CA3-469E-9CC4-C6483F33244A}" name="Column8395"/>
    <tableColumn id="8414" xr3:uid="{2DB38231-0B7F-4448-8BC6-B1D0BD081927}" name="Column8396"/>
    <tableColumn id="8415" xr3:uid="{31A35114-FCBF-41D3-B087-958FA4087964}" name="Column8397"/>
    <tableColumn id="8416" xr3:uid="{A3436007-3114-4B66-A8D6-F8D4A6C0B1E4}" name="Column8398"/>
    <tableColumn id="8417" xr3:uid="{78215293-DD89-4498-B637-0BB287E266AA}" name="Column8399"/>
    <tableColumn id="8418" xr3:uid="{FEC384FD-4019-4FE3-8560-E4849E2E2A19}" name="Column8400"/>
    <tableColumn id="8419" xr3:uid="{D1C3F560-0C41-4813-A6CB-E3E7EC8ECBC2}" name="Column8401"/>
    <tableColumn id="8420" xr3:uid="{2A507664-90F8-41A1-9A5F-FF65B217DAC4}" name="Column8402"/>
    <tableColumn id="8421" xr3:uid="{7547A0F8-062D-4D86-8E35-BD3B5FD3751D}" name="Column8403"/>
    <tableColumn id="8422" xr3:uid="{C44D7008-DDC3-4528-9AE8-F15C5068EBCC}" name="Column8404"/>
    <tableColumn id="8423" xr3:uid="{ED1728E9-911C-49F3-BCD0-02E0005D312B}" name="Column8405"/>
    <tableColumn id="8424" xr3:uid="{77930C88-6486-451B-9762-61DE1C4B6CC5}" name="Column8406"/>
    <tableColumn id="8425" xr3:uid="{D6002408-6845-44BE-B21B-AD0944E5A1B7}" name="Column8407"/>
    <tableColumn id="8426" xr3:uid="{C2426947-EF1A-4625-8A9A-AADEB0C36621}" name="Column8408"/>
    <tableColumn id="8427" xr3:uid="{17CFC115-16C4-4467-A877-FEBD9B95BF6E}" name="Column8409"/>
    <tableColumn id="8428" xr3:uid="{C5A9126C-CC13-4677-BAE1-1357DD27D07D}" name="Column8410"/>
    <tableColumn id="8429" xr3:uid="{48198AEA-1938-42BF-8439-7AA9EF11FDBC}" name="Column8411"/>
    <tableColumn id="8430" xr3:uid="{21C22D57-F7B4-45DC-8A9E-7BA0C76C50D3}" name="Column8412"/>
    <tableColumn id="8431" xr3:uid="{87688863-BCB9-483E-8D93-CD8D411753DF}" name="Column8413"/>
    <tableColumn id="8432" xr3:uid="{079DADF3-14CE-45BB-AB58-D08B2BD14AA4}" name="Column8414"/>
    <tableColumn id="8433" xr3:uid="{F0C3D02F-5042-43F8-AF02-67DE78E0FEEA}" name="Column8415"/>
    <tableColumn id="8434" xr3:uid="{39EE4076-4712-4F15-A92A-EFD470586EB2}" name="Column8416"/>
    <tableColumn id="8435" xr3:uid="{6B1928FE-E3EE-4DCE-AAF8-B126E94B5AE9}" name="Column8417"/>
    <tableColumn id="8436" xr3:uid="{D48070C0-C9FB-4049-90C2-6E35FE791FCB}" name="Column8418"/>
    <tableColumn id="8437" xr3:uid="{6AAE0704-E619-4BD6-87D3-A53D3CF1372D}" name="Column8419"/>
    <tableColumn id="8438" xr3:uid="{E0C6BE75-06E0-414C-8F0F-31E8B1F81020}" name="Column8420"/>
    <tableColumn id="8439" xr3:uid="{63066200-E554-4666-95BD-63D08316381A}" name="Column8421"/>
    <tableColumn id="8440" xr3:uid="{47841524-945E-49D0-A0DA-FE00FDE4A04C}" name="Column8422"/>
    <tableColumn id="8441" xr3:uid="{E17D9010-6B6C-41FF-B2D9-A1EC61ADE3A7}" name="Column8423"/>
    <tableColumn id="8442" xr3:uid="{069FFDD7-B350-4F81-8327-9D8FD40E8613}" name="Column8424"/>
    <tableColumn id="8443" xr3:uid="{4B0925FE-C803-46DC-9E55-44A864B6BA5E}" name="Column8425"/>
    <tableColumn id="8444" xr3:uid="{3D096324-AEAC-4D46-ACF6-CBD1E0F6D5EF}" name="Column8426"/>
    <tableColumn id="8445" xr3:uid="{0914570B-82D5-4A26-9E38-DB9832C6D312}" name="Column8427"/>
    <tableColumn id="8446" xr3:uid="{271198AD-00EC-4FCA-AE1F-0F1C5970EFFA}" name="Column8428"/>
    <tableColumn id="8447" xr3:uid="{AA720F73-4864-4633-8718-86E60913647A}" name="Column8429"/>
    <tableColumn id="8448" xr3:uid="{6C46079D-5F24-49B7-B7CF-86A4AFFC86E4}" name="Column8430"/>
    <tableColumn id="8449" xr3:uid="{EF3DCA7E-5E90-4F52-BF20-C2CD69752A16}" name="Column8431"/>
    <tableColumn id="8450" xr3:uid="{268C6873-74F7-46E2-A552-1CAB64047E87}" name="Column8432"/>
    <tableColumn id="8451" xr3:uid="{EE54D83A-D2C9-4056-B590-BDFB0760D6DF}" name="Column8433"/>
    <tableColumn id="8452" xr3:uid="{AF4DFDC3-3709-4798-B7ED-F3BC5B487639}" name="Column8434"/>
    <tableColumn id="8453" xr3:uid="{D7D08F5E-FD0A-4541-AC31-D14A36D82591}" name="Column8435"/>
    <tableColumn id="8454" xr3:uid="{B981B24C-6D9C-4917-90E4-A09341F50F29}" name="Column8436"/>
    <tableColumn id="8455" xr3:uid="{CB15450F-875F-443F-87C6-F1E9576D527D}" name="Column8437"/>
    <tableColumn id="8456" xr3:uid="{FBD503C1-227B-4F49-8268-15D33888F077}" name="Column8438"/>
    <tableColumn id="8457" xr3:uid="{4071D246-CF3B-4681-B44A-729647EEBF14}" name="Column8439"/>
    <tableColumn id="8458" xr3:uid="{8FF60A63-DE8D-4563-9E7A-CC55267B86DC}" name="Column8440"/>
    <tableColumn id="8459" xr3:uid="{B7450AE2-A514-4717-AF42-8E57F7195972}" name="Column8441"/>
    <tableColumn id="8460" xr3:uid="{9F400623-7078-4269-B006-ADE05D537E32}" name="Column8442"/>
    <tableColumn id="8461" xr3:uid="{B1773D2C-C694-4AB0-B35F-20618345E288}" name="Column8443"/>
    <tableColumn id="8462" xr3:uid="{BC1B8BB5-9AA7-474C-B768-31C4E0A820DA}" name="Column8444"/>
    <tableColumn id="8463" xr3:uid="{16801214-E100-4495-8B0F-87BFF9140B80}" name="Column8445"/>
    <tableColumn id="8464" xr3:uid="{85BBF973-2900-4C6B-A4C0-201AC3969616}" name="Column8446"/>
    <tableColumn id="8465" xr3:uid="{09C75F53-0852-46C0-846D-683A97ABA722}" name="Column8447"/>
    <tableColumn id="8466" xr3:uid="{63121D27-C870-4525-A8B0-96D1CA621909}" name="Column8448"/>
    <tableColumn id="8467" xr3:uid="{7982D757-4093-4500-BCD9-7297C9637615}" name="Column8449"/>
    <tableColumn id="8468" xr3:uid="{8CD7C754-2BBF-46F4-82F3-29B0BB9F3273}" name="Column8450"/>
    <tableColumn id="8469" xr3:uid="{95747F5E-86AB-4E67-A4A0-2134F801C280}" name="Column8451"/>
    <tableColumn id="8470" xr3:uid="{C3B34B17-F905-4183-9F2B-93F8421EF0C7}" name="Column8452"/>
    <tableColumn id="8471" xr3:uid="{FBF19F2A-0959-4184-B843-E3025DB684BE}" name="Column8453"/>
    <tableColumn id="8472" xr3:uid="{39B2C255-0755-4F66-85A3-8BD9CFD87D54}" name="Column8454"/>
    <tableColumn id="8473" xr3:uid="{618455B7-6704-48FF-8DE7-632B0F9CBEDF}" name="Column8455"/>
    <tableColumn id="8474" xr3:uid="{CA7DF56E-B49E-46B0-900B-0C9FDD4911D2}" name="Column8456"/>
    <tableColumn id="8475" xr3:uid="{6EF93ED2-595D-4388-BAAE-95D89BA1471E}" name="Column8457"/>
    <tableColumn id="8476" xr3:uid="{D3763CFE-8C28-4A4D-A543-DA5CD980D0E1}" name="Column8458"/>
    <tableColumn id="8477" xr3:uid="{1D11A05B-63E5-4674-80EB-79A4BE820EFE}" name="Column8459"/>
    <tableColumn id="8478" xr3:uid="{C1B9601C-D59D-415D-940B-DE987B4D19FF}" name="Column8460"/>
    <tableColumn id="8479" xr3:uid="{0E78ECF7-AAA9-45D6-93D5-16C6D8F245BA}" name="Column8461"/>
    <tableColumn id="8480" xr3:uid="{1D614759-E2F9-49F1-97EE-F59082E21539}" name="Column8462"/>
    <tableColumn id="8481" xr3:uid="{F5D5A7EA-14F3-4C13-9B60-A4026EC0B418}" name="Column8463"/>
    <tableColumn id="8482" xr3:uid="{D4C7D8A7-7967-493D-992B-38C590940141}" name="Column8464"/>
    <tableColumn id="8483" xr3:uid="{5A4E07CD-2626-48B8-93CD-DFC4AC17B014}" name="Column8465"/>
    <tableColumn id="8484" xr3:uid="{45C5E7DD-7E39-48C2-9CF8-121EB5F60C1F}" name="Column8466"/>
    <tableColumn id="8485" xr3:uid="{A76B04B1-EAC5-40BF-A216-26142CAF078B}" name="Column8467"/>
    <tableColumn id="8486" xr3:uid="{8BE84ED0-C04C-41E6-B148-ECE46CF8FAE2}" name="Column8468"/>
    <tableColumn id="8487" xr3:uid="{7CFCEA89-5DB1-4AD7-AAF2-9D5A68D47D2E}" name="Column8469"/>
    <tableColumn id="8488" xr3:uid="{F533D30A-72AD-4DBC-B90C-29AAA07F51FF}" name="Column8470"/>
    <tableColumn id="8489" xr3:uid="{65DDCD7D-4EE0-4D7C-8EBE-9AE96AA9FE66}" name="Column8471"/>
    <tableColumn id="8490" xr3:uid="{C7F07934-BF9D-4CB8-AADF-58214E28F343}" name="Column8472"/>
    <tableColumn id="8491" xr3:uid="{7A1D9889-578C-4647-A78D-430F72766D43}" name="Column8473"/>
    <tableColumn id="8492" xr3:uid="{86C9722D-76CF-49EE-8063-D8DC3D4EE9B7}" name="Column8474"/>
    <tableColumn id="8493" xr3:uid="{899CB0DB-5FB6-4E5E-9ECE-209B236907B2}" name="Column8475"/>
    <tableColumn id="8494" xr3:uid="{722AD1E6-834B-4E75-ADF3-482931083C4D}" name="Column8476"/>
    <tableColumn id="8495" xr3:uid="{7C8C9D2B-BC59-41AF-B494-253E731D47A1}" name="Column8477"/>
    <tableColumn id="8496" xr3:uid="{17A4871A-23D8-46C1-B22E-7A5DFA0D4B6C}" name="Column8478"/>
    <tableColumn id="8497" xr3:uid="{EDEAD5ED-F3AA-4805-9AC7-9507595253C6}" name="Column8479"/>
    <tableColumn id="8498" xr3:uid="{DCB88978-A99E-40C5-8D63-59C64C37324C}" name="Column8480"/>
    <tableColumn id="8499" xr3:uid="{C0A85B80-369F-4BE8-81AF-222E421D0B94}" name="Column8481"/>
    <tableColumn id="8500" xr3:uid="{BBA11CB4-1B28-4541-8FA3-5AF21DAE0F01}" name="Column8482"/>
    <tableColumn id="8501" xr3:uid="{06C9E576-C58B-4426-A474-17F283A58470}" name="Column8483"/>
    <tableColumn id="8502" xr3:uid="{455D8B6B-BEF8-42A3-81D9-33D403402BB6}" name="Column8484"/>
    <tableColumn id="8503" xr3:uid="{A1B50C3E-C575-4E39-BA30-AE8477B0D05E}" name="Column8485"/>
    <tableColumn id="8504" xr3:uid="{3E57AB60-316A-4E42-B56D-D72550AE0B5B}" name="Column8486"/>
    <tableColumn id="8505" xr3:uid="{3BBE48C6-265A-4D32-9516-7BDD527AB762}" name="Column8487"/>
    <tableColumn id="8506" xr3:uid="{FEF9EEF7-A2F3-41BA-A01C-04C00164324E}" name="Column8488"/>
    <tableColumn id="8507" xr3:uid="{3371880F-4497-4CB9-8C68-C6AFFA015A11}" name="Column8489"/>
    <tableColumn id="8508" xr3:uid="{6A141082-D269-4798-BF0E-22BEAC5D4800}" name="Column8490"/>
    <tableColumn id="8509" xr3:uid="{420F10B8-0AC2-4C92-A310-6B1FB6DADFC0}" name="Column8491"/>
    <tableColumn id="8510" xr3:uid="{2C743CC1-405B-4168-85D8-8593FFF5F51C}" name="Column8492"/>
    <tableColumn id="8511" xr3:uid="{000E6269-65EF-479E-AC65-4A1BF78D8ED2}" name="Column8493"/>
    <tableColumn id="8512" xr3:uid="{26EBBCCD-D4BE-46F7-B755-C2E473FFAA55}" name="Column8494"/>
    <tableColumn id="8513" xr3:uid="{118411B5-BC8F-430C-BFE4-5E4F48CA74F9}" name="Column8495"/>
    <tableColumn id="8514" xr3:uid="{F2394EF6-DDFE-4412-B12F-6D70AFDD2F17}" name="Column8496"/>
    <tableColumn id="8515" xr3:uid="{A70FF18C-BFC3-4780-86D1-918C5FB3ACE8}" name="Column8497"/>
    <tableColumn id="8516" xr3:uid="{0FCD22FE-16BA-4DC4-A9FA-01FCED45A53B}" name="Column8498"/>
    <tableColumn id="8517" xr3:uid="{65622BA8-F1EC-454B-B527-71F8CA9988E1}" name="Column8499"/>
    <tableColumn id="8518" xr3:uid="{9D51B5DA-BD7F-426F-8DEF-DD32243D7A0C}" name="Column8500"/>
    <tableColumn id="8519" xr3:uid="{9A3A37CD-488D-4D2F-800A-018B3C25AE29}" name="Column8501"/>
    <tableColumn id="8520" xr3:uid="{79769487-47AC-40C8-B561-E40DFDA48F84}" name="Column8502"/>
    <tableColumn id="8521" xr3:uid="{A190827C-1E3D-402E-833C-C11F3B23C5FF}" name="Column8503"/>
    <tableColumn id="8522" xr3:uid="{B6E8C7D9-1B4A-40AE-A1D6-EBA45BF2FBD2}" name="Column8504"/>
    <tableColumn id="8523" xr3:uid="{AB61F072-1B57-4B4F-91B7-0BD3FA17D8B0}" name="Column8505"/>
    <tableColumn id="8524" xr3:uid="{E4BD090C-19F0-4073-9999-C5A7B5D82338}" name="Column8506"/>
    <tableColumn id="8525" xr3:uid="{A9F32541-2F00-433C-BDD7-4286AB14C5DD}" name="Column8507"/>
    <tableColumn id="8526" xr3:uid="{6DB927AB-F51A-45D5-B25D-4A3DD9588CCA}" name="Column8508"/>
    <tableColumn id="8527" xr3:uid="{0781B42A-E0DA-481C-87BF-B58D653195C6}" name="Column8509"/>
    <tableColumn id="8528" xr3:uid="{F372C404-7C26-4F88-8951-AF6D7144A08F}" name="Column8510"/>
    <tableColumn id="8529" xr3:uid="{31FD51FB-0C92-4C05-8A95-FD1CCF518F7B}" name="Column8511"/>
    <tableColumn id="8530" xr3:uid="{C7BFA1F4-0ADD-4539-98A9-5EE92A239AC8}" name="Column8512"/>
    <tableColumn id="8531" xr3:uid="{7F744881-6623-4742-B593-67FA00AE32B4}" name="Column8513"/>
    <tableColumn id="8532" xr3:uid="{32924D5B-78C2-49BC-A93F-DA028D4D8460}" name="Column8514"/>
    <tableColumn id="8533" xr3:uid="{470656BD-7909-4BF9-825E-59E51B0F3BAC}" name="Column8515"/>
    <tableColumn id="8534" xr3:uid="{EAA4FF12-C443-4B33-AE58-5241554A6994}" name="Column8516"/>
    <tableColumn id="8535" xr3:uid="{4E50D9E5-1723-452B-9E62-2111B81970E0}" name="Column8517"/>
    <tableColumn id="8536" xr3:uid="{56766357-2E6C-4422-9C69-6B7448776A22}" name="Column8518"/>
    <tableColumn id="8537" xr3:uid="{1E1CC88C-26BF-4F52-BB6A-5AFBB15D7BC9}" name="Column8519"/>
    <tableColumn id="8538" xr3:uid="{FE21224C-18D1-456D-9795-D614B416C651}" name="Column8520"/>
    <tableColumn id="8539" xr3:uid="{61611E0A-54C7-4F00-95C1-8D67ACE15E35}" name="Column8521"/>
    <tableColumn id="8540" xr3:uid="{218EA98E-AA62-49D2-82C5-819F714CEFF2}" name="Column8522"/>
    <tableColumn id="8541" xr3:uid="{40004909-0330-41B7-9E63-15AA135264D0}" name="Column8523"/>
    <tableColumn id="8542" xr3:uid="{7C354293-B2ED-4A89-86B0-6EDE3E5727A3}" name="Column8524"/>
    <tableColumn id="8543" xr3:uid="{67400EBA-6F2B-42AC-A91F-955E983E3D15}" name="Column8525"/>
    <tableColumn id="8544" xr3:uid="{2E69FBF5-8DB2-4610-B5AC-285900D5CE2F}" name="Column8526"/>
    <tableColumn id="8545" xr3:uid="{07C1AE59-C8DA-4211-9C09-967236FFBAFE}" name="Column8527"/>
    <tableColumn id="8546" xr3:uid="{4738F3DD-38AC-4BB0-B10F-06A972809D93}" name="Column8528"/>
    <tableColumn id="8547" xr3:uid="{934CA335-62A3-4080-9693-0A059BED4421}" name="Column8529"/>
    <tableColumn id="8548" xr3:uid="{B8FBB2C1-907C-4698-8844-DA0D270A6E52}" name="Column8530"/>
    <tableColumn id="8549" xr3:uid="{641A1FB5-A906-4468-98F3-3B4D6ABE1F6E}" name="Column8531"/>
    <tableColumn id="8550" xr3:uid="{1FBA8121-F8C0-4A21-B640-AEBFE0DF185A}" name="Column8532"/>
    <tableColumn id="8551" xr3:uid="{061EB1AA-76CB-4C9C-82F8-62C73EA1AA08}" name="Column8533"/>
    <tableColumn id="8552" xr3:uid="{9F74F3F7-93DE-4D76-9C4A-934D9DC7C434}" name="Column8534"/>
    <tableColumn id="8553" xr3:uid="{C8744624-21F0-4764-9A52-9DF9ECD0936F}" name="Column8535"/>
    <tableColumn id="8554" xr3:uid="{EBBE749C-8A64-41EB-882B-53E60877547D}" name="Column8536"/>
    <tableColumn id="8555" xr3:uid="{1EAE1EC9-6C84-4F50-BFEF-19252547C4EF}" name="Column8537"/>
    <tableColumn id="8556" xr3:uid="{E3DB3862-F382-44EA-A13E-EAE95FF6345C}" name="Column8538"/>
    <tableColumn id="8557" xr3:uid="{5D8F93D6-510B-43FD-B5EE-385BCA1CF75B}" name="Column8539"/>
    <tableColumn id="8558" xr3:uid="{7990104D-56C4-458B-A7DD-1068A7F1D108}" name="Column8540"/>
    <tableColumn id="8559" xr3:uid="{CB579A18-5B38-4006-8904-12BADC84DA79}" name="Column8541"/>
    <tableColumn id="8560" xr3:uid="{E173A30A-EF23-4E76-A5CA-5EA267B95F0C}" name="Column8542"/>
    <tableColumn id="8561" xr3:uid="{141204F4-2458-4340-BCC4-B7A7EC567B5E}" name="Column8543"/>
    <tableColumn id="8562" xr3:uid="{313DC993-BF15-4E2E-B657-8CB7C992BB84}" name="Column8544"/>
    <tableColumn id="8563" xr3:uid="{BC3D53D9-BB8C-4AE4-8EAF-1D9FE2CB8AC8}" name="Column8545"/>
    <tableColumn id="8564" xr3:uid="{AF414C29-C98B-4F79-9FA7-E9A02B3B4377}" name="Column8546"/>
    <tableColumn id="8565" xr3:uid="{006756F6-2280-4216-B2BC-E197864974A0}" name="Column8547"/>
    <tableColumn id="8566" xr3:uid="{87FD49F5-6DB7-43BA-84F6-5FE58327C284}" name="Column8548"/>
    <tableColumn id="8567" xr3:uid="{6EBF5186-3F73-4043-8429-7284BC0E3337}" name="Column8549"/>
    <tableColumn id="8568" xr3:uid="{50EC2626-9CD7-4B4F-B2BF-8A68F2233A29}" name="Column8550"/>
    <tableColumn id="8569" xr3:uid="{AEDAB733-89D0-4620-A3A9-30DA3AA57C1C}" name="Column8551"/>
    <tableColumn id="8570" xr3:uid="{F9BE11F4-3085-441F-BCED-C1DAE0C08CE5}" name="Column8552"/>
    <tableColumn id="8571" xr3:uid="{3217B046-57C2-46F1-9C73-059AEC292847}" name="Column8553"/>
    <tableColumn id="8572" xr3:uid="{663129B3-24F8-4AE7-87C4-05E8C2C9B83E}" name="Column8554"/>
    <tableColumn id="8573" xr3:uid="{1742205B-F7B7-439E-9684-EF31944289F1}" name="Column8555"/>
    <tableColumn id="8574" xr3:uid="{04E0AB97-6838-490A-9F65-A849FB081FF0}" name="Column8556"/>
    <tableColumn id="8575" xr3:uid="{D17007D9-B960-49FB-980F-63A95E6467A2}" name="Column8557"/>
    <tableColumn id="8576" xr3:uid="{34DAFF2C-0CC8-42AD-A959-0EBA78DC4E09}" name="Column8558"/>
    <tableColumn id="8577" xr3:uid="{C69E176E-D135-4D97-95B0-FBCDF6EADA61}" name="Column8559"/>
    <tableColumn id="8578" xr3:uid="{4D8C073D-1BA7-4995-B4A6-F57317FE3001}" name="Column8560"/>
    <tableColumn id="8579" xr3:uid="{64D92A42-6A9E-4268-BEDC-8B79AD95A2C7}" name="Column8561"/>
    <tableColumn id="8580" xr3:uid="{E9F9F76E-B92D-474E-8838-E0BFBC86F865}" name="Column8562"/>
    <tableColumn id="8581" xr3:uid="{71ACE370-A280-4CBE-8054-8D027E8FAC56}" name="Column8563"/>
    <tableColumn id="8582" xr3:uid="{E0F3389B-7153-4A7E-BACC-EFB020AD1743}" name="Column8564"/>
    <tableColumn id="8583" xr3:uid="{1DD79D5E-5334-4CF3-8AD0-FE907E0C0E47}" name="Column8565"/>
    <tableColumn id="8584" xr3:uid="{17E452EC-F009-493A-AE1A-FB8A89D4AE65}" name="Column8566"/>
    <tableColumn id="8585" xr3:uid="{93B34F5B-EF94-4C77-92DB-ACC6B5F1C12E}" name="Column8567"/>
    <tableColumn id="8586" xr3:uid="{E7534A4D-4FE0-49EC-9F9B-7F908850A7D2}" name="Column8568"/>
    <tableColumn id="8587" xr3:uid="{D4073A7F-4FD9-4881-AF78-887C368DF98E}" name="Column8569"/>
    <tableColumn id="8588" xr3:uid="{6733667A-C6D6-4F3E-BA03-C9B08C8CFEF4}" name="Column8570"/>
    <tableColumn id="8589" xr3:uid="{3032EE43-8348-4A74-B470-CE3EBCF7A643}" name="Column8571"/>
    <tableColumn id="8590" xr3:uid="{A11568DE-3BDD-4C62-890F-1445A8078132}" name="Column8572"/>
    <tableColumn id="8591" xr3:uid="{5362DA6C-7C3D-431C-BA00-3E9C68CDE086}" name="Column8573"/>
    <tableColumn id="8592" xr3:uid="{2E07950F-00EB-4C86-AE47-69AA2FD0088C}" name="Column8574"/>
    <tableColumn id="8593" xr3:uid="{AD77A228-6DC3-49DF-AA30-1FB60C844EDF}" name="Column8575"/>
    <tableColumn id="8594" xr3:uid="{536975FB-3B6E-425C-A0DB-93AC2C4C16C1}" name="Column8576"/>
    <tableColumn id="8595" xr3:uid="{07493C79-71B8-4163-AF7B-CA5F5C77F1A2}" name="Column8577"/>
    <tableColumn id="8596" xr3:uid="{20AE8C8C-6478-4CA7-8D6C-65494D294293}" name="Column8578"/>
    <tableColumn id="8597" xr3:uid="{98815EE3-749D-4B80-8B2C-BA7A2978A969}" name="Column8579"/>
    <tableColumn id="8598" xr3:uid="{E714C7C0-BCB0-4150-A8EA-64AAA369E25C}" name="Column8580"/>
    <tableColumn id="8599" xr3:uid="{E6C27B35-5467-45F4-A6BC-F18F29F735A8}" name="Column8581"/>
    <tableColumn id="8600" xr3:uid="{AA2A8AAE-DF75-4A06-A966-C88E26EB7B7C}" name="Column8582"/>
    <tableColumn id="8601" xr3:uid="{8ACB6EEA-B411-4C67-908B-199EDFF68413}" name="Column8583"/>
    <tableColumn id="8602" xr3:uid="{7A4EDA5F-BC5D-43D7-93F4-19126341EAA3}" name="Column8584"/>
    <tableColumn id="8603" xr3:uid="{55DC9505-95D6-465C-8126-DC08645F8D89}" name="Column8585"/>
    <tableColumn id="8604" xr3:uid="{433196D8-0FA8-4FF4-82F4-DAD6EBC32182}" name="Column8586"/>
    <tableColumn id="8605" xr3:uid="{215C67F9-B56D-4BF6-AD48-FD9D3BECBAD6}" name="Column8587"/>
    <tableColumn id="8606" xr3:uid="{A84D4C39-2442-4610-BF83-5D597659B296}" name="Column8588"/>
    <tableColumn id="8607" xr3:uid="{06319E5E-136A-497C-97A8-1E20CC0E7139}" name="Column8589"/>
    <tableColumn id="8608" xr3:uid="{01C5FADF-E4C1-4BAC-B613-146E2A96C5B3}" name="Column8590"/>
    <tableColumn id="8609" xr3:uid="{45B1443F-6E41-4530-994A-DD1354C23169}" name="Column8591"/>
    <tableColumn id="8610" xr3:uid="{74BF7E1D-CF06-408C-B43A-297984EC1648}" name="Column8592"/>
    <tableColumn id="8611" xr3:uid="{56CC4C97-0EE1-413A-BF13-9784C51C369F}" name="Column8593"/>
    <tableColumn id="8612" xr3:uid="{E98116BB-A8F4-4951-8B84-35D6FCA69CA2}" name="Column8594"/>
    <tableColumn id="8613" xr3:uid="{BF577EA7-4350-416A-B9BC-A0FA70A9ECDE}" name="Column8595"/>
    <tableColumn id="8614" xr3:uid="{6767E094-4DD2-4C6D-AD9B-1147A0983208}" name="Column8596"/>
    <tableColumn id="8615" xr3:uid="{D80A8EB4-9166-4C74-9C33-54E150AF5301}" name="Column8597"/>
    <tableColumn id="8616" xr3:uid="{C6104212-2421-4E09-B82C-20509B77CBF2}" name="Column8598"/>
    <tableColumn id="8617" xr3:uid="{E2AD527A-1B62-4232-BE7E-EFC4A897A65F}" name="Column8599"/>
    <tableColumn id="8618" xr3:uid="{28A1F1E6-F427-41B7-ADDB-24C062C3340B}" name="Column8600"/>
    <tableColumn id="8619" xr3:uid="{6ABFA4E2-AB19-4DA7-B507-F9F28237C21B}" name="Column8601"/>
    <tableColumn id="8620" xr3:uid="{92DA68F9-63DF-4216-8100-C74746B6FE18}" name="Column8602"/>
    <tableColumn id="8621" xr3:uid="{11BEEE17-82D7-4F81-86D5-D3930583BDB2}" name="Column8603"/>
    <tableColumn id="8622" xr3:uid="{1E8FF84C-520B-4BD9-99F8-71DAED049186}" name="Column8604"/>
    <tableColumn id="8623" xr3:uid="{5FDFF88F-709C-432E-AD7B-4C9B38988695}" name="Column8605"/>
    <tableColumn id="8624" xr3:uid="{1551A6AB-40C4-4BF7-8DEB-3BAD0F9B722B}" name="Column8606"/>
    <tableColumn id="8625" xr3:uid="{E22B6BE3-8A60-4F5C-BBE1-E3F076171001}" name="Column8607"/>
    <tableColumn id="8626" xr3:uid="{6080AED3-652F-43E9-B554-E90F480CDD45}" name="Column8608"/>
    <tableColumn id="8627" xr3:uid="{F6D3F802-93CE-46D9-80E2-7FD104D74F7B}" name="Column8609"/>
    <tableColumn id="8628" xr3:uid="{A012D825-3893-41A7-B8E4-309D6255D9F3}" name="Column8610"/>
    <tableColumn id="8629" xr3:uid="{52BBEC51-1FCE-45CC-9217-9CE60C44D296}" name="Column8611"/>
    <tableColumn id="8630" xr3:uid="{3991FF18-0690-4938-87FE-E524EB681F68}" name="Column8612"/>
    <tableColumn id="8631" xr3:uid="{8ECA1135-5166-44F4-AF31-09F5F4F0E12F}" name="Column8613"/>
    <tableColumn id="8632" xr3:uid="{8F4D5428-B351-426B-81A8-2A7A3648D93D}" name="Column8614"/>
    <tableColumn id="8633" xr3:uid="{99968FCE-94F8-4DD6-AD43-BC523265F389}" name="Column8615"/>
    <tableColumn id="8634" xr3:uid="{7BC767A4-9318-4A8B-A35B-C8B633D2D25B}" name="Column8616"/>
    <tableColumn id="8635" xr3:uid="{97F1C419-1740-4777-AABA-6B0A2C259C21}" name="Column8617"/>
    <tableColumn id="8636" xr3:uid="{516C9478-C970-4BE9-99C5-EFA3DE284892}" name="Column8618"/>
    <tableColumn id="8637" xr3:uid="{6DC84CDB-A4B2-492D-9378-73E10492633F}" name="Column8619"/>
    <tableColumn id="8638" xr3:uid="{04403A0A-CDE9-43CC-8662-C79D9BA3533A}" name="Column8620"/>
    <tableColumn id="8639" xr3:uid="{CFF2CD2F-2413-4D86-834A-055D43E4CD20}" name="Column8621"/>
    <tableColumn id="8640" xr3:uid="{79B11198-8720-4229-B7E8-C8FB973A122E}" name="Column8622"/>
    <tableColumn id="8641" xr3:uid="{DFA7C38B-EB74-4752-BCC7-2628D618AF7B}" name="Column8623"/>
    <tableColumn id="8642" xr3:uid="{CB1496AC-CEA8-411C-B97A-A77ED1C684D2}" name="Column8624"/>
    <tableColumn id="8643" xr3:uid="{1493F081-F89D-4B41-B4F2-66C598BE2DAE}" name="Column8625"/>
    <tableColumn id="8644" xr3:uid="{43203075-8B30-421A-946F-6197185FA89A}" name="Column8626"/>
    <tableColumn id="8645" xr3:uid="{F4B2F2AF-6E66-465A-BF0C-18D6AA843AA9}" name="Column8627"/>
    <tableColumn id="8646" xr3:uid="{A111B1DB-506C-4727-8365-5ACDCDC54911}" name="Column8628"/>
    <tableColumn id="8647" xr3:uid="{1B5D065E-5BFD-470A-A639-6FDFC6D4F325}" name="Column8629"/>
    <tableColumn id="8648" xr3:uid="{BEC52ACB-F10C-47CA-8AA7-598E998A11CC}" name="Column8630"/>
    <tableColumn id="8649" xr3:uid="{B803B9FC-263E-42B2-A90F-4FC562EBCD08}" name="Column8631"/>
    <tableColumn id="8650" xr3:uid="{8167BA4C-D886-4796-B094-9324123C16CA}" name="Column8632"/>
    <tableColumn id="8651" xr3:uid="{4AEE84A7-AF62-40FD-A1D8-3E8BB17155B9}" name="Column8633"/>
    <tableColumn id="8652" xr3:uid="{719F54A7-C16C-4829-89D9-9B324E862AB5}" name="Column8634"/>
    <tableColumn id="8653" xr3:uid="{409090F6-1671-4EBC-ABF6-C2A3D76E9DD9}" name="Column8635"/>
    <tableColumn id="8654" xr3:uid="{F68663ED-C58A-405D-BE8D-C467267E7BFD}" name="Column8636"/>
    <tableColumn id="8655" xr3:uid="{E7FDDCBB-B1C7-4187-BDF7-B7192D289862}" name="Column8637"/>
    <tableColumn id="8656" xr3:uid="{89E85FF9-BA0D-474A-9F7B-5F17189AC7A5}" name="Column8638"/>
    <tableColumn id="8657" xr3:uid="{B9F881A0-C6BD-446E-A329-BF8C4F8EE203}" name="Column8639"/>
    <tableColumn id="8658" xr3:uid="{55356CBE-E259-47C2-9CB5-896CCF89AD8F}" name="Column8640"/>
    <tableColumn id="8659" xr3:uid="{DB8E6B88-8F1D-4A84-8719-B7CDEBA97E74}" name="Column8641"/>
    <tableColumn id="8660" xr3:uid="{DCE0E80E-DFB1-4570-9ACF-6A3DDFF3330D}" name="Column8642"/>
    <tableColumn id="8661" xr3:uid="{024CF4B6-8F94-401F-8A76-63A5CCAEA427}" name="Column8643"/>
    <tableColumn id="8662" xr3:uid="{F5BBD1F0-13E3-46CF-839C-FF7F94070BA5}" name="Column8644"/>
    <tableColumn id="8663" xr3:uid="{8C88CEFF-13A6-4E44-9D56-64D731891D2C}" name="Column8645"/>
    <tableColumn id="8664" xr3:uid="{7DBAADEF-7C59-4A84-B985-DF39CE76243A}" name="Column8646"/>
    <tableColumn id="8665" xr3:uid="{CBAC6769-B4A6-49B0-AC5D-ED24B51273DB}" name="Column8647"/>
    <tableColumn id="8666" xr3:uid="{FBF42EB1-2713-4ADB-A9A5-AB4AF103260A}" name="Column8648"/>
    <tableColumn id="8667" xr3:uid="{08121153-5E52-4811-9E4D-CA3CC209D4A1}" name="Column8649"/>
    <tableColumn id="8668" xr3:uid="{35F37DF4-3939-42B5-931E-5C72AD7A949C}" name="Column8650"/>
    <tableColumn id="8669" xr3:uid="{274A76FA-86D7-4028-B136-60757B134082}" name="Column8651"/>
    <tableColumn id="8670" xr3:uid="{3248BDAB-602D-4721-BA76-CC25154D4E0C}" name="Column8652"/>
    <tableColumn id="8671" xr3:uid="{88813EAC-CD10-45DF-9717-A811374450C6}" name="Column8653"/>
    <tableColumn id="8672" xr3:uid="{CB27D743-9310-4549-B608-23EBD233959A}" name="Column8654"/>
    <tableColumn id="8673" xr3:uid="{CD16ECD5-52F5-47AC-A53C-0772C6A755E9}" name="Column8655"/>
    <tableColumn id="8674" xr3:uid="{FFCE0329-76DE-4324-B814-316956DA1BB4}" name="Column8656"/>
    <tableColumn id="8675" xr3:uid="{23E3F5B0-4176-4301-B50E-EC184DC4E3A4}" name="Column8657"/>
    <tableColumn id="8676" xr3:uid="{5EFDA22C-D2D6-4D34-92C9-B2C661A670D2}" name="Column8658"/>
    <tableColumn id="8677" xr3:uid="{8F1E695C-244E-42F4-8BC3-B40645DB5222}" name="Column8659"/>
    <tableColumn id="8678" xr3:uid="{DE51AE2A-9BDE-4CF7-A356-27C8EF817DD7}" name="Column8660"/>
    <tableColumn id="8679" xr3:uid="{2622434B-17AD-4B73-97D2-03FA97933C3D}" name="Column8661"/>
    <tableColumn id="8680" xr3:uid="{9A104A2E-A64A-4832-A4F2-06F5FC097128}" name="Column8662"/>
    <tableColumn id="8681" xr3:uid="{D4F0DC75-D40C-40CD-A6B0-4EE71320DEB7}" name="Column8663"/>
    <tableColumn id="8682" xr3:uid="{9D4AA010-F58E-441A-A05C-CA0553D2BDA8}" name="Column8664"/>
    <tableColumn id="8683" xr3:uid="{8FF5388A-BEF0-4891-8B4A-3B2023D802D8}" name="Column8665"/>
    <tableColumn id="8684" xr3:uid="{88259B61-70FC-4B78-8BE8-394FC8BC3BCB}" name="Column8666"/>
    <tableColumn id="8685" xr3:uid="{09BEDAF1-EA07-4CC2-BE6D-36D92C44B57C}" name="Column8667"/>
    <tableColumn id="8686" xr3:uid="{409F4128-9441-4CCE-965A-DC4C50425DE6}" name="Column8668"/>
    <tableColumn id="8687" xr3:uid="{CA8E9DB2-F2FD-4209-A777-F3D4DDEEB4C8}" name="Column8669"/>
    <tableColumn id="8688" xr3:uid="{7253CDE2-C9AA-4D95-A3DA-EDEE263C5F5D}" name="Column8670"/>
    <tableColumn id="8689" xr3:uid="{1197D459-1A3C-4F9E-807F-908508504DC1}" name="Column8671"/>
    <tableColumn id="8690" xr3:uid="{59CCEDC4-923B-4218-888B-051E024E9312}" name="Column8672"/>
    <tableColumn id="8691" xr3:uid="{B30183D0-162C-4E6F-8776-3293EC34672C}" name="Column8673"/>
    <tableColumn id="8692" xr3:uid="{973B0DEF-BD2D-4870-9B40-EE7AF816E68F}" name="Column8674"/>
    <tableColumn id="8693" xr3:uid="{2C58703B-5D0F-4922-8AA9-1F837F9E774E}" name="Column8675"/>
    <tableColumn id="8694" xr3:uid="{2AB949BA-5480-4A37-9AFB-53367C64CE43}" name="Column8676"/>
    <tableColumn id="8695" xr3:uid="{B6A16272-0FCF-470B-8EE2-3C8700128676}" name="Column8677"/>
    <tableColumn id="8696" xr3:uid="{F971B3B0-08A8-4543-82A3-A009B9C2186D}" name="Column8678"/>
    <tableColumn id="8697" xr3:uid="{4D64F7D2-2B31-4A40-8C57-2F2C0993F9BA}" name="Column8679"/>
    <tableColumn id="8698" xr3:uid="{75A4AB2D-F320-4B78-A792-300BAB40EE55}" name="Column8680"/>
    <tableColumn id="8699" xr3:uid="{0C1336C1-8568-426C-8FCD-E7B55AEC980C}" name="Column8681"/>
    <tableColumn id="8700" xr3:uid="{A1511D90-9715-44A3-8802-DCF2E70EA6D8}" name="Column8682"/>
    <tableColumn id="8701" xr3:uid="{51D19D10-7FE6-4776-83BD-FF93A19BCCF2}" name="Column8683"/>
    <tableColumn id="8702" xr3:uid="{DD902055-DAF8-4332-B92C-B89C24FD1A85}" name="Column8684"/>
    <tableColumn id="8703" xr3:uid="{B7AB6EB0-B4A7-4887-8BAA-119E72CAB56A}" name="Column8685"/>
    <tableColumn id="8704" xr3:uid="{BFC88EB5-3D4C-4F04-8B76-B3F7CA2EA204}" name="Column8686"/>
    <tableColumn id="8705" xr3:uid="{1CE87827-22EC-41B3-BF04-423F2BC8C91D}" name="Column8687"/>
    <tableColumn id="8706" xr3:uid="{D44AC855-CA7B-4543-B80E-35E6A16F4877}" name="Column8688"/>
    <tableColumn id="8707" xr3:uid="{822623A1-3E35-425A-A569-2662983E7A4A}" name="Column8689"/>
    <tableColumn id="8708" xr3:uid="{2A8CD713-AD65-41E9-93C4-809BA542657F}" name="Column8690"/>
    <tableColumn id="8709" xr3:uid="{2E513C26-5152-4DF8-9AAF-2DC4FE203842}" name="Column8691"/>
    <tableColumn id="8710" xr3:uid="{65BFC63D-B5AB-4EDD-915E-FC8B680453BA}" name="Column8692"/>
    <tableColumn id="8711" xr3:uid="{88FE63D5-A88C-4371-81E4-F8681CEE6A0D}" name="Column8693"/>
    <tableColumn id="8712" xr3:uid="{249A3936-1A57-40DB-A23F-D5655082EAB8}" name="Column8694"/>
    <tableColumn id="8713" xr3:uid="{24679BF7-C007-4152-BAB0-65E9D987B197}" name="Column8695"/>
    <tableColumn id="8714" xr3:uid="{4871DAB2-6B8E-45E2-ABAC-F376D97AE6D2}" name="Column8696"/>
    <tableColumn id="8715" xr3:uid="{00B2D8F9-C21C-424B-A233-6FDE3DF6DFBF}" name="Column8697"/>
    <tableColumn id="8716" xr3:uid="{874025FA-5D3B-43EB-A917-FA8E7EEF677C}" name="Column8698"/>
    <tableColumn id="8717" xr3:uid="{2059B9E8-9ACD-497F-A941-D543706AC69E}" name="Column8699"/>
    <tableColumn id="8718" xr3:uid="{D398ACF3-BCEB-4BBD-B501-1182C60C03B7}" name="Column8700"/>
    <tableColumn id="8719" xr3:uid="{9C37EDBE-2075-4185-9C52-70CBF9FAFD85}" name="Column8701"/>
    <tableColumn id="8720" xr3:uid="{9268E15A-7F7B-436C-8AC3-7F8F2FA099FD}" name="Column8702"/>
    <tableColumn id="8721" xr3:uid="{0B981241-C4D0-4847-8370-91440D96A364}" name="Column8703"/>
    <tableColumn id="8722" xr3:uid="{CB2CC180-7769-4CA6-8C34-CEE20FF0F5EA}" name="Column8704"/>
    <tableColumn id="8723" xr3:uid="{07B14BE3-3C09-4873-A9BA-BE26BE9219FD}" name="Column8705"/>
    <tableColumn id="8724" xr3:uid="{FA875631-1BA3-4689-8E81-3F3FA2CED5FA}" name="Column8706"/>
    <tableColumn id="8725" xr3:uid="{23B9D85F-3E6F-4D99-811B-3395F81A1189}" name="Column8707"/>
    <tableColumn id="8726" xr3:uid="{8BF58048-06EC-4788-B31F-3466985E04BF}" name="Column8708"/>
    <tableColumn id="8727" xr3:uid="{867C50B6-E372-4907-9828-EA5590E4CF62}" name="Column8709"/>
    <tableColumn id="8728" xr3:uid="{7DD277DD-4DAF-40E7-951A-B7FADF0DD949}" name="Column8710"/>
    <tableColumn id="8729" xr3:uid="{B2D6420F-123B-4A91-BC1C-3F66DB5CD8B4}" name="Column8711"/>
    <tableColumn id="8730" xr3:uid="{99C26E2F-A88F-492E-9A5A-5F416DB11F9A}" name="Column8712"/>
    <tableColumn id="8731" xr3:uid="{69CF124D-6A12-4815-A1B1-513CE93544B3}" name="Column8713"/>
    <tableColumn id="8732" xr3:uid="{C2B5BE98-D74A-42FE-BC34-1533D51B9E81}" name="Column8714"/>
    <tableColumn id="8733" xr3:uid="{9BA5AD35-B073-4C8B-9219-D371AEDC6453}" name="Column8715"/>
    <tableColumn id="8734" xr3:uid="{22E61F7A-2E01-45C5-A705-37928640B563}" name="Column8716"/>
    <tableColumn id="8735" xr3:uid="{FF7A8475-0976-4D60-8CF0-168DF97D1B6D}" name="Column8717"/>
    <tableColumn id="8736" xr3:uid="{5B515ECD-B42B-4270-8255-70256CA01336}" name="Column8718"/>
    <tableColumn id="8737" xr3:uid="{BB415D7C-74B7-4C6C-BD1A-E15BA9D2FD9D}" name="Column8719"/>
    <tableColumn id="8738" xr3:uid="{72472978-F5B0-4DB4-BBBA-5A28550CC073}" name="Column8720"/>
    <tableColumn id="8739" xr3:uid="{0F2EE684-0EE7-4BE6-A99A-75685995793E}" name="Column8721"/>
    <tableColumn id="8740" xr3:uid="{C9BD2AFC-B5D9-4A42-9F3F-F90F1EDED5B5}" name="Column8722"/>
    <tableColumn id="8741" xr3:uid="{4B9832AF-54BD-4EA4-B6EF-2206D509CBEC}" name="Column8723"/>
    <tableColumn id="8742" xr3:uid="{3E450917-5555-44FC-AB0A-5712DFC6209E}" name="Column8724"/>
    <tableColumn id="8743" xr3:uid="{B2CD9E51-054C-49CC-850E-1AA8E2D1739B}" name="Column8725"/>
    <tableColumn id="8744" xr3:uid="{80604FDF-74D3-4905-8D17-EFC658CB07D7}" name="Column8726"/>
    <tableColumn id="8745" xr3:uid="{D394FB03-067A-48C4-9E5F-679D615F85B6}" name="Column8727"/>
    <tableColumn id="8746" xr3:uid="{122D6B9A-8D03-493D-B720-EC7418FCB704}" name="Column8728"/>
    <tableColumn id="8747" xr3:uid="{C390A0C5-4286-4B97-BC14-9E9377C0F839}" name="Column8729"/>
    <tableColumn id="8748" xr3:uid="{5A32ABB5-D7C0-4C43-99FA-318E8AB5770E}" name="Column8730"/>
    <tableColumn id="8749" xr3:uid="{969A6C56-76AA-4744-BEE7-D39A0AFE6311}" name="Column8731"/>
    <tableColumn id="8750" xr3:uid="{22F3F013-BE7D-4E86-B2A1-45514C0BBF5D}" name="Column8732"/>
    <tableColumn id="8751" xr3:uid="{612CC5C3-F02D-4F2F-89CC-13C20C43B237}" name="Column8733"/>
    <tableColumn id="8752" xr3:uid="{DF183020-A0DC-4B9C-9C1B-8D9D4529065F}" name="Column8734"/>
    <tableColumn id="8753" xr3:uid="{48AB138A-9C4A-461F-8396-C5F92FF4F59A}" name="Column8735"/>
    <tableColumn id="8754" xr3:uid="{D3E21584-2686-4240-A8C3-2D0AAD696317}" name="Column8736"/>
    <tableColumn id="8755" xr3:uid="{ED01D3DA-0A27-4876-B1CB-37A735521FF2}" name="Column8737"/>
    <tableColumn id="8756" xr3:uid="{8CE74EBD-6DC5-4257-B04E-F88B2F078719}" name="Column8738"/>
    <tableColumn id="8757" xr3:uid="{7502CD64-E824-40A0-B0C8-12D3731105C8}" name="Column8739"/>
    <tableColumn id="8758" xr3:uid="{0B98B330-1EF9-4218-9F6B-FAC31CA9C917}" name="Column8740"/>
    <tableColumn id="8759" xr3:uid="{E6B857F7-AD6E-44C2-9B97-159E526FB14C}" name="Column8741"/>
    <tableColumn id="8760" xr3:uid="{A6D4FCCD-FD55-4B49-9246-A05346E0F1C7}" name="Column8742"/>
    <tableColumn id="8761" xr3:uid="{7FE3F3CE-1A7D-4748-B07C-FC8D765B4AD8}" name="Column8743"/>
    <tableColumn id="8762" xr3:uid="{91137D7F-9003-4CC0-B23A-03937E51B0E3}" name="Column8744"/>
    <tableColumn id="8763" xr3:uid="{81A31BD2-65ED-41C5-88C3-C763A1CE422E}" name="Column8745"/>
    <tableColumn id="8764" xr3:uid="{3A759C79-29E3-4852-862D-A551E7898425}" name="Column8746"/>
    <tableColumn id="8765" xr3:uid="{F6F7E12C-C846-42B2-87A3-D311833ADA69}" name="Column8747"/>
    <tableColumn id="8766" xr3:uid="{4675D860-F0F1-4A99-A1DE-D4366F60E014}" name="Column8748"/>
    <tableColumn id="8767" xr3:uid="{EB44004F-2D3D-419E-93DC-EAAC89C299AB}" name="Column8749"/>
    <tableColumn id="8768" xr3:uid="{ADA15C38-DA9F-4261-BF04-AC419DD2CC09}" name="Column8750"/>
    <tableColumn id="8769" xr3:uid="{C75EEF18-762F-4840-9F70-71ACE05D60D7}" name="Column8751"/>
    <tableColumn id="8770" xr3:uid="{4F261570-AA2F-4EB2-B835-DD6288A68BCE}" name="Column8752"/>
    <tableColumn id="8771" xr3:uid="{A8EF8C05-24D4-48FE-A7D6-A65163EBA5C6}" name="Column8753"/>
    <tableColumn id="8772" xr3:uid="{C0B11DA9-09D0-46D9-940D-AD936AD4CB49}" name="Column8754"/>
    <tableColumn id="8773" xr3:uid="{2F875FE6-D784-4DB6-A353-DF673A4F8FE5}" name="Column8755"/>
    <tableColumn id="8774" xr3:uid="{EDAD9CD0-4975-4AB7-8135-B5A86ECD94E8}" name="Column8756"/>
    <tableColumn id="8775" xr3:uid="{2575CE4D-C645-4E79-B6BA-8C73F0FCB087}" name="Column8757"/>
    <tableColumn id="8776" xr3:uid="{21DB17F3-76AF-4286-A7E1-113C66D32E5C}" name="Column8758"/>
    <tableColumn id="8777" xr3:uid="{B2BEC605-BFA3-479F-9432-75903E306E9B}" name="Column8759"/>
    <tableColumn id="8778" xr3:uid="{9D89B0E6-8A27-4961-A4AB-0FB6D38DD695}" name="Column8760"/>
    <tableColumn id="8779" xr3:uid="{A5491BDE-552F-4BBE-A5D4-03CDA22C1FCE}" name="Column8761"/>
    <tableColumn id="8780" xr3:uid="{EDCD8F7C-8C07-43EC-B1CF-F2BE4F1D4498}" name="Column8762"/>
    <tableColumn id="8781" xr3:uid="{BEEF34C8-9C96-4E9B-A81F-60AA4014EF36}" name="Column8763"/>
    <tableColumn id="8782" xr3:uid="{0FF8BD8D-A394-49B3-8440-602A1FA0BC73}" name="Column8764"/>
    <tableColumn id="8783" xr3:uid="{B3DDD26C-602F-4409-AA66-C6F5D01D2F92}" name="Column8765"/>
    <tableColumn id="8784" xr3:uid="{8893AEAA-6062-4C4F-927E-1905775D9F29}" name="Column8766"/>
    <tableColumn id="8785" xr3:uid="{051E8E0E-5B0E-4896-B076-70DDC39CDD40}" name="Column8767"/>
    <tableColumn id="8786" xr3:uid="{5FF7E036-3DBB-4488-A6D8-CDC9808D0FD5}" name="Column8768"/>
    <tableColumn id="8787" xr3:uid="{D16ED30C-2FFD-4293-B89C-F2799B27771A}" name="Column8769"/>
    <tableColumn id="8788" xr3:uid="{7B1B807C-4553-48CD-82C7-3981124974C7}" name="Column8770"/>
    <tableColumn id="8789" xr3:uid="{798209FC-C409-4B29-B64E-992A9DAC83CA}" name="Column8771"/>
    <tableColumn id="8790" xr3:uid="{DC2E16BA-86D1-4400-BDBF-0A91187E17EA}" name="Column8772"/>
    <tableColumn id="8791" xr3:uid="{9361F159-107D-4A48-81E3-F871210279E9}" name="Column8773"/>
    <tableColumn id="8792" xr3:uid="{048EEE64-FD58-4ECE-AC75-2EB0E8436DFD}" name="Column8774"/>
    <tableColumn id="8793" xr3:uid="{D9AC59E0-69DF-4656-84AF-217458ACB187}" name="Column8775"/>
    <tableColumn id="8794" xr3:uid="{D72A06F2-7445-4330-9399-662F1919B8CD}" name="Column8776"/>
    <tableColumn id="8795" xr3:uid="{4FAAC3F8-DD78-4FB4-9AD8-27CC48707F91}" name="Column8777"/>
    <tableColumn id="8796" xr3:uid="{A1AEB94E-9AF3-4E51-ACF5-DB55676A8352}" name="Column8778"/>
    <tableColumn id="8797" xr3:uid="{4BD4DAD6-C32D-4911-BADD-FE904DDF2FDA}" name="Column8779"/>
    <tableColumn id="8798" xr3:uid="{23927CF3-68A6-46DD-8759-A9439EC5C31E}" name="Column8780"/>
    <tableColumn id="8799" xr3:uid="{14F8AB05-5605-492A-A027-151125C13295}" name="Column8781"/>
    <tableColumn id="8800" xr3:uid="{78478D8A-45E4-4688-94AD-C89389356988}" name="Column8782"/>
    <tableColumn id="8801" xr3:uid="{52845127-A5D3-462D-AAE0-46D43576E289}" name="Column8783"/>
    <tableColumn id="8802" xr3:uid="{8FD9B3D5-5E9E-4EBE-9E75-87E51F1465B4}" name="Column8784"/>
    <tableColumn id="8803" xr3:uid="{DF375E2C-F749-49B6-8D38-65FD9E8269C1}" name="Column8785"/>
    <tableColumn id="8804" xr3:uid="{642BA6CE-7279-41B2-8698-EFE77BF2541A}" name="Column8786"/>
    <tableColumn id="8805" xr3:uid="{82B6C7A2-FA32-469B-9062-363008D630D2}" name="Column8787"/>
    <tableColumn id="8806" xr3:uid="{258A54AA-6C57-4BBF-87D1-23C13170F557}" name="Column8788"/>
    <tableColumn id="8807" xr3:uid="{88C3CBCA-00B5-4588-8FDD-FE70BF21C94A}" name="Column8789"/>
    <tableColumn id="8808" xr3:uid="{49C7A554-8630-44E7-BBBB-3AE863AC8A49}" name="Column8790"/>
    <tableColumn id="8809" xr3:uid="{33142D38-EF66-441D-B95C-5C2E3B075850}" name="Column8791"/>
    <tableColumn id="8810" xr3:uid="{4C3256E9-428E-4B03-8E1F-A51287123676}" name="Column8792"/>
    <tableColumn id="8811" xr3:uid="{ECF9F48E-3B41-442B-84B6-9727BC315A3C}" name="Column8793"/>
    <tableColumn id="8812" xr3:uid="{DCD9B729-ACC2-4E45-8479-C27C89711AA5}" name="Column8794"/>
    <tableColumn id="8813" xr3:uid="{F9BD8FF9-F538-46A0-829E-8A1F1F5407B2}" name="Column8795"/>
    <tableColumn id="8814" xr3:uid="{5D38D4FF-F894-475C-8B8A-382C3C373430}" name="Column8796"/>
    <tableColumn id="8815" xr3:uid="{A4431B29-6012-404F-88A5-9568EA8FEF08}" name="Column8797"/>
    <tableColumn id="8816" xr3:uid="{72F2DE5F-ACAE-4009-B92F-23509947D3C5}" name="Column8798"/>
    <tableColumn id="8817" xr3:uid="{F9F85A66-B0E1-4D4C-A47E-CFF164CD01A5}" name="Column8799"/>
    <tableColumn id="8818" xr3:uid="{36F20DCF-207B-43F1-9036-240B6C3F2760}" name="Column8800"/>
    <tableColumn id="8819" xr3:uid="{DAEDE3B9-A6B8-4407-BF08-4A304C22F687}" name="Column8801"/>
    <tableColumn id="8820" xr3:uid="{5F90D001-15E5-4233-A53F-F29868BA7950}" name="Column8802"/>
    <tableColumn id="8821" xr3:uid="{25065A55-E0A0-4769-9615-DEFD2BE06BE5}" name="Column8803"/>
    <tableColumn id="8822" xr3:uid="{B49F3664-59C7-4616-9CFB-9A0C4510CAE2}" name="Column8804"/>
    <tableColumn id="8823" xr3:uid="{C882FC8C-30C8-4F9D-A6D3-C85088B95D06}" name="Column8805"/>
    <tableColumn id="8824" xr3:uid="{FF696A8D-7D60-4C78-9784-C7BBB5A9A699}" name="Column8806"/>
    <tableColumn id="8825" xr3:uid="{E6F496C6-9820-4487-A1FC-F45F6623D541}" name="Column8807"/>
    <tableColumn id="8826" xr3:uid="{C1F315A4-1FBA-40D1-9DE8-4AC73B405F6A}" name="Column8808"/>
    <tableColumn id="8827" xr3:uid="{0BBEE056-DBBA-4B12-8C16-F4070ED2AFCA}" name="Column8809"/>
    <tableColumn id="8828" xr3:uid="{96853F21-84DA-464F-BC35-FF62748355D4}" name="Column8810"/>
    <tableColumn id="8829" xr3:uid="{145CB243-CCF0-4C2D-8F06-FCEC37AE4D0B}" name="Column8811"/>
    <tableColumn id="8830" xr3:uid="{BE6ECCD6-4858-41D4-A6D7-E0B67E3BAE4D}" name="Column8812"/>
    <tableColumn id="8831" xr3:uid="{2D978B8D-4D82-46AD-85D5-938B47EE3DE7}" name="Column8813"/>
    <tableColumn id="8832" xr3:uid="{3449F645-60DF-4D09-8E41-145D474FAEE0}" name="Column8814"/>
    <tableColumn id="8833" xr3:uid="{72AAC64B-2321-4C97-A3B1-656C639639A4}" name="Column8815"/>
    <tableColumn id="8834" xr3:uid="{93AF8C76-59A9-4193-A995-32E7981D2780}" name="Column8816"/>
    <tableColumn id="8835" xr3:uid="{35504494-7D9C-4CE3-8778-FC5DEFCC1CF7}" name="Column8817"/>
    <tableColumn id="8836" xr3:uid="{870D3B66-60D4-493E-BE7D-B0AB0AE57C2F}" name="Column8818"/>
    <tableColumn id="8837" xr3:uid="{39233132-CDAC-48E7-9ABD-6C9DD99C60FF}" name="Column8819"/>
    <tableColumn id="8838" xr3:uid="{F04985C1-394C-44BF-8616-267BC6B6BDC0}" name="Column8820"/>
    <tableColumn id="8839" xr3:uid="{FDC56680-B21F-4D2A-B852-4FE43F6F6AB5}" name="Column8821"/>
    <tableColumn id="8840" xr3:uid="{1D7F2AC8-60F6-4882-A0D1-9A9C69DC4DC8}" name="Column8822"/>
    <tableColumn id="8841" xr3:uid="{F5A4B48E-20EE-4106-9FC0-2AAEAF299E6C}" name="Column8823"/>
    <tableColumn id="8842" xr3:uid="{C2FAB18A-0E78-4FDA-9E98-2935C3D81C04}" name="Column8824"/>
    <tableColumn id="8843" xr3:uid="{4825FD68-EAE8-4A03-A20B-F2AE2C1FE55A}" name="Column8825"/>
    <tableColumn id="8844" xr3:uid="{18BE42A3-1209-495D-B054-3BB1C91794F9}" name="Column8826"/>
    <tableColumn id="8845" xr3:uid="{250983F6-9142-4832-BF39-6C430F6F2512}" name="Column8827"/>
    <tableColumn id="8846" xr3:uid="{649ACC0C-2297-49B5-9684-C76DD62D3DB1}" name="Column8828"/>
    <tableColumn id="8847" xr3:uid="{3D9B6B92-CC6E-4282-B817-4578735E5285}" name="Column8829"/>
    <tableColumn id="8848" xr3:uid="{7CA95307-3475-4BB9-B755-C90DF6D218A5}" name="Column8830"/>
    <tableColumn id="8849" xr3:uid="{711B32C2-6A62-4B06-BD4D-5D4915F41952}" name="Column8831"/>
    <tableColumn id="8850" xr3:uid="{F3BDBDD0-1A0B-4131-8993-7F0C5663A1EB}" name="Column8832"/>
    <tableColumn id="8851" xr3:uid="{7CBCAEBE-91AE-45C7-9ED4-118A50E69E3B}" name="Column8833"/>
    <tableColumn id="8852" xr3:uid="{67F5E9FE-D4BA-46C8-8222-95C4F8B47860}" name="Column8834"/>
    <tableColumn id="8853" xr3:uid="{66DA256A-FD35-4988-A607-013916F8834C}" name="Column8835"/>
    <tableColumn id="8854" xr3:uid="{0CBF517C-24C6-4F0D-9622-46994B2E2374}" name="Column8836"/>
    <tableColumn id="8855" xr3:uid="{0C83C158-D44B-4E51-A1A9-9993FAEA469F}" name="Column8837"/>
    <tableColumn id="8856" xr3:uid="{512BB5C2-8FC0-4987-A2AF-72500E498129}" name="Column8838"/>
    <tableColumn id="8857" xr3:uid="{D7BEAC85-88DA-4B8E-9E9C-E35A75F45FFC}" name="Column8839"/>
    <tableColumn id="8858" xr3:uid="{FC44481B-87ED-4CEB-8608-14360F0EDAD4}" name="Column8840"/>
    <tableColumn id="8859" xr3:uid="{A230FDD3-E2A6-4EE1-B59B-19E2D63684D5}" name="Column8841"/>
    <tableColumn id="8860" xr3:uid="{2DE104C8-F34A-4B2C-B205-FE385F5E9E83}" name="Column8842"/>
    <tableColumn id="8861" xr3:uid="{E391C7DD-D9EA-4288-9744-1D17FFF1D4FF}" name="Column8843"/>
    <tableColumn id="8862" xr3:uid="{C554B1D1-F113-4340-B83C-6704E8511F52}" name="Column8844"/>
    <tableColumn id="8863" xr3:uid="{5A23BFCA-D06F-4D92-B2B1-7AE6B3ECA177}" name="Column8845"/>
    <tableColumn id="8864" xr3:uid="{316A7523-3522-4DD9-AD9F-01CEAAAEC3F0}" name="Column8846"/>
    <tableColumn id="8865" xr3:uid="{9F85486E-E4B5-445D-AB7A-E4012CA782D2}" name="Column8847"/>
    <tableColumn id="8866" xr3:uid="{428FD54E-BCA0-4EA4-8CC8-F3717C84C31C}" name="Column8848"/>
    <tableColumn id="8867" xr3:uid="{4B7C5668-2EE0-406B-B810-F8E6E8B5ECEE}" name="Column8849"/>
    <tableColumn id="8868" xr3:uid="{31CEDAEE-A18D-4B3D-B81C-0BB3DA51643E}" name="Column8850"/>
    <tableColumn id="8869" xr3:uid="{4286129F-1687-4277-BAC0-39212F578C7F}" name="Column8851"/>
    <tableColumn id="8870" xr3:uid="{58930461-4A6A-46B3-A005-84704A9EC313}" name="Column8852"/>
    <tableColumn id="8871" xr3:uid="{EB6B2425-894B-48B0-88D9-50E6B703BAE0}" name="Column8853"/>
    <tableColumn id="8872" xr3:uid="{499B6AD6-5DB9-4EE7-98CE-76CE0D7F145D}" name="Column8854"/>
    <tableColumn id="8873" xr3:uid="{E27C9B0F-21F2-43A5-B3B4-047AB4AAFB46}" name="Column8855"/>
    <tableColumn id="8874" xr3:uid="{C16DA220-3E99-4789-9B31-A68767CB6037}" name="Column8856"/>
    <tableColumn id="8875" xr3:uid="{31EF1113-CEAE-4D7C-858D-9B79931CC1B8}" name="Column8857"/>
    <tableColumn id="8876" xr3:uid="{799DAFD7-FABF-4B29-9DBC-10AD1055B066}" name="Column8858"/>
    <tableColumn id="8877" xr3:uid="{C4224D48-9CE9-4466-A934-6928700CE52F}" name="Column8859"/>
    <tableColumn id="8878" xr3:uid="{1A8F9D2A-7ED9-4A5E-A13A-6387D233C2BC}" name="Column8860"/>
    <tableColumn id="8879" xr3:uid="{1AA89A68-E2C4-427D-943D-162BC556FC7D}" name="Column8861"/>
    <tableColumn id="8880" xr3:uid="{36AB255A-7779-43CC-958B-A0AC46F283AD}" name="Column8862"/>
    <tableColumn id="8881" xr3:uid="{00E58D80-BF79-475B-B1EF-532395C58756}" name="Column8863"/>
    <tableColumn id="8882" xr3:uid="{A9655865-7704-4617-8C9E-C941969923A0}" name="Column8864"/>
    <tableColumn id="8883" xr3:uid="{66D86D12-A9FE-4AEF-BDC8-1E61B926F4E6}" name="Column8865"/>
    <tableColumn id="8884" xr3:uid="{0DE709E8-72B5-4E8E-BADA-80AA3170093E}" name="Column8866"/>
    <tableColumn id="8885" xr3:uid="{0E6F7DAC-CAB8-4BAF-8087-ADA8604644E7}" name="Column8867"/>
    <tableColumn id="8886" xr3:uid="{CA1AEA46-3CBA-4285-9299-CAE0D56304E9}" name="Column8868"/>
    <tableColumn id="8887" xr3:uid="{84A93FAE-5FF4-467D-8226-1BEB1AFEAACA}" name="Column8869"/>
    <tableColumn id="8888" xr3:uid="{E581AEAE-229D-4767-A8C3-F5D90B58535F}" name="Column8870"/>
    <tableColumn id="8889" xr3:uid="{58F7BFD7-53A1-4997-BD74-035E9F105D69}" name="Column8871"/>
    <tableColumn id="8890" xr3:uid="{3F84A863-3D60-4032-B15D-9A86D8BCFB01}" name="Column8872"/>
    <tableColumn id="8891" xr3:uid="{3D847EB4-ADD5-4417-9D54-37FDA21A0610}" name="Column8873"/>
    <tableColumn id="8892" xr3:uid="{5FE7D676-FAEF-4CFE-884E-FDEE3DBD516A}" name="Column8874"/>
    <tableColumn id="8893" xr3:uid="{958B7BA1-A7D6-4B7C-9574-64A7BCB27CAC}" name="Column8875"/>
    <tableColumn id="8894" xr3:uid="{8C8C734B-60BA-41FB-929D-28F2BA07F60E}" name="Column8876"/>
    <tableColumn id="8895" xr3:uid="{3177E732-9800-4153-AD0D-A0EADA7B47D4}" name="Column8877"/>
    <tableColumn id="8896" xr3:uid="{FB7B95CB-85D7-4BA1-B3A5-740179363108}" name="Column8878"/>
    <tableColumn id="8897" xr3:uid="{861DABB6-752C-4462-A390-4F6E490069F3}" name="Column8879"/>
    <tableColumn id="8898" xr3:uid="{6F2EB342-AC38-41B1-88AF-50B2A4800362}" name="Column8880"/>
    <tableColumn id="8899" xr3:uid="{9FDDE90D-C0AD-4B8A-BA6B-11709199CC7E}" name="Column8881"/>
    <tableColumn id="8900" xr3:uid="{96586D72-86BC-452B-B226-F8CE9B67BD3D}" name="Column8882"/>
    <tableColumn id="8901" xr3:uid="{D1B3892D-F162-4FA1-93AA-2FDA533ADBC5}" name="Column8883"/>
    <tableColumn id="8902" xr3:uid="{ADF8984B-117D-4D12-A9C1-ABC9A97444C0}" name="Column8884"/>
    <tableColumn id="8903" xr3:uid="{7DBFD7AC-22F1-46FC-8632-DD131A86EB4F}" name="Column8885"/>
    <tableColumn id="8904" xr3:uid="{DCCF111E-BF7D-4570-820B-1158BC7BDC51}" name="Column8886"/>
    <tableColumn id="8905" xr3:uid="{EF20B9F0-6505-4505-9B99-4A820EB73684}" name="Column8887"/>
    <tableColumn id="8906" xr3:uid="{DA51F410-621B-4914-9B42-31B5D1C46147}" name="Column8888"/>
    <tableColumn id="8907" xr3:uid="{07BFFD2F-A777-438E-B51B-7E1201522D95}" name="Column8889"/>
    <tableColumn id="8908" xr3:uid="{03BFF1D1-7D19-4239-B2D8-B4606202B682}" name="Column8890"/>
    <tableColumn id="8909" xr3:uid="{9794D3E4-0023-4D58-A06E-0B309616B5C5}" name="Column8891"/>
    <tableColumn id="8910" xr3:uid="{444E159B-4C5F-443A-ADD2-B6237B8F2959}" name="Column8892"/>
    <tableColumn id="8911" xr3:uid="{603AF36C-9C80-4E9D-BF0A-9AC33FA879CB}" name="Column8893"/>
    <tableColumn id="8912" xr3:uid="{DCD57DE4-2404-4533-8478-769B1118B97D}" name="Column8894"/>
    <tableColumn id="8913" xr3:uid="{3619F2D1-1A1A-426C-BC39-A94A69FD457B}" name="Column8895"/>
    <tableColumn id="8914" xr3:uid="{0B2A83DF-73B5-4AAF-B44F-70C7A3ECAE3D}" name="Column8896"/>
    <tableColumn id="8915" xr3:uid="{DAFB50BF-3B6D-477A-9CD3-1CE632696219}" name="Column8897"/>
    <tableColumn id="8916" xr3:uid="{E3A77787-B978-43EB-8BC9-F19825A676CD}" name="Column8898"/>
    <tableColumn id="8917" xr3:uid="{4B5F7AC8-691A-4800-91C2-2D9A4A5E04C6}" name="Column8899"/>
    <tableColumn id="8918" xr3:uid="{3839D933-8472-4818-B089-453D6A13BCB2}" name="Column8900"/>
    <tableColumn id="8919" xr3:uid="{D073D0E9-E986-4857-9EAF-D051FDF4181D}" name="Column8901"/>
    <tableColumn id="8920" xr3:uid="{8C99027C-E0D6-477F-9214-28220F6130A5}" name="Column8902"/>
    <tableColumn id="8921" xr3:uid="{ED31D298-045E-4D3E-8D2D-E895244DC5C7}" name="Column8903"/>
    <tableColumn id="8922" xr3:uid="{0056E432-1812-41C1-A82F-C09839300309}" name="Column8904"/>
    <tableColumn id="8923" xr3:uid="{0D0FF70E-E79F-45B8-AE35-8A45D2FBC9F9}" name="Column8905"/>
    <tableColumn id="8924" xr3:uid="{12CCDD12-5967-48E4-AAEB-2CF1210597E3}" name="Column8906"/>
    <tableColumn id="8925" xr3:uid="{1F382694-03AF-4CAD-8EBE-DD1CB0C737B7}" name="Column8907"/>
    <tableColumn id="8926" xr3:uid="{BDF05E83-9B07-4F4B-B7F2-AB6DA1F8AD35}" name="Column8908"/>
    <tableColumn id="8927" xr3:uid="{02686D03-0C0F-41DA-9A1C-9C9B6E69C02F}" name="Column8909"/>
    <tableColumn id="8928" xr3:uid="{A536A4A7-8C3B-4C0D-8EBB-30AD7299E56C}" name="Column8910"/>
    <tableColumn id="8929" xr3:uid="{CA03D231-B858-4389-95F4-B2B67C233EC1}" name="Column8911"/>
    <tableColumn id="8930" xr3:uid="{79CBD913-8EC5-4EA5-B8E9-423E34438073}" name="Column8912"/>
    <tableColumn id="8931" xr3:uid="{55622F4A-3129-4B4C-9310-EBB46E3738B1}" name="Column8913"/>
    <tableColumn id="8932" xr3:uid="{101484AB-FB01-4577-9805-C89E7AA3D61C}" name="Column8914"/>
    <tableColumn id="8933" xr3:uid="{AF636F82-6D21-4907-8369-0828B974494B}" name="Column8915"/>
    <tableColumn id="8934" xr3:uid="{CED49C0F-C94F-4520-ACBA-872FDD2871C8}" name="Column8916"/>
    <tableColumn id="8935" xr3:uid="{3A4C34F2-3528-4D40-BE7E-899D7EA8BBD3}" name="Column8917"/>
    <tableColumn id="8936" xr3:uid="{6B3FD818-99DE-4A28-955A-BCAB7B449EDD}" name="Column8918"/>
    <tableColumn id="8937" xr3:uid="{58A68C3A-92EA-42C0-A5D3-EFEC45C06700}" name="Column8919"/>
    <tableColumn id="8938" xr3:uid="{E2D3F47C-472F-4074-839D-22A516ED5779}" name="Column8920"/>
    <tableColumn id="8939" xr3:uid="{F52B7499-8FAE-4543-A78B-AFBC06245E08}" name="Column8921"/>
    <tableColumn id="8940" xr3:uid="{940EB88C-DD55-442F-ACD4-DB156E1B278F}" name="Column8922"/>
    <tableColumn id="8941" xr3:uid="{C805921A-667F-41FE-B046-A3402B9DB559}" name="Column8923"/>
    <tableColumn id="8942" xr3:uid="{DA1875AB-D5C6-455F-9A81-953883674A70}" name="Column8924"/>
    <tableColumn id="8943" xr3:uid="{77A3749E-6C27-4E3E-9BDC-A5EB229C5888}" name="Column8925"/>
    <tableColumn id="8944" xr3:uid="{28ED763E-56B0-4155-9B6A-A9AF12208ABF}" name="Column8926"/>
    <tableColumn id="8945" xr3:uid="{9CEDF165-24A0-4963-AA58-AEE0272F18BB}" name="Column8927"/>
    <tableColumn id="8946" xr3:uid="{04A9C9DC-676A-45BA-87C9-F3757504B292}" name="Column8928"/>
    <tableColumn id="8947" xr3:uid="{44D7EBF2-B102-41B9-97D3-97325D80EC02}" name="Column8929"/>
    <tableColumn id="8948" xr3:uid="{382B5757-3CC4-4152-8CE9-B8DFB638C0BD}" name="Column8930"/>
    <tableColumn id="8949" xr3:uid="{AF0E45A2-4408-4833-91A5-0515ABED5FF4}" name="Column8931"/>
    <tableColumn id="8950" xr3:uid="{BEE46F9F-3491-41A7-8875-091C747ABF6C}" name="Column8932"/>
    <tableColumn id="8951" xr3:uid="{85F8A9A0-B4A4-4844-AC9F-6674E1F5AD8D}" name="Column8933"/>
    <tableColumn id="8952" xr3:uid="{6E1E4D95-A91F-47C9-95F3-5C2D9D595828}" name="Column8934"/>
    <tableColumn id="8953" xr3:uid="{76ADA670-1E04-4E23-A914-EFFAA6891B92}" name="Column8935"/>
    <tableColumn id="8954" xr3:uid="{DDB97DC2-2A57-4437-848E-84ECE31B85A1}" name="Column8936"/>
    <tableColumn id="8955" xr3:uid="{C84DD721-D325-41BE-A20F-AD92BFFA6B0F}" name="Column8937"/>
    <tableColumn id="8956" xr3:uid="{B25A50D2-6843-45A8-93D6-0A38B1B57DBD}" name="Column8938"/>
    <tableColumn id="8957" xr3:uid="{C9DF0701-5D11-42E1-9D44-1951F649C45C}" name="Column8939"/>
    <tableColumn id="8958" xr3:uid="{CC98F8E5-552D-4EA8-9997-02E18D4047DE}" name="Column8940"/>
    <tableColumn id="8959" xr3:uid="{B6A83298-BDD3-41F7-9E87-51B73CACAFC6}" name="Column8941"/>
    <tableColumn id="8960" xr3:uid="{B5BA7EF8-147A-4D52-AFF5-7F24CDE8FCE4}" name="Column8942"/>
    <tableColumn id="8961" xr3:uid="{86CD9437-F7DA-4155-8CDB-B4011AB3B6C1}" name="Column8943"/>
    <tableColumn id="8962" xr3:uid="{E691ECF5-E895-4B2B-BD74-74D38C498415}" name="Column8944"/>
    <tableColumn id="8963" xr3:uid="{81425EB3-A9F7-4A3C-A529-651F06EC9A41}" name="Column8945"/>
    <tableColumn id="8964" xr3:uid="{C1D2E9D8-306B-4572-B6BF-5A451E58FE31}" name="Column8946"/>
    <tableColumn id="8965" xr3:uid="{081DD0CC-74EA-49EE-A7BE-F6FBD1831325}" name="Column8947"/>
    <tableColumn id="8966" xr3:uid="{2CCB7183-A7A6-4493-A32A-9ADEF6F16B71}" name="Column8948"/>
    <tableColumn id="8967" xr3:uid="{EC43268B-47F7-4E9B-9686-1BFD6807E5B7}" name="Column8949"/>
    <tableColumn id="8968" xr3:uid="{5469B230-4A90-48C5-AE95-FC4C549A86E7}" name="Column8950"/>
    <tableColumn id="8969" xr3:uid="{9AEDCC57-5751-49FA-91A1-FA035EB6794F}" name="Column8951"/>
    <tableColumn id="8970" xr3:uid="{6F9FE8F2-08D1-4866-B6CD-958D0114555C}" name="Column8952"/>
    <tableColumn id="8971" xr3:uid="{2F462CB2-E9DB-45D5-91E6-86657C96A9CC}" name="Column8953"/>
    <tableColumn id="8972" xr3:uid="{B67E16F8-A00C-4CC7-BA5C-77CB4DF37607}" name="Column8954"/>
    <tableColumn id="8973" xr3:uid="{253CAD49-E4FB-4C65-AF95-CA4A6814CA55}" name="Column8955"/>
    <tableColumn id="8974" xr3:uid="{A59C6CC8-5F68-46EF-9235-93CD640537F9}" name="Column8956"/>
    <tableColumn id="8975" xr3:uid="{1104064B-3B39-4546-BDE7-199AA57F9D4D}" name="Column8957"/>
    <tableColumn id="8976" xr3:uid="{90956B66-33EF-49D5-8442-675D9B98684D}" name="Column8958"/>
    <tableColumn id="8977" xr3:uid="{4038436B-937E-49EB-9A58-4B032B2FD635}" name="Column8959"/>
    <tableColumn id="8978" xr3:uid="{F0E6303B-C232-4034-952B-D9C5F20B0533}" name="Column8960"/>
    <tableColumn id="8979" xr3:uid="{159B3AB3-6B61-4BDB-877F-C192E4DE791B}" name="Column8961"/>
    <tableColumn id="8980" xr3:uid="{262169D5-905A-4397-8DAA-FE096FB0E8BC}" name="Column8962"/>
    <tableColumn id="8981" xr3:uid="{B1EF000C-9E7B-46F1-BE73-F700813EA06F}" name="Column8963"/>
    <tableColumn id="8982" xr3:uid="{2FEBDEBB-F23C-4EE1-8752-1D721826AA4E}" name="Column8964"/>
    <tableColumn id="8983" xr3:uid="{22D4EE96-1090-40C3-970A-48458E34A524}" name="Column8965"/>
    <tableColumn id="8984" xr3:uid="{CE415DBA-3055-41DA-AE4F-64BD9C881294}" name="Column8966"/>
    <tableColumn id="8985" xr3:uid="{A8949CB4-DAFA-4A23-B890-E963AAE6D235}" name="Column8967"/>
    <tableColumn id="8986" xr3:uid="{DBCE5636-168D-49CE-B23D-F8445530D633}" name="Column8968"/>
    <tableColumn id="8987" xr3:uid="{F813925F-15F0-4613-A0FE-C3229A3FF0D4}" name="Column8969"/>
    <tableColumn id="8988" xr3:uid="{0B5534C2-4AA5-4270-803A-EE07E01D6623}" name="Column8970"/>
    <tableColumn id="8989" xr3:uid="{B4C816FD-7E43-4239-819A-7E3B7FA5A4A8}" name="Column8971"/>
    <tableColumn id="8990" xr3:uid="{91C82016-5900-4A71-85F1-79E2635975FE}" name="Column8972"/>
    <tableColumn id="8991" xr3:uid="{3FCF48A6-8873-4511-AB1C-447A64881DA7}" name="Column8973"/>
    <tableColumn id="8992" xr3:uid="{0D110DA8-2AD3-4528-AA68-C977D302A539}" name="Column8974"/>
    <tableColumn id="8993" xr3:uid="{4A095EAA-004A-4C5A-B65A-3301261DFDF1}" name="Column8975"/>
    <tableColumn id="8994" xr3:uid="{36AAD1E0-6F7D-4582-BA89-24336B906180}" name="Column8976"/>
    <tableColumn id="8995" xr3:uid="{B2DE0B06-BBF5-4D69-ABE1-9181FD13309C}" name="Column8977"/>
    <tableColumn id="8996" xr3:uid="{F7F5BC58-7D22-4345-AAC3-02C9ADDDCF3A}" name="Column8978"/>
    <tableColumn id="8997" xr3:uid="{F0C96E7A-2884-4DCE-8C83-D6319C41A35C}" name="Column8979"/>
    <tableColumn id="8998" xr3:uid="{75BB9506-ADC1-4C09-B963-8C89A557DAF8}" name="Column8980"/>
    <tableColumn id="8999" xr3:uid="{C83D52B3-0C62-40F9-9690-F4687E6F0CEA}" name="Column8981"/>
    <tableColumn id="9000" xr3:uid="{BFA59AB4-343B-43DD-B96E-3E14A526DB2A}" name="Column8982"/>
    <tableColumn id="9001" xr3:uid="{341F000E-57A7-4171-88CB-964C77ACC2F5}" name="Column8983"/>
    <tableColumn id="9002" xr3:uid="{5ED34516-EDAF-4D39-BEBD-12FEA97A5338}" name="Column8984"/>
    <tableColumn id="9003" xr3:uid="{71BC91B5-41D4-40AB-8EE1-54155C12E4B8}" name="Column8985"/>
    <tableColumn id="9004" xr3:uid="{E89F0186-B30D-4B4B-A3D9-71C31A21ED7E}" name="Column8986"/>
    <tableColumn id="9005" xr3:uid="{FC3AEA92-656C-48FD-BEC6-97FF03E0B72C}" name="Column8987"/>
    <tableColumn id="9006" xr3:uid="{DE36A874-EE89-4474-AAF3-2EFA627E388D}" name="Column8988"/>
    <tableColumn id="9007" xr3:uid="{F13C8EA2-94CA-4A1C-9F22-9BDC946D7784}" name="Column8989"/>
    <tableColumn id="9008" xr3:uid="{5DF23753-78EF-449A-846B-25E99BFD7DEA}" name="Column8990"/>
    <tableColumn id="9009" xr3:uid="{AE6FCCB9-60C4-4E62-AA43-8ED27F1B2090}" name="Column8991"/>
    <tableColumn id="9010" xr3:uid="{085F7F35-F1B5-453E-989D-F366AF77F620}" name="Column8992"/>
    <tableColumn id="9011" xr3:uid="{251E2752-B0C4-4B15-9EBB-85D89659A3AF}" name="Column8993"/>
    <tableColumn id="9012" xr3:uid="{43C94A2E-2132-45D6-9000-401C38A8D871}" name="Column8994"/>
    <tableColumn id="9013" xr3:uid="{CAF16A79-5D87-49A4-BE6D-8A2A3F78EF31}" name="Column8995"/>
    <tableColumn id="9014" xr3:uid="{D8524386-1F8F-4A93-9019-DB658830E710}" name="Column8996"/>
    <tableColumn id="9015" xr3:uid="{08B9B7BF-9B8D-4F85-8BB2-ADDBCB1B5577}" name="Column8997"/>
    <tableColumn id="9016" xr3:uid="{8145189B-689E-4B66-B906-20C65322F9BD}" name="Column8998"/>
    <tableColumn id="9017" xr3:uid="{ABAF225A-12F0-4AA0-A851-9811FB35A9AE}" name="Column8999"/>
    <tableColumn id="9018" xr3:uid="{64DD8061-3CE2-4691-83B3-8B9AD8F07CD4}" name="Column9000"/>
    <tableColumn id="9019" xr3:uid="{49252AD8-5D25-40B3-B5E5-21C9B5702263}" name="Column9001"/>
    <tableColumn id="9020" xr3:uid="{21BA2B0F-9A28-4137-835D-BDCAC087F0C6}" name="Column9002"/>
    <tableColumn id="9021" xr3:uid="{61B74C21-E023-494F-893B-6CF6DD3E80E8}" name="Column9003"/>
    <tableColumn id="9022" xr3:uid="{52DF445F-19F5-4FAE-91B5-6781FB195489}" name="Column9004"/>
    <tableColumn id="9023" xr3:uid="{A657C03F-A01F-4A28-9F81-A8393A354F0F}" name="Column9005"/>
    <tableColumn id="9024" xr3:uid="{F7237012-AD84-4169-8465-3F5EC3394C01}" name="Column9006"/>
    <tableColumn id="9025" xr3:uid="{480A15C3-4FD5-410F-B865-A0541D1C92DE}" name="Column9007"/>
    <tableColumn id="9026" xr3:uid="{37AFC3C2-46FB-4144-B637-73A025205A01}" name="Column9008"/>
    <tableColumn id="9027" xr3:uid="{C5410812-41E2-4771-8254-53402260FC47}" name="Column9009"/>
    <tableColumn id="9028" xr3:uid="{0B7686B7-B32F-4B52-B45D-FB43DB93CA86}" name="Column9010"/>
    <tableColumn id="9029" xr3:uid="{D3E4D6EE-0B04-456E-92B0-15520224C851}" name="Column9011"/>
    <tableColumn id="9030" xr3:uid="{C2064369-9C47-46AC-846C-6E41FAC1B58A}" name="Column9012"/>
    <tableColumn id="9031" xr3:uid="{67EA6B75-6174-4C0D-AF58-0D6A69426073}" name="Column9013"/>
    <tableColumn id="9032" xr3:uid="{9EE8B490-87F6-4B7F-B437-A2AC5FEE53B8}" name="Column9014"/>
    <tableColumn id="9033" xr3:uid="{07DFCC6D-9C5C-4158-B50A-F3C1121F601A}" name="Column9015"/>
    <tableColumn id="9034" xr3:uid="{C21F7F52-5D99-4051-8D1D-BA5AB97728DE}" name="Column9016"/>
    <tableColumn id="9035" xr3:uid="{DC9B985B-32A0-428B-99B6-EC82F9B336CF}" name="Column9017"/>
    <tableColumn id="9036" xr3:uid="{599A6D46-F81B-462C-9F51-A3CCF8950563}" name="Column9018"/>
    <tableColumn id="9037" xr3:uid="{1127FB7B-6716-4A18-A528-F3F91295433D}" name="Column9019"/>
    <tableColumn id="9038" xr3:uid="{3FE4F001-1471-4A98-BF2A-95E310F9D630}" name="Column9020"/>
    <tableColumn id="9039" xr3:uid="{90AC250E-0591-4AC9-AF89-BB797D9EDC6C}" name="Column9021"/>
    <tableColumn id="9040" xr3:uid="{DC5EB48C-6204-4FE1-8AF6-F5C84B396EE1}" name="Column9022"/>
    <tableColumn id="9041" xr3:uid="{BC995255-4CCC-4476-9972-3AEFB14E6F69}" name="Column9023"/>
    <tableColumn id="9042" xr3:uid="{B144E1FA-55D3-4D57-9ED5-501DFCD25605}" name="Column9024"/>
    <tableColumn id="9043" xr3:uid="{AD313DAA-BD2A-4A6E-B5F6-AFB83FB54065}" name="Column9025"/>
    <tableColumn id="9044" xr3:uid="{62077660-2C6D-49FF-AAF1-0B083F844D50}" name="Column9026"/>
    <tableColumn id="9045" xr3:uid="{35260550-0028-4B57-9474-9D36D7D128D4}" name="Column9027"/>
    <tableColumn id="9046" xr3:uid="{F65B8DA1-E597-4091-B60C-3F850002B750}" name="Column9028"/>
    <tableColumn id="9047" xr3:uid="{134686D5-6467-4D73-88DB-ACD6667EB7C5}" name="Column9029"/>
    <tableColumn id="9048" xr3:uid="{35F79C39-7395-429A-B37F-9DEDD04CA54C}" name="Column9030"/>
    <tableColumn id="9049" xr3:uid="{653FAE4C-64A9-42DB-B055-440598179CF8}" name="Column9031"/>
    <tableColumn id="9050" xr3:uid="{23BCED6E-7BE7-40CE-BB79-6DBA48347420}" name="Column9032"/>
    <tableColumn id="9051" xr3:uid="{BD019C2B-2FB2-4A92-8581-882178256E6C}" name="Column9033"/>
    <tableColumn id="9052" xr3:uid="{210753ED-5BE7-4A88-B0DE-4AC847DB1C2A}" name="Column9034"/>
    <tableColumn id="9053" xr3:uid="{6817F43D-91F4-434D-B490-26A09E84FC8A}" name="Column9035"/>
    <tableColumn id="9054" xr3:uid="{044C55C7-7B9B-4C95-B82B-61507DEA50F0}" name="Column9036"/>
    <tableColumn id="9055" xr3:uid="{46DCC132-60E0-4C86-8F9D-BBDEE70061E4}" name="Column9037"/>
    <tableColumn id="9056" xr3:uid="{5B2F8F9E-5D7E-4707-B4B2-50679F2B81FD}" name="Column9038"/>
    <tableColumn id="9057" xr3:uid="{34FDFD7F-BF96-453B-8789-C2A410FDD48F}" name="Column9039"/>
    <tableColumn id="9058" xr3:uid="{8CE7E048-4954-4B73-867D-3E19392A6401}" name="Column9040"/>
    <tableColumn id="9059" xr3:uid="{1AC3FCB4-962B-4459-B78D-443CA8EE55D1}" name="Column9041"/>
    <tableColumn id="9060" xr3:uid="{4687A461-5CA3-4A4C-9E32-ABE6F66EFA0A}" name="Column9042"/>
    <tableColumn id="9061" xr3:uid="{C8622897-5389-4365-B5BC-FFEAF4CE65B1}" name="Column9043"/>
    <tableColumn id="9062" xr3:uid="{01CB24C2-1EF0-4510-B626-921211085159}" name="Column9044"/>
    <tableColumn id="9063" xr3:uid="{CAF90811-5746-4AE4-963A-77FFAFF7809E}" name="Column9045"/>
    <tableColumn id="9064" xr3:uid="{DEC14923-D124-4D62-B42E-25C54BD222B9}" name="Column9046"/>
    <tableColumn id="9065" xr3:uid="{E1CA327E-C380-47EE-941E-0F9ECE817439}" name="Column9047"/>
    <tableColumn id="9066" xr3:uid="{5592108C-48A7-40AE-B371-7CFEF8CE5969}" name="Column9048"/>
    <tableColumn id="9067" xr3:uid="{3BE8CDB1-8C94-4942-85D3-82E984E628A3}" name="Column9049"/>
    <tableColumn id="9068" xr3:uid="{D48543C1-2FC2-4B00-8826-62E2DE88EEFD}" name="Column9050"/>
    <tableColumn id="9069" xr3:uid="{A7239CA2-D5DC-49AF-BD46-63D9464CDE83}" name="Column9051"/>
    <tableColumn id="9070" xr3:uid="{F05D8EC6-B869-467C-8736-5EE276BC924E}" name="Column9052"/>
    <tableColumn id="9071" xr3:uid="{62950F7C-C74E-4015-8764-77A62DD813FF}" name="Column9053"/>
    <tableColumn id="9072" xr3:uid="{9ECB6DFA-1ADC-40AA-B029-C7D3DE117B81}" name="Column9054"/>
    <tableColumn id="9073" xr3:uid="{1F741BEB-60B5-40F1-B8C5-81269FAD079A}" name="Column9055"/>
    <tableColumn id="9074" xr3:uid="{CE3092A5-F587-48FA-A2B3-DE0973AC004C}" name="Column9056"/>
    <tableColumn id="9075" xr3:uid="{92A63DE4-5323-4360-894C-E06520F9FFE1}" name="Column9057"/>
    <tableColumn id="9076" xr3:uid="{EB9C6277-E017-4D62-AFEA-D13FBBC41540}" name="Column9058"/>
    <tableColumn id="9077" xr3:uid="{171765FE-E2C7-4259-A234-7C0DE351C106}" name="Column9059"/>
    <tableColumn id="9078" xr3:uid="{F5543785-2DA2-4B84-B248-EAB5914FAD7A}" name="Column9060"/>
    <tableColumn id="9079" xr3:uid="{E725E525-7523-475D-85B5-DB4F6A1495D7}" name="Column9061"/>
    <tableColumn id="9080" xr3:uid="{F52E8565-98CB-4872-B71C-7372ACE96F82}" name="Column9062"/>
    <tableColumn id="9081" xr3:uid="{B943038C-F946-4424-8857-0FFADBCCC1F7}" name="Column9063"/>
    <tableColumn id="9082" xr3:uid="{27C434FB-7E6F-47CA-B9A8-0A94282A0427}" name="Column9064"/>
    <tableColumn id="9083" xr3:uid="{D1EFD773-A580-4F36-B155-280940ADEA4F}" name="Column9065"/>
    <tableColumn id="9084" xr3:uid="{4679FAB8-47D3-4BD8-AF8D-4ACF3EFBCBC0}" name="Column9066"/>
    <tableColumn id="9085" xr3:uid="{1D103BEB-DE29-487E-BFCF-7BA85CEC92C6}" name="Column9067"/>
    <tableColumn id="9086" xr3:uid="{B4FB2175-A5D5-424D-8F57-F45A9E119BCC}" name="Column9068"/>
    <tableColumn id="9087" xr3:uid="{2F57FBF3-6D35-420D-8074-A5AFB141B0E0}" name="Column9069"/>
    <tableColumn id="9088" xr3:uid="{203E5792-4A19-48EB-AFD0-70A5C71A5BE7}" name="Column9070"/>
    <tableColumn id="9089" xr3:uid="{5E31459E-06BA-4911-82A0-46A937C654FA}" name="Column9071"/>
    <tableColumn id="9090" xr3:uid="{0DC84811-040F-4738-B4A1-158BFCF7F584}" name="Column9072"/>
    <tableColumn id="9091" xr3:uid="{3F8B7EFA-1CF7-4E5B-A78A-72678E327164}" name="Column9073"/>
    <tableColumn id="9092" xr3:uid="{266EE36D-DDC9-4E6A-AC72-8D5ED217B46B}" name="Column9074"/>
    <tableColumn id="9093" xr3:uid="{501F27CF-026E-4241-8149-C49228FD576B}" name="Column9075"/>
    <tableColumn id="9094" xr3:uid="{93D80F30-02B3-488B-87A8-2F08C923040B}" name="Column9076"/>
    <tableColumn id="9095" xr3:uid="{3C31417F-FBA2-4793-AAF8-7460F8E1A9E8}" name="Column9077"/>
    <tableColumn id="9096" xr3:uid="{8C3C379B-189E-4060-9209-987A4D130758}" name="Column9078"/>
    <tableColumn id="9097" xr3:uid="{F5F3F35C-9E35-4942-9476-AAF0CB6152BF}" name="Column9079"/>
    <tableColumn id="9098" xr3:uid="{960B4943-14C2-45BC-A12E-C05E940F5BC7}" name="Column9080"/>
    <tableColumn id="9099" xr3:uid="{9E44DD87-AAE1-4D22-A2E5-F40107A77DF8}" name="Column9081"/>
    <tableColumn id="9100" xr3:uid="{CEA1F860-EA44-4D37-96E1-F8E03E9B3177}" name="Column9082"/>
    <tableColumn id="9101" xr3:uid="{0830AFB2-275A-48E9-A8A5-A875AC884BB3}" name="Column9083"/>
    <tableColumn id="9102" xr3:uid="{B1BEA53A-25E3-4D7A-8E23-EFDC7D67DE09}" name="Column9084"/>
    <tableColumn id="9103" xr3:uid="{11022A89-BD1D-4252-82AB-86D01F77AFF4}" name="Column9085"/>
    <tableColumn id="9104" xr3:uid="{395EDC66-0823-4E72-A3B6-BC38A159B7A5}" name="Column9086"/>
    <tableColumn id="9105" xr3:uid="{0C4C1511-9283-441F-B988-EF5406AA8BE5}" name="Column9087"/>
    <tableColumn id="9106" xr3:uid="{749CEBEA-E49F-4769-BC74-8870ACECEF32}" name="Column9088"/>
    <tableColumn id="9107" xr3:uid="{F10709D3-CA58-4C9E-862D-253E20F17F12}" name="Column9089"/>
    <tableColumn id="9108" xr3:uid="{5FCF85CD-C32E-4406-8FB5-479446D9EE5D}" name="Column9090"/>
    <tableColumn id="9109" xr3:uid="{9F362BBF-EA8C-4890-A675-9691850FE738}" name="Column9091"/>
    <tableColumn id="9110" xr3:uid="{A3738B84-5974-45CA-A9F1-0BE6A22B55DA}" name="Column9092"/>
    <tableColumn id="9111" xr3:uid="{DA7B6589-616E-42F8-9EA5-64C9754232D6}" name="Column9093"/>
    <tableColumn id="9112" xr3:uid="{6A7E948B-4968-4C72-8F79-9AD15ACBBCCB}" name="Column9094"/>
    <tableColumn id="9113" xr3:uid="{2B781261-8454-45DA-A676-F0D2FDCFC9ED}" name="Column9095"/>
    <tableColumn id="9114" xr3:uid="{B89DA858-50DE-434F-8715-D700E1B31898}" name="Column9096"/>
    <tableColumn id="9115" xr3:uid="{EF3050C5-15C4-48EC-9323-72C1AB18BAE3}" name="Column9097"/>
    <tableColumn id="9116" xr3:uid="{92BB4A28-8857-49D4-A95B-0D8DDC4FCD2E}" name="Column9098"/>
    <tableColumn id="9117" xr3:uid="{3DAE00B7-B0FA-4B9D-B58B-9147FF2404E5}" name="Column9099"/>
    <tableColumn id="9118" xr3:uid="{EFC8D76E-8C77-4BD9-BDF2-066245473692}" name="Column9100"/>
    <tableColumn id="9119" xr3:uid="{BEE1A55C-9D6B-4655-B91A-C6822941E765}" name="Column9101"/>
    <tableColumn id="9120" xr3:uid="{1F64139E-5636-4A86-AF2E-A8D1446C3255}" name="Column9102"/>
    <tableColumn id="9121" xr3:uid="{E26A9332-44BC-4E32-98B2-CB40C69A1EFD}" name="Column9103"/>
    <tableColumn id="9122" xr3:uid="{0E18A36B-EF10-4352-9FE3-2EAADCE54C13}" name="Column9104"/>
    <tableColumn id="9123" xr3:uid="{A905081E-00DD-4E38-81FD-51C89EDA4B97}" name="Column9105"/>
    <tableColumn id="9124" xr3:uid="{8E217609-7A6A-4103-BEC6-69B27FAF1F84}" name="Column9106"/>
    <tableColumn id="9125" xr3:uid="{CD4AFB57-E855-4C38-9778-6E2E45F29A8A}" name="Column9107"/>
    <tableColumn id="9126" xr3:uid="{EE65FDD0-D12A-4069-A6BC-A4266776BD06}" name="Column9108"/>
    <tableColumn id="9127" xr3:uid="{1E5B0C72-7CEF-4E5B-A8F2-3B5FB7A1DD3C}" name="Column9109"/>
    <tableColumn id="9128" xr3:uid="{94B4BCFB-A61B-4808-B530-33BE836381EC}" name="Column9110"/>
    <tableColumn id="9129" xr3:uid="{201A612C-E116-4E15-9AD7-A0C6046FD41E}" name="Column9111"/>
    <tableColumn id="9130" xr3:uid="{1DBABDE5-8320-488D-8BE0-9D028C7678D7}" name="Column9112"/>
    <tableColumn id="9131" xr3:uid="{171BFF95-A237-4B66-8506-8F4D15EAB2AD}" name="Column9113"/>
    <tableColumn id="9132" xr3:uid="{B3C2AFD1-9CA1-499F-9ACA-3A9AE68366D7}" name="Column9114"/>
    <tableColumn id="9133" xr3:uid="{53D6E07B-CBA9-45E6-858D-9FE1F6B303C2}" name="Column9115"/>
    <tableColumn id="9134" xr3:uid="{B8D4442B-24B9-4856-8F65-40F6D384A794}" name="Column9116"/>
    <tableColumn id="9135" xr3:uid="{41F065C2-9DE6-41E0-9D40-A283859F848F}" name="Column9117"/>
    <tableColumn id="9136" xr3:uid="{09B95CC1-EA9B-4E72-9E01-B1BA96C8CE4C}" name="Column9118"/>
    <tableColumn id="9137" xr3:uid="{FEE03AB7-B8F5-45EA-B00F-E72F5D1F3B5A}" name="Column9119"/>
    <tableColumn id="9138" xr3:uid="{8485D459-6398-4A89-B349-DEACCC6648D6}" name="Column9120"/>
    <tableColumn id="9139" xr3:uid="{657819E8-9EFD-4D78-B5AE-FA24A4502D79}" name="Column9121"/>
    <tableColumn id="9140" xr3:uid="{C906B46B-FA22-45E1-B68F-E6A3D847F2FD}" name="Column9122"/>
    <tableColumn id="9141" xr3:uid="{CED2A9E0-09F0-48ED-A9B7-32BC414BDBAD}" name="Column9123"/>
    <tableColumn id="9142" xr3:uid="{F222BE66-A440-4DCC-AB1A-2FCD41809F1A}" name="Column9124"/>
    <tableColumn id="9143" xr3:uid="{04F6C2D0-7C54-4859-893A-E426DF65AE47}" name="Column9125"/>
    <tableColumn id="9144" xr3:uid="{B56D7F5B-FC67-459E-BA77-B6CBEDC8A4B6}" name="Column9126"/>
    <tableColumn id="9145" xr3:uid="{10E16986-2FA6-4FAF-AFAA-D33A5D68202B}" name="Column9127"/>
    <tableColumn id="9146" xr3:uid="{7BA48851-0643-4E4B-B7BE-7CE5BCD6CE9A}" name="Column9128"/>
    <tableColumn id="9147" xr3:uid="{B2F03104-9FD4-4C57-84FE-D7363EBB6471}" name="Column9129"/>
    <tableColumn id="9148" xr3:uid="{A8AADAF5-7704-4012-9135-DB3FC0F12593}" name="Column9130"/>
    <tableColumn id="9149" xr3:uid="{8C99E951-8DC7-4894-91B4-4E816CA62517}" name="Column9131"/>
    <tableColumn id="9150" xr3:uid="{3DBE1289-54E0-478F-A79E-8C72DF804ECD}" name="Column9132"/>
    <tableColumn id="9151" xr3:uid="{6A549385-0F6A-45AF-8D80-7BB49EAC4A04}" name="Column9133"/>
    <tableColumn id="9152" xr3:uid="{5F219642-4B14-41FB-836E-C9EA5A8C5CA8}" name="Column9134"/>
    <tableColumn id="9153" xr3:uid="{6F4FF674-6D18-442E-B213-E55FCA444073}" name="Column9135"/>
    <tableColumn id="9154" xr3:uid="{515FAC94-D30C-4028-ABE1-02DF3D47DF59}" name="Column9136"/>
    <tableColumn id="9155" xr3:uid="{65E13F81-42B0-4BDC-80EF-7711798F0D5D}" name="Column9137"/>
    <tableColumn id="9156" xr3:uid="{437DA25D-1E58-4A58-BBE5-2851F8977AA5}" name="Column9138"/>
    <tableColumn id="9157" xr3:uid="{C397F83D-BA72-412A-BFED-7CA98124EE1B}" name="Column9139"/>
    <tableColumn id="9158" xr3:uid="{6863D274-6447-4097-A5B3-62A0DE72C8F5}" name="Column9140"/>
    <tableColumn id="9159" xr3:uid="{612C0465-6A05-4F88-A03B-9769B74BCDD8}" name="Column9141"/>
    <tableColumn id="9160" xr3:uid="{D4133A6A-40AC-4B06-B479-6B64978F11FD}" name="Column9142"/>
    <tableColumn id="9161" xr3:uid="{361292A6-7565-4A13-8845-986D0A1699CF}" name="Column9143"/>
    <tableColumn id="9162" xr3:uid="{6AFDE94B-67A4-4D32-AD46-988867859E08}" name="Column9144"/>
    <tableColumn id="9163" xr3:uid="{5890A0A1-66E5-4506-B3E5-234DEC05F9B8}" name="Column9145"/>
    <tableColumn id="9164" xr3:uid="{78F09CC8-4E31-445A-9239-DAC0BBE2100D}" name="Column9146"/>
    <tableColumn id="9165" xr3:uid="{963C4133-67A9-495F-B712-D89A53BC6DF9}" name="Column9147"/>
    <tableColumn id="9166" xr3:uid="{0E0A162D-C58C-450B-8C8A-DA6254A5CD08}" name="Column9148"/>
    <tableColumn id="9167" xr3:uid="{571F9AFB-D3AE-43F4-9DF8-FB144EFB5A80}" name="Column9149"/>
    <tableColumn id="9168" xr3:uid="{7705AE9B-997F-4533-A6E3-DE16289D4223}" name="Column9150"/>
    <tableColumn id="9169" xr3:uid="{8B573511-4899-4BB4-970A-75945ACABD1D}" name="Column9151"/>
    <tableColumn id="9170" xr3:uid="{37304906-5A6B-4256-9C47-922E5226D984}" name="Column9152"/>
    <tableColumn id="9171" xr3:uid="{C6E0F71A-3E54-4E69-B783-BB4D35715AA8}" name="Column9153"/>
    <tableColumn id="9172" xr3:uid="{A6BBCF87-D29B-4DEB-850A-884CC8AFE8A3}" name="Column9154"/>
    <tableColumn id="9173" xr3:uid="{B2E6F546-0C0A-48E3-A9CA-99595041D508}" name="Column9155"/>
    <tableColumn id="9174" xr3:uid="{F5F7C6C7-EE1B-4E52-983F-A2254339252B}" name="Column9156"/>
    <tableColumn id="9175" xr3:uid="{4AD89581-2F03-4C5F-92AF-5BC53D29897C}" name="Column9157"/>
    <tableColumn id="9176" xr3:uid="{52C17278-D740-4206-BA22-84E497408DBA}" name="Column9158"/>
    <tableColumn id="9177" xr3:uid="{DDBAD49B-3B8C-4F07-AF1F-E7767C1564B0}" name="Column9159"/>
    <tableColumn id="9178" xr3:uid="{71FC335F-EF7E-4105-91D8-CEECA07DB5EA}" name="Column9160"/>
    <tableColumn id="9179" xr3:uid="{EF71F9A5-6775-44D9-A4D9-5F7D33501F9D}" name="Column9161"/>
    <tableColumn id="9180" xr3:uid="{8065DC03-8AF2-4B19-B129-81E5EB6999F8}" name="Column9162"/>
    <tableColumn id="9181" xr3:uid="{FED9EC1A-9269-41FA-92F1-A019AEFCF346}" name="Column9163"/>
    <tableColumn id="9182" xr3:uid="{4AC67644-DBF9-4C84-9A73-4B7FD4E83F5F}" name="Column9164"/>
    <tableColumn id="9183" xr3:uid="{22F1BADB-4531-45B9-8DC3-6C3E23B61D59}" name="Column9165"/>
    <tableColumn id="9184" xr3:uid="{EF6FC983-552C-40A1-9D55-5C092DBA110D}" name="Column9166"/>
    <tableColumn id="9185" xr3:uid="{A9E67EF3-B5C3-4875-BF55-C226735293A9}" name="Column9167"/>
    <tableColumn id="9186" xr3:uid="{DD247B3D-09C5-4C4A-930B-1276B348F786}" name="Column9168"/>
    <tableColumn id="9187" xr3:uid="{2E72B027-E5BE-4720-87BD-A6A55DC8B90F}" name="Column9169"/>
    <tableColumn id="9188" xr3:uid="{C669F71E-9FCD-47DC-AE72-2A22F372240A}" name="Column9170"/>
    <tableColumn id="9189" xr3:uid="{22B2E206-4951-4282-971C-58A36BA75AD4}" name="Column9171"/>
    <tableColumn id="9190" xr3:uid="{530DF8C5-E481-4A0A-8CA9-6D38333F516A}" name="Column9172"/>
    <tableColumn id="9191" xr3:uid="{50FB5958-0D7C-455C-8AC0-375A0709F240}" name="Column9173"/>
    <tableColumn id="9192" xr3:uid="{5C3BC762-4504-43DE-90C5-7111EC266258}" name="Column9174"/>
    <tableColumn id="9193" xr3:uid="{5C8B1512-0695-441D-9217-1A5D50E71A38}" name="Column9175"/>
    <tableColumn id="9194" xr3:uid="{B3DBCEEC-9431-4597-B229-2F722E18EF6C}" name="Column9176"/>
    <tableColumn id="9195" xr3:uid="{F0C32D35-C576-423A-A889-E6DF72C633CE}" name="Column9177"/>
    <tableColumn id="9196" xr3:uid="{61B4597F-3C76-4C49-A431-49F1D8E856CD}" name="Column9178"/>
    <tableColumn id="9197" xr3:uid="{816E9936-7FAF-41F8-9512-EEB13F7E38F3}" name="Column9179"/>
    <tableColumn id="9198" xr3:uid="{9CEC8254-2211-43BE-A874-D5CBF90DD436}" name="Column9180"/>
    <tableColumn id="9199" xr3:uid="{30AA8D06-2593-42CF-861F-729F91069302}" name="Column9181"/>
    <tableColumn id="9200" xr3:uid="{4E2F7C5F-F80A-464A-B58C-E2382E8A39C5}" name="Column9182"/>
    <tableColumn id="9201" xr3:uid="{E60C3F79-691D-4F69-BB57-4B0B8EA80567}" name="Column9183"/>
    <tableColumn id="9202" xr3:uid="{134F2A6E-E198-40F4-8FD0-0FC19030CF7F}" name="Column9184"/>
    <tableColumn id="9203" xr3:uid="{DFEA2E1D-303E-4CC7-ACD0-AED43706E193}" name="Column9185"/>
    <tableColumn id="9204" xr3:uid="{5AB2F5CB-E6E7-4E03-AB94-4C233F0CBFAE}" name="Column9186"/>
    <tableColumn id="9205" xr3:uid="{C37CB615-AA11-45DB-82D9-F36039D48809}" name="Column9187"/>
    <tableColumn id="9206" xr3:uid="{DBF372EA-D0F3-4CDC-A143-F097D405417F}" name="Column9188"/>
    <tableColumn id="9207" xr3:uid="{28B908F6-2D91-495B-9BE8-D63A8D6A6454}" name="Column9189"/>
    <tableColumn id="9208" xr3:uid="{E215D5B8-C812-4F2F-98E3-EC838583D668}" name="Column9190"/>
    <tableColumn id="9209" xr3:uid="{B4BF345F-C540-4325-8A1D-C66D23D9C2CB}" name="Column9191"/>
    <tableColumn id="9210" xr3:uid="{1830928A-93EB-4136-AC3A-67C67C5A703E}" name="Column9192"/>
    <tableColumn id="9211" xr3:uid="{B9EC493A-EF70-4ADB-A7FA-BBA78CD016FB}" name="Column9193"/>
    <tableColumn id="9212" xr3:uid="{2861A3FA-D1AD-4B8C-8BC3-52E635D59277}" name="Column9194"/>
    <tableColumn id="9213" xr3:uid="{DFEC4258-FE5F-400C-BE61-E7654BF98CFF}" name="Column9195"/>
    <tableColumn id="9214" xr3:uid="{49E644CA-2FFF-48D1-88CF-F0B53F9B89C6}" name="Column9196"/>
    <tableColumn id="9215" xr3:uid="{8AA264E5-FA23-46EE-A979-1744FB6DF56C}" name="Column9197"/>
    <tableColumn id="9216" xr3:uid="{BD99FC9B-571F-4CD9-B9B8-F9B738AB44DE}" name="Column9198"/>
    <tableColumn id="9217" xr3:uid="{AAC21A87-2953-420A-8DAF-8FACBBBB27D5}" name="Column9199"/>
    <tableColumn id="9218" xr3:uid="{7C968F9E-9FE5-4FD5-A41C-7F7046A67503}" name="Column9200"/>
    <tableColumn id="9219" xr3:uid="{E28C01EA-93A7-4895-9262-6D4056895918}" name="Column9201"/>
    <tableColumn id="9220" xr3:uid="{490B0420-F85B-42E3-81F1-EF0B0B844710}" name="Column9202"/>
    <tableColumn id="9221" xr3:uid="{FA1FBD7C-2F31-43B6-8B74-2BED94E78737}" name="Column9203"/>
    <tableColumn id="9222" xr3:uid="{95B9637B-DCE2-44C1-8C5E-F2786C11F279}" name="Column9204"/>
    <tableColumn id="9223" xr3:uid="{5BF8FB00-8FCE-4448-BFDB-574ADE670FD5}" name="Column9205"/>
    <tableColumn id="9224" xr3:uid="{B3B18CB3-34CF-4165-87CA-858BCA75F6DC}" name="Column9206"/>
    <tableColumn id="9225" xr3:uid="{11C5046C-EB0D-4D5D-B159-3F2C5556D406}" name="Column9207"/>
    <tableColumn id="9226" xr3:uid="{10E2423D-0807-4F74-9C4C-9F1B9CC0AAFE}" name="Column9208"/>
    <tableColumn id="9227" xr3:uid="{2F9F60FF-EE5F-43C4-8E9F-A024589E9962}" name="Column9209"/>
    <tableColumn id="9228" xr3:uid="{47F2552B-8DE4-4271-8137-69FAA24986BF}" name="Column9210"/>
    <tableColumn id="9229" xr3:uid="{E93154F1-06E4-4C87-B144-0B13A7139718}" name="Column9211"/>
    <tableColumn id="9230" xr3:uid="{708A1A0A-1C57-4547-8C6A-41084F1DDECB}" name="Column9212"/>
    <tableColumn id="9231" xr3:uid="{8BF5BD72-09C1-4FFA-84F1-47E861A4E0FC}" name="Column9213"/>
    <tableColumn id="9232" xr3:uid="{523684DD-4A10-48B4-8F10-F36CFF451DA4}" name="Column9214"/>
    <tableColumn id="9233" xr3:uid="{1435CEEB-207D-41B5-9738-A5AE67FEA8D2}" name="Column9215"/>
    <tableColumn id="9234" xr3:uid="{03325C1B-BA5C-4FCA-9710-763C55C6AE14}" name="Column9216"/>
    <tableColumn id="9235" xr3:uid="{F857D282-1858-45EF-A758-0A44784D5B19}" name="Column9217"/>
    <tableColumn id="9236" xr3:uid="{07EF8AD0-4EE7-4539-89CB-A844B3976659}" name="Column9218"/>
    <tableColumn id="9237" xr3:uid="{B7BC3E32-FE2D-496A-91F4-8534A9D15D76}" name="Column9219"/>
    <tableColumn id="9238" xr3:uid="{03CF34BA-B2A8-415E-A09F-CA57328E2E90}" name="Column9220"/>
    <tableColumn id="9239" xr3:uid="{B44AE7EA-F23A-4B85-85C9-3474A6F5C33A}" name="Column9221"/>
    <tableColumn id="9240" xr3:uid="{3205E818-0B79-487E-BDDE-AC26922DC99C}" name="Column9222"/>
    <tableColumn id="9241" xr3:uid="{CFF1DEC0-21B4-450A-BB82-4E43615FCEDA}" name="Column9223"/>
    <tableColumn id="9242" xr3:uid="{CEFF4CEF-98FB-4D12-A239-67686751DD7E}" name="Column9224"/>
    <tableColumn id="9243" xr3:uid="{0DB6A73C-63EA-4E47-8DD4-35E895533D09}" name="Column9225"/>
    <tableColumn id="9244" xr3:uid="{D9F44142-188A-4180-BDFB-B346BB684E6E}" name="Column9226"/>
    <tableColumn id="9245" xr3:uid="{6A67F2E2-6E34-4220-98D3-E7299EEF8EA2}" name="Column9227"/>
    <tableColumn id="9246" xr3:uid="{3E016EA2-3744-4490-A380-DE303F456163}" name="Column9228"/>
    <tableColumn id="9247" xr3:uid="{7FA6339F-F5C8-45D6-8108-A48AE420B7F0}" name="Column9229"/>
    <tableColumn id="9248" xr3:uid="{D71031D6-1000-43DF-B7E2-781677BA3CA4}" name="Column9230"/>
    <tableColumn id="9249" xr3:uid="{AA2A3FBD-DD17-4BDA-8EB8-B8FB806736AD}" name="Column9231"/>
    <tableColumn id="9250" xr3:uid="{98F342FA-2D30-4F5E-BA89-A1A96117C4CC}" name="Column9232"/>
    <tableColumn id="9251" xr3:uid="{ED3D5C33-0839-462D-A1AE-D6381C3FBB90}" name="Column9233"/>
    <tableColumn id="9252" xr3:uid="{46A18C89-CCD5-44DB-8AE2-25E17DD75B21}" name="Column9234"/>
    <tableColumn id="9253" xr3:uid="{804ACD06-EF9F-4DF7-8DBB-B5D59D38CB49}" name="Column9235"/>
    <tableColumn id="9254" xr3:uid="{3228D55D-22DB-4BD8-97B2-17481D2C7F2C}" name="Column9236"/>
    <tableColumn id="9255" xr3:uid="{7415B80B-CBD7-454A-B27A-0C3657192F10}" name="Column9237"/>
    <tableColumn id="9256" xr3:uid="{9638E1A2-65A1-4F31-AE95-C40021847C1B}" name="Column9238"/>
    <tableColumn id="9257" xr3:uid="{E538B05D-3C23-4149-8AE9-926A30327DC2}" name="Column9239"/>
    <tableColumn id="9258" xr3:uid="{72DF02CA-7243-4FA7-9406-5CC76A65B83E}" name="Column9240"/>
    <tableColumn id="9259" xr3:uid="{748E4CE7-07C1-4B0A-BF63-715854FA959F}" name="Column9241"/>
    <tableColumn id="9260" xr3:uid="{49AFF626-0CA7-4ED5-AAA3-495F80224DBC}" name="Column9242"/>
    <tableColumn id="9261" xr3:uid="{50A13B3B-3A9F-4D05-8AB3-DCC327B50A7A}" name="Column9243"/>
    <tableColumn id="9262" xr3:uid="{68E1DC19-5486-43F6-9BAE-626466D98AD7}" name="Column9244"/>
    <tableColumn id="9263" xr3:uid="{2AC81772-CAD8-44EF-BA04-59C58557ABAB}" name="Column9245"/>
    <tableColumn id="9264" xr3:uid="{8E292B56-75F6-4780-9D23-89AFA9245A2D}" name="Column9246"/>
    <tableColumn id="9265" xr3:uid="{A17E84C7-D50F-483B-AB7F-2A8201EF95C3}" name="Column9247"/>
    <tableColumn id="9266" xr3:uid="{AC68804D-AB8C-4D2D-B44A-09E9D3477197}" name="Column9248"/>
    <tableColumn id="9267" xr3:uid="{8943CC9F-D20C-47E6-B2B5-11CD842F74E7}" name="Column9249"/>
    <tableColumn id="9268" xr3:uid="{9ACD8BF2-F6D4-4C85-A96F-C8D2522CB695}" name="Column9250"/>
    <tableColumn id="9269" xr3:uid="{4A5999EB-070D-4CC9-8A24-D47DF5D24C4D}" name="Column9251"/>
    <tableColumn id="9270" xr3:uid="{E11BF375-3CD7-4D75-A961-11E4FA3DE728}" name="Column9252"/>
    <tableColumn id="9271" xr3:uid="{81D141DB-C4D0-49CC-A7BB-49B45D1E64B4}" name="Column9253"/>
    <tableColumn id="9272" xr3:uid="{E178DA95-F4C1-45B6-B1F1-564DA7AAFC6A}" name="Column9254"/>
    <tableColumn id="9273" xr3:uid="{C32693E3-A40E-4C89-A049-CD3C62042071}" name="Column9255"/>
    <tableColumn id="9274" xr3:uid="{DCDA0436-BC30-49E5-AB6A-35F165A6EEBF}" name="Column9256"/>
    <tableColumn id="9275" xr3:uid="{69B04F0B-51D8-40FD-8B43-B91C43E95FD1}" name="Column9257"/>
    <tableColumn id="9276" xr3:uid="{DC678281-E3F6-42FC-92AA-9E14DF965E1B}" name="Column9258"/>
    <tableColumn id="9277" xr3:uid="{A30F3211-59A8-4600-B1EF-BE862E4EFFA5}" name="Column9259"/>
    <tableColumn id="9278" xr3:uid="{281AF644-88E4-481B-8263-3D5BBCF4ADDA}" name="Column9260"/>
    <tableColumn id="9279" xr3:uid="{FD88D5D2-499B-430E-90A2-58A8AC92C306}" name="Column9261"/>
    <tableColumn id="9280" xr3:uid="{530127A4-98F7-40AA-BBBE-26EB92A685EC}" name="Column9262"/>
    <tableColumn id="9281" xr3:uid="{1822CBC4-CED4-4484-B1D2-533873303841}" name="Column9263"/>
    <tableColumn id="9282" xr3:uid="{05ADAA56-CCCA-4DCC-A407-2863975DDAAE}" name="Column9264"/>
    <tableColumn id="9283" xr3:uid="{5C4FF4CB-D4E1-48BB-924B-B4C84B486A32}" name="Column9265"/>
    <tableColumn id="9284" xr3:uid="{09C221E5-E073-4C22-B64A-4C268518FFCB}" name="Column9266"/>
    <tableColumn id="9285" xr3:uid="{65A3E143-82B8-4A67-AC56-73B449F6EEDA}" name="Column9267"/>
    <tableColumn id="9286" xr3:uid="{92F16D52-9384-4183-9F71-076834D3ABD8}" name="Column9268"/>
    <tableColumn id="9287" xr3:uid="{4BB53899-CF82-43BE-AD6B-3B5C7F0B12D7}" name="Column9269"/>
    <tableColumn id="9288" xr3:uid="{BB2EE15B-CA54-4F49-93C8-09077FA8E1C2}" name="Column9270"/>
    <tableColumn id="9289" xr3:uid="{593038CC-251E-483E-A486-C6B303663FBA}" name="Column9271"/>
    <tableColumn id="9290" xr3:uid="{B86625C4-B777-401C-A92C-9F431EFC182A}" name="Column9272"/>
    <tableColumn id="9291" xr3:uid="{98A864AE-0987-46A0-B05A-BBB0DD70644D}" name="Column9273"/>
    <tableColumn id="9292" xr3:uid="{9E39A38A-11D4-47DE-B8E1-EB3655F29AD9}" name="Column9274"/>
    <tableColumn id="9293" xr3:uid="{7C0FD6F7-685F-446B-AEF8-2C968644DC80}" name="Column9275"/>
    <tableColumn id="9294" xr3:uid="{445B77C3-EFDE-4D46-B3B2-E99A234EA610}" name="Column9276"/>
    <tableColumn id="9295" xr3:uid="{3AAE7EE5-0198-49C5-91C9-BDDAFA85E35E}" name="Column9277"/>
    <tableColumn id="9296" xr3:uid="{4F13AB46-EA7D-4D18-8DCB-508DC0E918A2}" name="Column9278"/>
    <tableColumn id="9297" xr3:uid="{F03EFF65-2733-40C8-A134-E8CF30FCD942}" name="Column9279"/>
    <tableColumn id="9298" xr3:uid="{59C87E15-3A94-4DD6-B957-64A83B619742}" name="Column9280"/>
    <tableColumn id="9299" xr3:uid="{5F4F97E5-D969-455F-802D-8C4A8023C88D}" name="Column9281"/>
    <tableColumn id="9300" xr3:uid="{7E9B0A10-AA99-41C4-9E24-B5CC5CF09FB6}" name="Column9282"/>
    <tableColumn id="9301" xr3:uid="{B245260B-0577-4E35-9FBF-EC5C20A33244}" name="Column9283"/>
    <tableColumn id="9302" xr3:uid="{5C0E2666-5BBE-47D7-A4DA-104A58FF9524}" name="Column9284"/>
    <tableColumn id="9303" xr3:uid="{DD43F91F-3717-4AE2-9119-4B92E7BD71DC}" name="Column9285"/>
    <tableColumn id="9304" xr3:uid="{BEDFA93E-F049-4305-AD37-072EF70C5C4C}" name="Column9286"/>
    <tableColumn id="9305" xr3:uid="{3E2E0A50-1134-482B-803E-5207E03B6269}" name="Column9287"/>
    <tableColumn id="9306" xr3:uid="{72498BC0-B543-4FA0-ABE2-F6EF779ED47E}" name="Column9288"/>
    <tableColumn id="9307" xr3:uid="{72CDF92F-4529-4FA3-AE3A-B98E0936C4AE}" name="Column9289"/>
    <tableColumn id="9308" xr3:uid="{10322AD9-3B1A-46AB-AF24-E758D697939C}" name="Column9290"/>
    <tableColumn id="9309" xr3:uid="{E48E6CBB-8AB1-4B46-B3B7-AE339CB13EB8}" name="Column9291"/>
    <tableColumn id="9310" xr3:uid="{CD71F779-EE8F-43F3-AD7F-FAF3CAAFB8BB}" name="Column9292"/>
    <tableColumn id="9311" xr3:uid="{D61049F8-BF5A-4A09-9479-19123B871924}" name="Column9293"/>
    <tableColumn id="9312" xr3:uid="{8A26518E-6F68-49D0-9EB5-36DDBC907BE6}" name="Column9294"/>
    <tableColumn id="9313" xr3:uid="{B70CA076-6352-4054-A7A8-FF4C497560FC}" name="Column9295"/>
    <tableColumn id="9314" xr3:uid="{484B62C5-7291-4DE1-848D-1711F4CA5D67}" name="Column9296"/>
    <tableColumn id="9315" xr3:uid="{235787EB-9C5D-45B7-8B57-98B2B8F7BA1D}" name="Column9297"/>
    <tableColumn id="9316" xr3:uid="{BE6A1DA7-4684-4674-86B8-074BF372CDBD}" name="Column9298"/>
    <tableColumn id="9317" xr3:uid="{0015E817-5340-4E79-A2AA-4B27B31F5510}" name="Column9299"/>
    <tableColumn id="9318" xr3:uid="{0D5A8C06-6E5B-4B99-A82A-C16E11EA9F95}" name="Column9300"/>
    <tableColumn id="9319" xr3:uid="{7BD16D81-B1AB-4620-A7B7-975D9FBFEFE9}" name="Column9301"/>
    <tableColumn id="9320" xr3:uid="{FE2A24B0-3FF2-463C-9A93-C32C31C52B23}" name="Column9302"/>
    <tableColumn id="9321" xr3:uid="{3B0ADC4B-5267-467E-A237-71ADE5CFFF88}" name="Column9303"/>
    <tableColumn id="9322" xr3:uid="{37D29BAD-3EE1-4DB1-B4B5-055311DBFF90}" name="Column9304"/>
    <tableColumn id="9323" xr3:uid="{CBC76961-FCE6-4A1C-A71C-6730161BBD07}" name="Column9305"/>
    <tableColumn id="9324" xr3:uid="{91034D2D-10BA-4EDC-8C96-45504656DE19}" name="Column9306"/>
    <tableColumn id="9325" xr3:uid="{E090AF5E-3E9E-4853-AE7A-77696274F97F}" name="Column9307"/>
    <tableColumn id="9326" xr3:uid="{89A83BBC-27A4-46D7-B40D-95F322ED8442}" name="Column9308"/>
    <tableColumn id="9327" xr3:uid="{7917CB03-13F9-4C0B-BB89-CCD7A61EAEE3}" name="Column9309"/>
    <tableColumn id="9328" xr3:uid="{2F1A144A-23A6-41EE-8E0B-29F109F5BF5D}" name="Column9310"/>
    <tableColumn id="9329" xr3:uid="{29722F3C-0A81-4A1E-9175-57548A2E5613}" name="Column9311"/>
    <tableColumn id="9330" xr3:uid="{70435FE3-2F73-4CC9-9B59-6E09928101E9}" name="Column9312"/>
    <tableColumn id="9331" xr3:uid="{0345B16D-A04D-4E8E-B26E-F8DCAD8CD5B7}" name="Column9313"/>
    <tableColumn id="9332" xr3:uid="{AAF5094A-63A5-407C-BDA4-F756903C788A}" name="Column9314"/>
    <tableColumn id="9333" xr3:uid="{E8DFF203-0F14-48D7-BDC4-022AEE4D6719}" name="Column9315"/>
    <tableColumn id="9334" xr3:uid="{6107CE96-8306-45B8-8D90-C3D5114D50B8}" name="Column9316"/>
    <tableColumn id="9335" xr3:uid="{A7C26BD8-1691-4919-8565-1577A05FD879}" name="Column9317"/>
    <tableColumn id="9336" xr3:uid="{5C7A5271-C006-4556-96F4-5D9FBAE32927}" name="Column9318"/>
    <tableColumn id="9337" xr3:uid="{A13FD1B8-C5CE-49B4-AC69-C81BFFA9DE3B}" name="Column9319"/>
    <tableColumn id="9338" xr3:uid="{A25BE573-22A8-46E5-B0F3-60F06B70E9C8}" name="Column9320"/>
    <tableColumn id="9339" xr3:uid="{2D149485-1FEE-4686-A084-A9BECE105CBF}" name="Column9321"/>
    <tableColumn id="9340" xr3:uid="{9D5366D8-3A30-4444-8352-C4FB306829D7}" name="Column9322"/>
    <tableColumn id="9341" xr3:uid="{29F61865-80A9-41E9-B6C5-D93CEE4C716D}" name="Column9323"/>
    <tableColumn id="9342" xr3:uid="{D053680C-672F-420D-893A-55651B6B4333}" name="Column9324"/>
    <tableColumn id="9343" xr3:uid="{52A0440D-E2FB-41B2-86FB-965DD98CBE2D}" name="Column9325"/>
    <tableColumn id="9344" xr3:uid="{7966B7DE-4A5F-4035-80BB-4082662E64C5}" name="Column9326"/>
    <tableColumn id="9345" xr3:uid="{71BFBC2D-FF9F-44F7-91A7-9AD4C345BB41}" name="Column9327"/>
    <tableColumn id="9346" xr3:uid="{8763FCC2-76CA-48B6-9BEF-22C503A4800F}" name="Column9328"/>
    <tableColumn id="9347" xr3:uid="{F3D1D46D-B07B-403D-A32E-BC3B234B13A3}" name="Column9329"/>
    <tableColumn id="9348" xr3:uid="{6B1CBF2C-6087-48D1-A649-F58FC6BF96A8}" name="Column9330"/>
    <tableColumn id="9349" xr3:uid="{53AF978A-9DF7-44EF-9D1E-B4A92C1D3BA8}" name="Column9331"/>
    <tableColumn id="9350" xr3:uid="{7FEEC3A4-41B5-4401-96E6-B417F92BA637}" name="Column9332"/>
    <tableColumn id="9351" xr3:uid="{6ACC18F7-70F6-41D4-BBF5-6B26C8294CA0}" name="Column9333"/>
    <tableColumn id="9352" xr3:uid="{743C0B85-F11F-4040-A011-1F509CD6EB0D}" name="Column9334"/>
    <tableColumn id="9353" xr3:uid="{A45A9197-8072-4625-88AB-C55EB229C55E}" name="Column9335"/>
    <tableColumn id="9354" xr3:uid="{037638EF-D7B8-4ABA-A4D8-79BC03FD68E1}" name="Column9336"/>
    <tableColumn id="9355" xr3:uid="{F940BB5D-06B2-4480-B97C-9A5C0843E1FD}" name="Column9337"/>
    <tableColumn id="9356" xr3:uid="{6201D523-34ED-4AAA-8D21-CD31F702C371}" name="Column9338"/>
    <tableColumn id="9357" xr3:uid="{0EDCBED5-4F5C-461E-A192-87DF96B17955}" name="Column9339"/>
    <tableColumn id="9358" xr3:uid="{8FE01231-CC23-407F-92B6-C05915D19077}" name="Column9340"/>
    <tableColumn id="9359" xr3:uid="{65E8AB57-3A68-4300-8DE8-75C873AE8C77}" name="Column9341"/>
    <tableColumn id="9360" xr3:uid="{04758F19-4D26-4C88-81E5-935C171AB066}" name="Column9342"/>
    <tableColumn id="9361" xr3:uid="{49453B70-682A-4EDA-AA7C-1F57131FAD00}" name="Column9343"/>
    <tableColumn id="9362" xr3:uid="{49465ECF-201F-49E9-B752-70240AC78B05}" name="Column9344"/>
    <tableColumn id="9363" xr3:uid="{8866D1D9-D553-47AA-A402-799AD80CFE6F}" name="Column9345"/>
    <tableColumn id="9364" xr3:uid="{9729CD13-50E0-45C2-B8ED-AD1CD95B6983}" name="Column9346"/>
    <tableColumn id="9365" xr3:uid="{93C10D98-DBE8-4E64-ADE6-4614292CDB65}" name="Column9347"/>
    <tableColumn id="9366" xr3:uid="{ED563657-802C-4B20-93DD-1667187ABCD2}" name="Column9348"/>
    <tableColumn id="9367" xr3:uid="{C2F9DDB4-DAFC-47E6-8E16-ED28F9D4CC0D}" name="Column9349"/>
    <tableColumn id="9368" xr3:uid="{17A652AF-112E-40F7-B06E-E9969FA38DAD}" name="Column9350"/>
    <tableColumn id="9369" xr3:uid="{78CA3B4F-C182-4C19-96A9-696A618A32BB}" name="Column9351"/>
    <tableColumn id="9370" xr3:uid="{51D2232F-2138-4A10-BFEE-4BD43C0CA09E}" name="Column9352"/>
    <tableColumn id="9371" xr3:uid="{E7675CAB-9CB9-414F-9368-CE7DFB3E5F38}" name="Column9353"/>
    <tableColumn id="9372" xr3:uid="{8B4B838A-E85F-4AC1-A20B-38D1D244D5A7}" name="Column9354"/>
    <tableColumn id="9373" xr3:uid="{72DECFB0-ED12-4B36-9A36-AA58DB728311}" name="Column9355"/>
    <tableColumn id="9374" xr3:uid="{7AC5BE4E-5158-4455-837A-A97BE2B23012}" name="Column9356"/>
    <tableColumn id="9375" xr3:uid="{01AAAF26-766A-486A-8D8E-B443994CA52E}" name="Column9357"/>
    <tableColumn id="9376" xr3:uid="{43220AFB-17B8-4C50-8021-3358C5DE08EC}" name="Column9358"/>
    <tableColumn id="9377" xr3:uid="{036912E5-6F0C-4C08-8EC8-AD374FC23B3A}" name="Column9359"/>
    <tableColumn id="9378" xr3:uid="{368D74F8-39F8-4A02-A58C-2DC33E1F9E53}" name="Column9360"/>
    <tableColumn id="9379" xr3:uid="{112F3872-BA9A-4F53-9C4B-1411848413EF}" name="Column9361"/>
    <tableColumn id="9380" xr3:uid="{50333A0C-5D4F-4DB5-81F4-58BAD3645156}" name="Column9362"/>
    <tableColumn id="9381" xr3:uid="{F9D43C74-4FF3-432F-9953-5BA9F49350C9}" name="Column9363"/>
    <tableColumn id="9382" xr3:uid="{88EFC731-BE56-4BF1-9295-ABF3574F55E7}" name="Column9364"/>
    <tableColumn id="9383" xr3:uid="{2AEBC728-799E-4752-A5B5-67A30E609E57}" name="Column9365"/>
    <tableColumn id="9384" xr3:uid="{689BC44B-7A3E-4A32-950C-0E392C8EC204}" name="Column9366"/>
    <tableColumn id="9385" xr3:uid="{D454D9E5-0EB5-4E53-AABA-A04847EED8E5}" name="Column9367"/>
    <tableColumn id="9386" xr3:uid="{D1A02695-6CEE-4889-9451-C24E5AB98AB7}" name="Column9368"/>
    <tableColumn id="9387" xr3:uid="{AFD1561C-386E-4CFD-AD72-741E40750A77}" name="Column9369"/>
    <tableColumn id="9388" xr3:uid="{2BDE1E83-6B3F-4D87-B761-E83B33A4B592}" name="Column9370"/>
    <tableColumn id="9389" xr3:uid="{194297F8-A3A8-408C-9543-74E3D84CB0EC}" name="Column9371"/>
    <tableColumn id="9390" xr3:uid="{3951778D-B47C-4499-B06A-556BE7744DEC}" name="Column9372"/>
    <tableColumn id="9391" xr3:uid="{E379C00F-8510-4292-8A5C-673B1364AD49}" name="Column9373"/>
    <tableColumn id="9392" xr3:uid="{8CCDF08D-3471-44FA-BE52-07D9A7AA4139}" name="Column9374"/>
    <tableColumn id="9393" xr3:uid="{37235B69-80F4-4630-AF99-27B17822E8C1}" name="Column9375"/>
    <tableColumn id="9394" xr3:uid="{7C4A56D0-1B0E-4B25-9C8B-07F187227618}" name="Column9376"/>
    <tableColumn id="9395" xr3:uid="{55E1C559-D51B-478A-AF64-445475ABA43A}" name="Column9377"/>
    <tableColumn id="9396" xr3:uid="{CC668402-1C36-4946-A013-BD1166A129C1}" name="Column9378"/>
    <tableColumn id="9397" xr3:uid="{FEC37670-B330-4847-BB3F-798ED92A1470}" name="Column9379"/>
    <tableColumn id="9398" xr3:uid="{2995FDF6-39FD-4206-B0B5-86FDD5EE0179}" name="Column9380"/>
    <tableColumn id="9399" xr3:uid="{9803D132-2816-40A2-81D8-5D7514528379}" name="Column9381"/>
    <tableColumn id="9400" xr3:uid="{C8C01F2A-E659-44E4-9AA7-4FF303E48364}" name="Column9382"/>
    <tableColumn id="9401" xr3:uid="{DBEA9299-3D9F-433C-87EA-400DF8D5C00F}" name="Column9383"/>
    <tableColumn id="9402" xr3:uid="{15F09240-308B-4BBC-8ECE-0F3FD1DD3C95}" name="Column9384"/>
    <tableColumn id="9403" xr3:uid="{E9DB6433-54E9-4828-8323-B2241F43A603}" name="Column9385"/>
    <tableColumn id="9404" xr3:uid="{E0F5D601-99CE-46CA-AE52-07E064D9393F}" name="Column9386"/>
    <tableColumn id="9405" xr3:uid="{6DD2EF21-FB46-44FE-8A7D-1DAFA2FCC79F}" name="Column9387"/>
    <tableColumn id="9406" xr3:uid="{7EE6233D-68CF-4883-9307-BD131C8BB6AA}" name="Column9388"/>
    <tableColumn id="9407" xr3:uid="{BD0ED3F0-A3AC-477D-A74D-30AEAB7EA897}" name="Column9389"/>
    <tableColumn id="9408" xr3:uid="{37356D24-3D26-4A86-B1A9-3F870538966C}" name="Column9390"/>
    <tableColumn id="9409" xr3:uid="{5303852A-CDFE-4A16-9B50-BF99B7081C82}" name="Column9391"/>
    <tableColumn id="9410" xr3:uid="{B8F40707-5C81-4C00-AFA9-40EC5F389EE5}" name="Column9392"/>
    <tableColumn id="9411" xr3:uid="{7F782FA6-0023-43F5-B037-32F02BF5DE78}" name="Column9393"/>
    <tableColumn id="9412" xr3:uid="{AC90711B-62CB-45F6-87A2-CE4E820B2251}" name="Column9394"/>
    <tableColumn id="9413" xr3:uid="{DBD60B88-F47C-48FF-ACE4-9C0FFAAEA2E5}" name="Column9395"/>
    <tableColumn id="9414" xr3:uid="{7CB1B370-BFBE-4329-A41D-F6AE8FDE1A0C}" name="Column9396"/>
    <tableColumn id="9415" xr3:uid="{241F4365-3933-42F9-9007-11DA84826EE8}" name="Column9397"/>
    <tableColumn id="9416" xr3:uid="{63DAABC3-0C7E-4B72-9C83-C06BFCF17743}" name="Column9398"/>
    <tableColumn id="9417" xr3:uid="{F5F50BD3-29E7-4A90-A134-9350E22E7C13}" name="Column9399"/>
    <tableColumn id="9418" xr3:uid="{D21C90E7-A833-41EA-8A3B-3E5C50863F8A}" name="Column9400"/>
    <tableColumn id="9419" xr3:uid="{8782746A-509B-40F4-8C29-0E0CB49D553F}" name="Column9401"/>
    <tableColumn id="9420" xr3:uid="{87DA8818-6CDF-4AEB-BC10-FDE3859113BA}" name="Column9402"/>
    <tableColumn id="9421" xr3:uid="{FEFB49EE-9090-49CB-9DDF-C2A4C79466F6}" name="Column9403"/>
    <tableColumn id="9422" xr3:uid="{174115DC-1DB8-4BB3-8135-8EEFE3A4BFE2}" name="Column9404"/>
    <tableColumn id="9423" xr3:uid="{009FEF1F-3FF0-48A0-B520-2EDD7943A17C}" name="Column9405"/>
    <tableColumn id="9424" xr3:uid="{CBE00AD8-42E1-47A7-BD08-2D63E5D25A92}" name="Column9406"/>
    <tableColumn id="9425" xr3:uid="{09D1CA95-67F6-4588-8412-DC688E814577}" name="Column9407"/>
    <tableColumn id="9426" xr3:uid="{9E7325C1-EA22-4552-98C9-4E02443D903C}" name="Column9408"/>
    <tableColumn id="9427" xr3:uid="{A7A2E29B-3BAD-4B72-884D-CA05489CDE73}" name="Column9409"/>
    <tableColumn id="9428" xr3:uid="{8BF2E9E8-D0CE-414E-9FD8-6F4A354E4B5A}" name="Column9410"/>
    <tableColumn id="9429" xr3:uid="{9563C051-396F-41C9-AA4C-1F215A8B8156}" name="Column9411"/>
    <tableColumn id="9430" xr3:uid="{F893F41F-A9AA-45F8-9F20-334AE3D17340}" name="Column9412"/>
    <tableColumn id="9431" xr3:uid="{ADDAB878-F5AC-4B15-B2D2-D4279B879270}" name="Column9413"/>
    <tableColumn id="9432" xr3:uid="{6FC4C243-2CF9-4813-8680-177CCD31548A}" name="Column9414"/>
    <tableColumn id="9433" xr3:uid="{43A2D605-739E-4439-B025-B217F8EB5B92}" name="Column9415"/>
    <tableColumn id="9434" xr3:uid="{13FB2EC8-0CA8-4A47-BDBE-38A27D3FBE70}" name="Column9416"/>
    <tableColumn id="9435" xr3:uid="{6FF7D65F-F401-4FAF-9A6D-85FA3E7065A5}" name="Column9417"/>
    <tableColumn id="9436" xr3:uid="{AFCC05B1-3AFD-4FF2-837B-390F0F82F9EE}" name="Column9418"/>
    <tableColumn id="9437" xr3:uid="{03C5DA58-871D-4DBB-AA55-4D9A17B1FBBC}" name="Column9419"/>
    <tableColumn id="9438" xr3:uid="{1E4F82FF-0BB6-4DD1-BDF1-F602D53A0073}" name="Column9420"/>
    <tableColumn id="9439" xr3:uid="{504895E7-0F42-4460-98EB-E428851E6FB9}" name="Column9421"/>
    <tableColumn id="9440" xr3:uid="{395BE271-40EC-4F07-8C4F-E1AD8DC2FCDA}" name="Column9422"/>
    <tableColumn id="9441" xr3:uid="{C627C0EC-1848-47FF-B0AC-5AD762BDDA9A}" name="Column9423"/>
    <tableColumn id="9442" xr3:uid="{C62B27F8-FBB5-45DD-9480-08E8DCF68F02}" name="Column9424"/>
    <tableColumn id="9443" xr3:uid="{07FAD886-C556-4755-A288-32B7D1845B1F}" name="Column9425"/>
    <tableColumn id="9444" xr3:uid="{04EA53BB-F835-4432-934A-CD29D3757697}" name="Column9426"/>
    <tableColumn id="9445" xr3:uid="{F12D66DE-9F8F-40E9-BD7C-141B48E050F6}" name="Column9427"/>
    <tableColumn id="9446" xr3:uid="{3C3EDAA9-44F2-4CBE-ACAD-3524B45A6242}" name="Column9428"/>
    <tableColumn id="9447" xr3:uid="{18DC1F9E-C094-4651-94B2-503EDBFEBE94}" name="Column9429"/>
    <tableColumn id="9448" xr3:uid="{44575282-E5CC-4CA1-8F52-CDC97829E0F0}" name="Column9430"/>
    <tableColumn id="9449" xr3:uid="{9797A5AB-F641-4949-A325-531531EC0D35}" name="Column9431"/>
    <tableColumn id="9450" xr3:uid="{6FF7B1E2-945F-4E2D-B7CB-E963F41C0AA8}" name="Column9432"/>
    <tableColumn id="9451" xr3:uid="{CDD6F05B-4028-4816-A0C4-DC7CEFB59E37}" name="Column9433"/>
    <tableColumn id="9452" xr3:uid="{488B7E73-1DE8-44A8-9824-499FFE4A01AB}" name="Column9434"/>
    <tableColumn id="9453" xr3:uid="{D48E1D5B-E563-4531-9BB3-2C56F9274CF1}" name="Column9435"/>
    <tableColumn id="9454" xr3:uid="{04E1B837-AD7F-4EA4-BF6B-4510DE45A063}" name="Column9436"/>
    <tableColumn id="9455" xr3:uid="{4E4F70DF-9D6F-49F0-BFDF-634AA4359597}" name="Column9437"/>
    <tableColumn id="9456" xr3:uid="{A2FB0254-A10F-4427-BD4B-3AF6DF4D6823}" name="Column9438"/>
    <tableColumn id="9457" xr3:uid="{553BD561-ED96-4136-A4E3-AC63C82C36A7}" name="Column9439"/>
    <tableColumn id="9458" xr3:uid="{5A548562-E72A-4125-B370-7C7540E92B65}" name="Column9440"/>
    <tableColumn id="9459" xr3:uid="{D7DB94F8-BD11-4557-AE5E-BDDE1ED48954}" name="Column9441"/>
    <tableColumn id="9460" xr3:uid="{9118FDC0-1B88-47B3-B064-F0E923BA2A2F}" name="Column9442"/>
    <tableColumn id="9461" xr3:uid="{40F38B72-36D4-435B-A0AA-7291F4092FF7}" name="Column9443"/>
    <tableColumn id="9462" xr3:uid="{E494D066-96C0-4EFC-8B8F-99AC63D357DA}" name="Column9444"/>
    <tableColumn id="9463" xr3:uid="{DE10B955-6CC6-410B-895D-9B3E21FDBDD1}" name="Column9445"/>
    <tableColumn id="9464" xr3:uid="{0665CA4D-228F-4A26-93CC-2D107E1A9667}" name="Column9446"/>
    <tableColumn id="9465" xr3:uid="{5E28D92D-1D10-4E8D-97C8-23CDD49AF4B6}" name="Column9447"/>
    <tableColumn id="9466" xr3:uid="{23B14A21-949A-4827-ACFC-A4B17B5A0CE8}" name="Column9448"/>
    <tableColumn id="9467" xr3:uid="{0C82DDE5-5151-4137-9001-E57249E8C541}" name="Column9449"/>
    <tableColumn id="9468" xr3:uid="{660F1D78-A5A1-456A-99C8-C98D3C76CDB0}" name="Column9450"/>
    <tableColumn id="9469" xr3:uid="{D73E08B6-A664-4E1F-9AE5-32FB1B99708B}" name="Column9451"/>
    <tableColumn id="9470" xr3:uid="{98E73CBA-21C1-48E9-B8A2-4B11E04C4C78}" name="Column9452"/>
    <tableColumn id="9471" xr3:uid="{BA0BAE21-ADC9-4D78-B72B-1F5F0019DDDD}" name="Column9453"/>
    <tableColumn id="9472" xr3:uid="{6DBB446D-3A2B-4345-B9B9-B99F289EEEE1}" name="Column9454"/>
    <tableColumn id="9473" xr3:uid="{E9217CCA-DCD1-4121-982C-2CDC8359ACF0}" name="Column9455"/>
    <tableColumn id="9474" xr3:uid="{F7FBA496-2579-4AAA-970B-B95CA5C4B71C}" name="Column9456"/>
    <tableColumn id="9475" xr3:uid="{1D3561C5-1CF8-4CB5-A135-A9F5E1DAB6AF}" name="Column9457"/>
    <tableColumn id="9476" xr3:uid="{817CA69F-E081-4520-96D5-88D0BA40814B}" name="Column9458"/>
    <tableColumn id="9477" xr3:uid="{65E495A9-59AB-43DB-9D94-6DBD4886AD3E}" name="Column9459"/>
    <tableColumn id="9478" xr3:uid="{51B2826C-C632-4E89-8285-1D2772851D2F}" name="Column9460"/>
    <tableColumn id="9479" xr3:uid="{94B667E4-6FB9-4AE4-9B0F-FFFF636DFEF2}" name="Column9461"/>
    <tableColumn id="9480" xr3:uid="{16063448-3E35-4857-8FC4-D23EF66C0140}" name="Column9462"/>
    <tableColumn id="9481" xr3:uid="{75283126-548D-4D71-8B17-AAF162C9C1B1}" name="Column9463"/>
    <tableColumn id="9482" xr3:uid="{1BD0A0B0-ABB7-4BB1-A3EA-5157C25B2EE8}" name="Column9464"/>
    <tableColumn id="9483" xr3:uid="{B5732254-6237-4AAF-A609-311305992BD7}" name="Column9465"/>
    <tableColumn id="9484" xr3:uid="{DA474512-FC12-46AC-AD82-B3723DDCCE2C}" name="Column9466"/>
    <tableColumn id="9485" xr3:uid="{6695F833-24F7-41C0-8FB1-A4663FD07F40}" name="Column9467"/>
    <tableColumn id="9486" xr3:uid="{09A414CC-1584-4F96-80C2-1EFAB2AD916C}" name="Column9468"/>
    <tableColumn id="9487" xr3:uid="{F38E292F-069B-4B42-9E66-12B0378BEDD4}" name="Column9469"/>
    <tableColumn id="9488" xr3:uid="{37F83B90-3E56-485A-93C5-0419939D9499}" name="Column9470"/>
    <tableColumn id="9489" xr3:uid="{BEC2B760-035C-493F-A0BA-77D124475626}" name="Column9471"/>
    <tableColumn id="9490" xr3:uid="{5A379E42-B638-4BEB-9DB8-B60604A97FBE}" name="Column9472"/>
    <tableColumn id="9491" xr3:uid="{89307476-F45F-4C5A-8C91-AEF671179CE5}" name="Column9473"/>
    <tableColumn id="9492" xr3:uid="{DED22083-BDA7-44B5-ABAA-83D09BA834B0}" name="Column9474"/>
    <tableColumn id="9493" xr3:uid="{BEFA28B2-D203-4D44-913C-68CE255F18ED}" name="Column9475"/>
    <tableColumn id="9494" xr3:uid="{48B9DC3B-26EA-47E1-A133-2C3EE1726DF7}" name="Column9476"/>
    <tableColumn id="9495" xr3:uid="{60C4F9A2-3EDC-45F5-9A02-34F308A28BC3}" name="Column9477"/>
    <tableColumn id="9496" xr3:uid="{43029C8E-1541-44B0-A8C3-84279AC926F9}" name="Column9478"/>
    <tableColumn id="9497" xr3:uid="{96A792B9-8FBD-4656-BC90-5FA9FE60C0F2}" name="Column9479"/>
    <tableColumn id="9498" xr3:uid="{EE825A80-5641-4EA9-88AF-1B888DD0D4C3}" name="Column9480"/>
    <tableColumn id="9499" xr3:uid="{B2ECFA5D-BE73-4E80-87FD-B37B0861F4A9}" name="Column9481"/>
    <tableColumn id="9500" xr3:uid="{A81FB4B6-60D2-42F6-A028-BFD748ADA190}" name="Column9482"/>
    <tableColumn id="9501" xr3:uid="{F828F86B-FA25-4F3F-900D-C23051488E35}" name="Column9483"/>
    <tableColumn id="9502" xr3:uid="{244F7BE4-92F0-490E-A4F6-2C2F1CB21AEE}" name="Column9484"/>
    <tableColumn id="9503" xr3:uid="{785C0657-E5DC-4707-9C17-CFC8AFF20593}" name="Column9485"/>
    <tableColumn id="9504" xr3:uid="{1835996A-C9FA-462D-A20D-2C834007C6A3}" name="Column9486"/>
    <tableColumn id="9505" xr3:uid="{855917BB-D3B2-4689-8650-036AB672270A}" name="Column9487"/>
    <tableColumn id="9506" xr3:uid="{BC07F629-2F5B-4A0B-8F0E-426A5A7C9787}" name="Column9488"/>
    <tableColumn id="9507" xr3:uid="{6FF86785-5F86-402C-966D-B7EC57B12E13}" name="Column9489"/>
    <tableColumn id="9508" xr3:uid="{177EEF1A-AC35-4433-B2EC-11AECE619A05}" name="Column9490"/>
    <tableColumn id="9509" xr3:uid="{99140738-7047-4828-A0FA-A249DCD1BFF5}" name="Column9491"/>
    <tableColumn id="9510" xr3:uid="{CB76389E-5E48-47B1-B1FB-EBF1489D867E}" name="Column9492"/>
    <tableColumn id="9511" xr3:uid="{43E7D674-A573-4DB9-A1E7-CBE7D174EC32}" name="Column9493"/>
    <tableColumn id="9512" xr3:uid="{21BF2BE2-6319-427B-A33F-5ECF9500AF22}" name="Column9494"/>
    <tableColumn id="9513" xr3:uid="{08332D1B-2CCF-431A-9697-94BBCD1C657A}" name="Column9495"/>
    <tableColumn id="9514" xr3:uid="{8CFB704A-2678-4E0D-86C2-BCC2A21FEABB}" name="Column9496"/>
    <tableColumn id="9515" xr3:uid="{8F7C235D-CB97-4020-A7E1-4E192E58D62E}" name="Column9497"/>
    <tableColumn id="9516" xr3:uid="{44E3A111-52ED-45CC-9D99-94341D42D6F7}" name="Column9498"/>
    <tableColumn id="9517" xr3:uid="{7F322DA1-B11C-42F0-96A7-56F797690B15}" name="Column9499"/>
    <tableColumn id="9518" xr3:uid="{D57617A2-F50E-4BC6-98A8-89260A2CBE08}" name="Column9500"/>
    <tableColumn id="9519" xr3:uid="{4C5223FC-4529-4D63-95D2-7CAFFE54F23A}" name="Column9501"/>
    <tableColumn id="9520" xr3:uid="{49A8673B-0A87-44C8-A435-A60111B32952}" name="Column9502"/>
    <tableColumn id="9521" xr3:uid="{A7D8C957-D67B-4F08-BF0C-2E9D6A61EE38}" name="Column9503"/>
    <tableColumn id="9522" xr3:uid="{DF79EE61-EF13-4EB8-B401-7805FCBCDD6B}" name="Column9504"/>
    <tableColumn id="9523" xr3:uid="{753F70E2-6504-4AEE-BF69-A0CC97000464}" name="Column9505"/>
    <tableColumn id="9524" xr3:uid="{B7736376-A284-484B-8C45-04255FA3DE7B}" name="Column9506"/>
    <tableColumn id="9525" xr3:uid="{CF9A5147-C5E8-420E-964D-76F4DC0017CE}" name="Column9507"/>
    <tableColumn id="9526" xr3:uid="{D56BF1D7-A82B-4892-B4AD-20BE90D562AB}" name="Column9508"/>
    <tableColumn id="9527" xr3:uid="{A77DA092-CCDB-4E4A-9425-4A25BC7B0BAA}" name="Column9509"/>
    <tableColumn id="9528" xr3:uid="{BE2062DC-295E-4DA1-AE5F-1685CE989D4B}" name="Column9510"/>
    <tableColumn id="9529" xr3:uid="{FD389B98-51ED-4618-B071-C5C8E66FA1E8}" name="Column9511"/>
    <tableColumn id="9530" xr3:uid="{DA94C452-AD27-4060-BB8C-AEBC687DF124}" name="Column9512"/>
    <tableColumn id="9531" xr3:uid="{C735E24E-A585-4874-8FED-6276593E6EAB}" name="Column9513"/>
    <tableColumn id="9532" xr3:uid="{2A6C983D-1CF4-4D74-B85F-23C1F3F4A12E}" name="Column9514"/>
    <tableColumn id="9533" xr3:uid="{4D98470B-B111-4213-BA03-F22593655FF5}" name="Column9515"/>
    <tableColumn id="9534" xr3:uid="{F1D95B0A-29D2-41AA-8190-7B7A295CFD7A}" name="Column9516"/>
    <tableColumn id="9535" xr3:uid="{C89837ED-9933-4C58-8F79-5DF3A3FFC3BF}" name="Column9517"/>
    <tableColumn id="9536" xr3:uid="{E37DFBBD-E1E0-47EF-9C2A-15EF708A73AD}" name="Column9518"/>
    <tableColumn id="9537" xr3:uid="{D6A256F8-369F-49B9-AC04-D93A69CB9B61}" name="Column9519"/>
    <tableColumn id="9538" xr3:uid="{0D2BC2E9-9453-48C6-B2C9-FB5A3E50D86B}" name="Column9520"/>
    <tableColumn id="9539" xr3:uid="{226DBE06-B284-4C06-AD6E-8D00D9E6AF32}" name="Column9521"/>
    <tableColumn id="9540" xr3:uid="{C9821FE2-DBB0-4A96-8880-4B8B7F34901A}" name="Column9522"/>
    <tableColumn id="9541" xr3:uid="{FF161210-7244-4CFF-AEB7-985654B45137}" name="Column9523"/>
    <tableColumn id="9542" xr3:uid="{151DABEC-4E66-4C6A-8067-3206E78EBC01}" name="Column9524"/>
    <tableColumn id="9543" xr3:uid="{15FE0E8B-2451-406C-8B8D-02649377D9BE}" name="Column9525"/>
    <tableColumn id="9544" xr3:uid="{8C7CB1E7-F7B8-4227-810A-BEBCCF5C8E2E}" name="Column9526"/>
    <tableColumn id="9545" xr3:uid="{9B2D4F5E-2435-4E97-9EB0-E93EF07B548F}" name="Column9527"/>
    <tableColumn id="9546" xr3:uid="{131BCA35-BECE-42E0-879B-4746765CD8B6}" name="Column9528"/>
    <tableColumn id="9547" xr3:uid="{BAC62A80-9EED-460B-99D8-B31BFFF2C52C}" name="Column9529"/>
    <tableColumn id="9548" xr3:uid="{4C977F06-5B19-4BC7-A136-14A93600A1DA}" name="Column9530"/>
    <tableColumn id="9549" xr3:uid="{EF2E5BA9-F9F2-4C05-97F7-21FC0DA417AA}" name="Column9531"/>
    <tableColumn id="9550" xr3:uid="{F9387672-AAEF-4E51-905D-FE2226D44FC7}" name="Column9532"/>
    <tableColumn id="9551" xr3:uid="{799CFDC5-5AF3-4F32-AE8C-D7AA7BA5F987}" name="Column9533"/>
    <tableColumn id="9552" xr3:uid="{754E548F-8DBF-4C6C-9371-68C7DEC8CD2B}" name="Column9534"/>
    <tableColumn id="9553" xr3:uid="{F1A0B803-9F57-4C82-845E-0447848D9107}" name="Column9535"/>
    <tableColumn id="9554" xr3:uid="{00A8FA0B-4BE4-4768-A7FA-7B279A8C2DF3}" name="Column9536"/>
    <tableColumn id="9555" xr3:uid="{CDE8E924-8186-4F13-B0F3-5A8A0C204B69}" name="Column9537"/>
    <tableColumn id="9556" xr3:uid="{28754ADF-8C5B-4802-938A-1A1CE1E22F91}" name="Column9538"/>
    <tableColumn id="9557" xr3:uid="{4C7413D2-7FE7-4A69-A813-1718163E044C}" name="Column9539"/>
    <tableColumn id="9558" xr3:uid="{85164346-6135-4724-BEAE-11E0BA7C30B1}" name="Column9540"/>
    <tableColumn id="9559" xr3:uid="{622AFA43-C5CF-46FF-A74A-D37EB4434D5A}" name="Column9541"/>
    <tableColumn id="9560" xr3:uid="{7BAE5144-B3FA-4483-A84B-AB1971CD0012}" name="Column9542"/>
    <tableColumn id="9561" xr3:uid="{3AC7FDCB-1CF0-4929-9122-C57A5716D95D}" name="Column9543"/>
    <tableColumn id="9562" xr3:uid="{D9627474-6A71-46EF-8CF1-4FB0982275A2}" name="Column9544"/>
    <tableColumn id="9563" xr3:uid="{A4F46948-7FB6-41D9-B6B5-956DD684AAEE}" name="Column9545"/>
    <tableColumn id="9564" xr3:uid="{EF3BE898-98B7-415C-8BA5-106051591181}" name="Column9546"/>
    <tableColumn id="9565" xr3:uid="{5E115488-6305-4D9B-96C1-5C1FD5428864}" name="Column9547"/>
    <tableColumn id="9566" xr3:uid="{164E3705-230F-4DC6-8D6D-E8EFAEC2EFA3}" name="Column9548"/>
    <tableColumn id="9567" xr3:uid="{DB768E46-14E8-46F1-8578-13C5D3277F19}" name="Column9549"/>
    <tableColumn id="9568" xr3:uid="{744B4826-27D7-4FEF-8778-9E41FE26FABB}" name="Column9550"/>
    <tableColumn id="9569" xr3:uid="{F7732A38-3DCD-4D5D-8158-0F28AC3BE4E3}" name="Column9551"/>
    <tableColumn id="9570" xr3:uid="{A4D10062-4B95-4070-8AA6-D41EE077BA37}" name="Column9552"/>
    <tableColumn id="9571" xr3:uid="{900FCCA9-1A7A-4424-B5CC-CFF7E21654DC}" name="Column9553"/>
    <tableColumn id="9572" xr3:uid="{5BC24C82-4476-4F71-90D9-A21C89B5AAC2}" name="Column9554"/>
    <tableColumn id="9573" xr3:uid="{8CA690C9-ADBA-443A-BA48-DFDEF9401456}" name="Column9555"/>
    <tableColumn id="9574" xr3:uid="{1E040C73-36AC-47F5-9278-DEA3A811ACE1}" name="Column9556"/>
    <tableColumn id="9575" xr3:uid="{9FA6AF40-3005-4D94-BC93-C2DDD5CF7719}" name="Column9557"/>
    <tableColumn id="9576" xr3:uid="{4E191301-8547-4E17-9C10-ACC194C83CDF}" name="Column9558"/>
    <tableColumn id="9577" xr3:uid="{F7593D27-AA35-4D00-A6DD-E380526A45A8}" name="Column9559"/>
    <tableColumn id="9578" xr3:uid="{F1BB12D3-1A5C-4C13-9041-1C1FAAA1E4A7}" name="Column9560"/>
    <tableColumn id="9579" xr3:uid="{989ABCFE-FBCC-4920-ADD0-909F4C0D0188}" name="Column9561"/>
    <tableColumn id="9580" xr3:uid="{4E14627D-BA88-483C-8733-87FCD9DDE2DE}" name="Column9562"/>
    <tableColumn id="9581" xr3:uid="{C2FC50C3-0408-45F7-A608-A70FACDD0081}" name="Column9563"/>
    <tableColumn id="9582" xr3:uid="{05105691-ABE2-49A5-BC8A-D75F6B45FD78}" name="Column9564"/>
    <tableColumn id="9583" xr3:uid="{CDDB9059-D17F-4284-95AE-F240B5F39BF4}" name="Column9565"/>
    <tableColumn id="9584" xr3:uid="{87DDA6C8-A834-4143-9DB5-903F154F97F1}" name="Column9566"/>
    <tableColumn id="9585" xr3:uid="{3170EE4D-2161-4340-998D-86B2E3F2A96C}" name="Column9567"/>
    <tableColumn id="9586" xr3:uid="{5D398FD3-CE1D-4545-8BA9-A66FEFFAB031}" name="Column9568"/>
    <tableColumn id="9587" xr3:uid="{C3869191-FE1C-4B01-AF33-0CCC61D8B4F1}" name="Column9569"/>
    <tableColumn id="9588" xr3:uid="{1F004B53-CDBB-4AB2-9FB9-5704739D2F63}" name="Column9570"/>
    <tableColumn id="9589" xr3:uid="{9425007D-9045-4303-B1BC-638CE8E651BA}" name="Column9571"/>
    <tableColumn id="9590" xr3:uid="{3D4B921B-BA57-4C86-BBDC-DE69D94BEE30}" name="Column9572"/>
    <tableColumn id="9591" xr3:uid="{F9B30D38-0ABC-4AC4-B319-051FD5C62B3C}" name="Column9573"/>
    <tableColumn id="9592" xr3:uid="{83FEF72C-4B2A-4F46-9992-0041A0EF380C}" name="Column9574"/>
    <tableColumn id="9593" xr3:uid="{90094D40-C69E-4CA2-8B37-D88EA362B4F7}" name="Column9575"/>
    <tableColumn id="9594" xr3:uid="{C3D4E395-4123-482E-BA3A-94C8D2CA6637}" name="Column9576"/>
    <tableColumn id="9595" xr3:uid="{E01DC47F-9AB6-4B00-BE82-89405D38E060}" name="Column9577"/>
    <tableColumn id="9596" xr3:uid="{1D7D86C1-99FF-40D5-850D-250262602BA0}" name="Column9578"/>
    <tableColumn id="9597" xr3:uid="{29070A7F-33F1-4076-9511-1EF031CC728D}" name="Column9579"/>
    <tableColumn id="9598" xr3:uid="{B5B823FC-352B-4B09-A78D-6B2056176BCB}" name="Column9580"/>
    <tableColumn id="9599" xr3:uid="{6985784F-6E90-4676-9659-EAED6CEDBD61}" name="Column9581"/>
    <tableColumn id="9600" xr3:uid="{81F884CE-B639-4525-A42D-02C8E1A0D642}" name="Column9582"/>
    <tableColumn id="9601" xr3:uid="{03847941-AF44-4F23-B8BC-E5FE3DFCDB80}" name="Column9583"/>
    <tableColumn id="9602" xr3:uid="{DB896105-C660-450D-B188-DC994E4A7CB7}" name="Column9584"/>
    <tableColumn id="9603" xr3:uid="{8D2D64BC-57FD-4519-891C-53F8C9CC48D6}" name="Column9585"/>
    <tableColumn id="9604" xr3:uid="{2F0D0507-E408-4CE7-B85C-2C8BE1B8F9C3}" name="Column9586"/>
    <tableColumn id="9605" xr3:uid="{A7A46C8B-5221-4592-82B9-CCD20271EDBF}" name="Column9587"/>
    <tableColumn id="9606" xr3:uid="{62071EBB-E073-48E7-A1B1-91D7502AD900}" name="Column9588"/>
    <tableColumn id="9607" xr3:uid="{763A53CD-74D6-4BC8-96A4-4828C4BC3598}" name="Column9589"/>
    <tableColumn id="9608" xr3:uid="{7BED6D4D-FBF3-4D4B-A3BA-842DD8F63919}" name="Column9590"/>
    <tableColumn id="9609" xr3:uid="{4E4FB64F-AA61-4F3E-ADF9-AC66463E7E51}" name="Column9591"/>
    <tableColumn id="9610" xr3:uid="{4F4185B6-47CB-425D-B65C-67F28F85F46A}" name="Column9592"/>
    <tableColumn id="9611" xr3:uid="{3530B1A4-BBF3-4C93-9542-AF72FE8AEB27}" name="Column9593"/>
    <tableColumn id="9612" xr3:uid="{D69428B0-538A-4E73-BD6D-0BBA9138CC25}" name="Column9594"/>
    <tableColumn id="9613" xr3:uid="{2FC6A7F2-72F9-4CF9-A8FB-4F08EBD75106}" name="Column9595"/>
    <tableColumn id="9614" xr3:uid="{B524614B-5C67-4381-AF62-A25C4B151627}" name="Column9596"/>
    <tableColumn id="9615" xr3:uid="{81A90C82-6883-4225-BB3D-61EB82787D0A}" name="Column9597"/>
    <tableColumn id="9616" xr3:uid="{D3C4A97E-16D4-4040-A05A-ABCCDBBDCAA5}" name="Column9598"/>
    <tableColumn id="9617" xr3:uid="{15B15BC6-64F5-42CC-940F-BBF8E219B0B3}" name="Column9599"/>
    <tableColumn id="9618" xr3:uid="{E84C1228-8CA0-49F6-8E7E-252D8A84006F}" name="Column9600"/>
    <tableColumn id="9619" xr3:uid="{A530EE1B-9283-4679-BCB1-24260144774C}" name="Column9601"/>
    <tableColumn id="9620" xr3:uid="{01774B1B-869C-4E5A-A811-879357E0B83F}" name="Column9602"/>
    <tableColumn id="9621" xr3:uid="{D581A70E-B88C-4774-A307-D28E9C9A8E53}" name="Column9603"/>
    <tableColumn id="9622" xr3:uid="{B561208C-359A-449A-B266-5C2B9103FDF7}" name="Column9604"/>
    <tableColumn id="9623" xr3:uid="{22710617-8AED-4E7A-BD40-5E190536904C}" name="Column9605"/>
    <tableColumn id="9624" xr3:uid="{251A98F7-2A87-47E1-83C1-4033DC0A4F67}" name="Column9606"/>
    <tableColumn id="9625" xr3:uid="{0072FD75-1D75-4BD0-98DE-EB109A8D335C}" name="Column9607"/>
    <tableColumn id="9626" xr3:uid="{4EEE98FA-9539-427F-85B2-8E9701EBA2E0}" name="Column9608"/>
    <tableColumn id="9627" xr3:uid="{BD410774-2D9A-447D-80A6-03E56BD1F424}" name="Column9609"/>
    <tableColumn id="9628" xr3:uid="{B56753F9-8F3C-4CBA-A5C1-FE8A177CD28F}" name="Column9610"/>
    <tableColumn id="9629" xr3:uid="{2D614855-D157-44D3-A69F-B95193CCDC15}" name="Column9611"/>
    <tableColumn id="9630" xr3:uid="{9A8767C5-2B0D-42FC-8E14-2A95850EAF62}" name="Column9612"/>
    <tableColumn id="9631" xr3:uid="{9CC26406-254E-431F-8982-0920519CC6A4}" name="Column9613"/>
    <tableColumn id="9632" xr3:uid="{86741A82-9441-4C7D-85A2-A07D39884F04}" name="Column9614"/>
    <tableColumn id="9633" xr3:uid="{16EFD5D5-6E36-4408-B716-62DC4FDD5A45}" name="Column9615"/>
    <tableColumn id="9634" xr3:uid="{E842C704-23CD-4F9D-B8E4-E4F2CB44406A}" name="Column9616"/>
    <tableColumn id="9635" xr3:uid="{37E0FAD5-1BED-4AC3-8310-F4D006996802}" name="Column9617"/>
    <tableColumn id="9636" xr3:uid="{64B02192-6038-436B-B5E6-8F276DFA4CEB}" name="Column9618"/>
    <tableColumn id="9637" xr3:uid="{EFF603F5-51FD-489A-95D2-A30A7CE7EBC5}" name="Column9619"/>
    <tableColumn id="9638" xr3:uid="{DAFC712E-CCD3-4803-B168-66BD85512C3E}" name="Column9620"/>
    <tableColumn id="9639" xr3:uid="{38C1DA4B-17A9-46DD-AD79-B4D4EDE542A3}" name="Column9621"/>
    <tableColumn id="9640" xr3:uid="{3F7B4E2B-AA17-4AD5-A019-5559E321B762}" name="Column9622"/>
    <tableColumn id="9641" xr3:uid="{024DFC17-A6B0-4401-A904-4FA0895701CA}" name="Column9623"/>
    <tableColumn id="9642" xr3:uid="{B6383BCB-5492-437F-B367-9F5879DDB603}" name="Column9624"/>
    <tableColumn id="9643" xr3:uid="{326B394C-B3E9-4FA2-9BD8-DE9EA929DE9B}" name="Column9625"/>
    <tableColumn id="9644" xr3:uid="{292FC1C9-2706-4841-948F-3E41F8F38252}" name="Column9626"/>
    <tableColumn id="9645" xr3:uid="{9C7C4CAA-3139-4001-A6AE-F50841CB0E0E}" name="Column9627"/>
    <tableColumn id="9646" xr3:uid="{7BA43B78-FB2E-4B0B-B1EC-77C21A49DBC7}" name="Column9628"/>
    <tableColumn id="9647" xr3:uid="{EC4AF992-5B76-41F2-BB13-CCC7D69ED2D5}" name="Column9629"/>
    <tableColumn id="9648" xr3:uid="{9908BF28-8084-4E79-9D26-33A8C7FB7FD5}" name="Column9630"/>
    <tableColumn id="9649" xr3:uid="{672F0DF2-95E1-4C5F-9310-FAAEAE8037FC}" name="Column9631"/>
    <tableColumn id="9650" xr3:uid="{3907257E-5CBA-4648-B951-6E65148485A4}" name="Column9632"/>
    <tableColumn id="9651" xr3:uid="{9610F2B7-1574-4B69-8322-F6F923BA5889}" name="Column9633"/>
    <tableColumn id="9652" xr3:uid="{ACF83A04-1543-46C0-85F6-E03B797BB70D}" name="Column9634"/>
    <tableColumn id="9653" xr3:uid="{5E09A26A-54F5-4BC2-AD7C-A188BF1C45AF}" name="Column9635"/>
    <tableColumn id="9654" xr3:uid="{E62356BA-03A4-4B3C-9288-34F0D61F3362}" name="Column9636"/>
    <tableColumn id="9655" xr3:uid="{4C564765-B935-466E-9EF8-AA58BE32B7E1}" name="Column9637"/>
    <tableColumn id="9656" xr3:uid="{AC64460C-29C0-4AB9-980E-675E9FF11E8E}" name="Column9638"/>
    <tableColumn id="9657" xr3:uid="{3CFE47DB-1B41-42EE-AA9D-489373260056}" name="Column9639"/>
    <tableColumn id="9658" xr3:uid="{AFFF9589-E853-46B0-AA32-4E85F3D72FCD}" name="Column9640"/>
    <tableColumn id="9659" xr3:uid="{337DECCF-0AFD-4209-88FD-DBA7B2DE575E}" name="Column9641"/>
    <tableColumn id="9660" xr3:uid="{8F61B275-612C-46ED-85D2-35FA86C753BD}" name="Column9642"/>
    <tableColumn id="9661" xr3:uid="{3D0413B7-A523-4952-8266-83B9EB00110E}" name="Column9643"/>
    <tableColumn id="9662" xr3:uid="{8396F6EA-BE68-4FD2-9AAB-62E807DA6D3B}" name="Column9644"/>
    <tableColumn id="9663" xr3:uid="{1CAC5D73-EAFF-4E5A-AD7D-9C77603E0F73}" name="Column9645"/>
    <tableColumn id="9664" xr3:uid="{08C3BE35-D76F-4FAD-AD35-D0392C8292C3}" name="Column9646"/>
    <tableColumn id="9665" xr3:uid="{1FF2FA06-9C9B-435F-A49A-2572D891D53F}" name="Column9647"/>
    <tableColumn id="9666" xr3:uid="{9A39B123-6955-4628-BF43-49F96C7A90DB}" name="Column9648"/>
    <tableColumn id="9667" xr3:uid="{B226B2B6-F456-4FBF-B231-2A34793B3AD1}" name="Column9649"/>
    <tableColumn id="9668" xr3:uid="{DD9C5B25-C79E-49FA-88C6-C12815F1E1DA}" name="Column9650"/>
    <tableColumn id="9669" xr3:uid="{4B3D5F64-8259-4B67-8BF4-F3F5654B36EE}" name="Column9651"/>
    <tableColumn id="9670" xr3:uid="{FDD1EF27-CC42-4EB1-8142-7837D33EFC45}" name="Column9652"/>
    <tableColumn id="9671" xr3:uid="{0450F2FE-FBBF-4E8A-B8B6-EBE7613171E1}" name="Column9653"/>
    <tableColumn id="9672" xr3:uid="{F204DAC7-2013-45D6-AEEC-7691F4238DD3}" name="Column9654"/>
    <tableColumn id="9673" xr3:uid="{3CEE8843-AABC-4CE1-BEB7-46C3BCB854A0}" name="Column9655"/>
    <tableColumn id="9674" xr3:uid="{F6F87620-3DDA-43BB-8374-2833B122C528}" name="Column9656"/>
    <tableColumn id="9675" xr3:uid="{32814E9B-8A21-4783-9446-C3874CA8F429}" name="Column9657"/>
    <tableColumn id="9676" xr3:uid="{14759BE8-E910-4047-9CBD-DEFA2C50705B}" name="Column9658"/>
    <tableColumn id="9677" xr3:uid="{13D7ADF7-9BEC-4705-AD94-8DCD01E32E73}" name="Column9659"/>
    <tableColumn id="9678" xr3:uid="{00388BA0-F8AE-4014-80F4-90607E2F2065}" name="Column9660"/>
    <tableColumn id="9679" xr3:uid="{C12A7744-22B3-4194-8F4A-09149B3B34A0}" name="Column9661"/>
    <tableColumn id="9680" xr3:uid="{A8BEB867-6C34-477F-A4B0-80C7071527FC}" name="Column9662"/>
    <tableColumn id="9681" xr3:uid="{5A8B6344-FF79-47DB-8837-0F5A957F65A7}" name="Column9663"/>
    <tableColumn id="9682" xr3:uid="{487B38EE-CC34-43FF-BF67-EC447272B99A}" name="Column9664"/>
    <tableColumn id="9683" xr3:uid="{01427767-34E9-4BEC-AA31-FAB37970A5DA}" name="Column9665"/>
    <tableColumn id="9684" xr3:uid="{781547EF-A30C-4470-90BC-E803AEA60A29}" name="Column9666"/>
    <tableColumn id="9685" xr3:uid="{4E740847-2631-40C9-9D73-9DD88922A781}" name="Column9667"/>
    <tableColumn id="9686" xr3:uid="{E389C512-025C-4873-BAA1-D00830E6ACC3}" name="Column9668"/>
    <tableColumn id="9687" xr3:uid="{9EC00060-D62B-46FE-AB69-31404BFF2397}" name="Column9669"/>
    <tableColumn id="9688" xr3:uid="{7E376F5A-3868-44BF-8BFC-D33587ED936B}" name="Column9670"/>
    <tableColumn id="9689" xr3:uid="{1EC07815-9EFD-48D0-A030-B9EFC40B9C0B}" name="Column9671"/>
    <tableColumn id="9690" xr3:uid="{49C00448-5BF8-4B12-87CF-CAB1FD3BB55C}" name="Column9672"/>
    <tableColumn id="9691" xr3:uid="{D0EE047C-5BD0-4127-9D9C-D0C164A5DEF6}" name="Column9673"/>
    <tableColumn id="9692" xr3:uid="{3009FEFE-7747-4AD7-8476-6AE23F6A8FAB}" name="Column9674"/>
    <tableColumn id="9693" xr3:uid="{9BA2B0E1-F5C6-40EA-8B44-19AF1E6E9DFB}" name="Column9675"/>
    <tableColumn id="9694" xr3:uid="{67F50F83-01F0-4545-A312-CC05C94C5A9D}" name="Column9676"/>
    <tableColumn id="9695" xr3:uid="{A7F6A570-E17F-461F-A850-F41DF5C1CC23}" name="Column9677"/>
    <tableColumn id="9696" xr3:uid="{F65272C3-77FD-499B-9CD4-E8DCA7ADC0BE}" name="Column9678"/>
    <tableColumn id="9697" xr3:uid="{E17B3A85-573D-447C-9DE2-4BD43D576A27}" name="Column9679"/>
    <tableColumn id="9698" xr3:uid="{7950F9F9-C708-4968-898B-C18EFC5EB475}" name="Column9680"/>
    <tableColumn id="9699" xr3:uid="{2AF906CB-A413-4D1B-B2EE-AD715E01FD8E}" name="Column9681"/>
    <tableColumn id="9700" xr3:uid="{99049D00-A18A-4CF6-85DD-1103EBAEDB46}" name="Column9682"/>
    <tableColumn id="9701" xr3:uid="{3C51BDF8-2948-4C91-9F19-8C3B6DC65DE3}" name="Column9683"/>
    <tableColumn id="9702" xr3:uid="{A2F3C802-3794-4C62-97AD-9D2947319FE2}" name="Column9684"/>
    <tableColumn id="9703" xr3:uid="{709867C2-7B13-4D21-B714-B025DB97F7EB}" name="Column9685"/>
    <tableColumn id="9704" xr3:uid="{7374AD4F-3480-41CB-A369-7B1FF9C464D0}" name="Column9686"/>
    <tableColumn id="9705" xr3:uid="{121A5F7F-AFA3-4362-A8F0-9C3AE6DBB7FD}" name="Column9687"/>
    <tableColumn id="9706" xr3:uid="{2915D9CE-7E47-425D-8F17-9E4DF6E98699}" name="Column9688"/>
    <tableColumn id="9707" xr3:uid="{BE7E5B1F-01C2-4523-8F0B-921285789B11}" name="Column9689"/>
    <tableColumn id="9708" xr3:uid="{3E477468-471F-468C-9BEB-2A9B89644C3D}" name="Column9690"/>
    <tableColumn id="9709" xr3:uid="{DB2FAE88-F567-478A-B1CF-72B0D61F8A26}" name="Column9691"/>
    <tableColumn id="9710" xr3:uid="{B85A7C6C-BFC6-4934-89EF-17C2BFF6E28E}" name="Column9692"/>
    <tableColumn id="9711" xr3:uid="{1A3AC9CE-80F8-426B-BB19-80F94D6784EC}" name="Column9693"/>
    <tableColumn id="9712" xr3:uid="{32573257-BC3F-47CF-BA95-FFFE3ECFD9B3}" name="Column9694"/>
    <tableColumn id="9713" xr3:uid="{16ACDBC7-27FC-4898-A0A8-B406BE181061}" name="Column9695"/>
    <tableColumn id="9714" xr3:uid="{6B7ECBAC-86B1-4214-9674-D3C2AEF0E5CA}" name="Column9696"/>
    <tableColumn id="9715" xr3:uid="{9173686D-BDF1-4F71-BAA5-A7F999BCE3EE}" name="Column9697"/>
    <tableColumn id="9716" xr3:uid="{E8906A93-BB38-4D78-A4CE-6033BF8273F6}" name="Column9698"/>
    <tableColumn id="9717" xr3:uid="{39DDE7B2-F24F-4157-A8D8-BBB5CC8D22B9}" name="Column9699"/>
    <tableColumn id="9718" xr3:uid="{B2FCF501-D968-4359-BDA3-07A9C87A2862}" name="Column9700"/>
    <tableColumn id="9719" xr3:uid="{92F56882-87E2-42EA-840F-0D9D8FD205C2}" name="Column9701"/>
    <tableColumn id="9720" xr3:uid="{E510E1D7-462C-4584-B8FA-3FC5B4974F76}" name="Column9702"/>
    <tableColumn id="9721" xr3:uid="{187A8452-3B3A-4010-AD42-63F3FE0CB559}" name="Column9703"/>
    <tableColumn id="9722" xr3:uid="{76326E1C-B6BA-4A28-AF49-3ACA3A6E2296}" name="Column9704"/>
    <tableColumn id="9723" xr3:uid="{7FF14F66-6E61-45DE-8D6F-248B9D7596F1}" name="Column9705"/>
    <tableColumn id="9724" xr3:uid="{E6F58010-DE33-41E5-881E-B178B2C95B2F}" name="Column9706"/>
    <tableColumn id="9725" xr3:uid="{0EEE60AB-A254-45DD-AED9-27BB8FDABAA4}" name="Column9707"/>
    <tableColumn id="9726" xr3:uid="{53BB3E8B-2FB1-445E-AD33-B8124D7AA439}" name="Column9708"/>
    <tableColumn id="9727" xr3:uid="{BC85BA0F-D727-435F-9881-224DDA54C3D0}" name="Column9709"/>
    <tableColumn id="9728" xr3:uid="{9461A585-D29F-45C2-8DE4-B5D706CD81DE}" name="Column9710"/>
    <tableColumn id="9729" xr3:uid="{881D5E46-0DE5-4099-B283-6723685C50F8}" name="Column9711"/>
    <tableColumn id="9730" xr3:uid="{41495186-295F-49F1-B0D7-B379DC71B704}" name="Column9712"/>
    <tableColumn id="9731" xr3:uid="{60810EFB-8132-4377-8304-7E5AF691DB8A}" name="Column9713"/>
    <tableColumn id="9732" xr3:uid="{1E46073B-8CE9-409A-9606-F71A03ACCDB0}" name="Column9714"/>
    <tableColumn id="9733" xr3:uid="{6847485D-86A4-434E-81DE-3CCF73B8CFC0}" name="Column9715"/>
    <tableColumn id="9734" xr3:uid="{8F717CF5-5382-4ABC-B525-82B0C97A03CC}" name="Column9716"/>
    <tableColumn id="9735" xr3:uid="{5A9C1058-8E02-4760-9A5A-B07472425167}" name="Column9717"/>
    <tableColumn id="9736" xr3:uid="{AEB04521-5B59-48E6-A171-82E423AA0CA0}" name="Column9718"/>
    <tableColumn id="9737" xr3:uid="{CE26E522-4675-4B09-B043-C2714F2EA347}" name="Column9719"/>
    <tableColumn id="9738" xr3:uid="{1E02D724-0CF0-48C2-ABDF-9DA3FA59A20C}" name="Column9720"/>
    <tableColumn id="9739" xr3:uid="{831A5D2B-BCA1-4907-A6BC-865FAA04D249}" name="Column9721"/>
    <tableColumn id="9740" xr3:uid="{2FB30052-EFB3-42E5-8FB7-CD68FEC527B9}" name="Column9722"/>
    <tableColumn id="9741" xr3:uid="{4E2016E3-1FCA-493D-91D8-6A5B8787A566}" name="Column9723"/>
    <tableColumn id="9742" xr3:uid="{9AD4899D-7F16-4395-9D6C-BB53932C8F51}" name="Column9724"/>
    <tableColumn id="9743" xr3:uid="{3E0090F9-76AB-4D26-AD53-00932502428E}" name="Column9725"/>
    <tableColumn id="9744" xr3:uid="{EAFFC522-7E93-47DC-9A65-1C2F61C85BEC}" name="Column9726"/>
    <tableColumn id="9745" xr3:uid="{6DDD8D1E-1897-4274-AD84-194C7B32582F}" name="Column9727"/>
    <tableColumn id="9746" xr3:uid="{7E63628B-AED2-4073-B4D8-42478CF3A4F1}" name="Column9728"/>
    <tableColumn id="9747" xr3:uid="{491737E4-1B7B-4DB5-8D75-4A7408FE194F}" name="Column9729"/>
    <tableColumn id="9748" xr3:uid="{4C5100A8-4373-4031-A464-1C5DE2E8A472}" name="Column9730"/>
    <tableColumn id="9749" xr3:uid="{DA95D991-A301-4972-942F-6892C167A681}" name="Column9731"/>
    <tableColumn id="9750" xr3:uid="{9D7015A4-3DEE-4204-B083-3067FE84DA04}" name="Column9732"/>
    <tableColumn id="9751" xr3:uid="{14826F89-3980-4284-A4F7-D435FBF4213A}" name="Column9733"/>
    <tableColumn id="9752" xr3:uid="{DBAB7534-5F5A-417B-9D92-4A1EE9FB0A3D}" name="Column9734"/>
    <tableColumn id="9753" xr3:uid="{9CB7EA4E-531D-4A3D-8C65-CCABF0990FCE}" name="Column9735"/>
    <tableColumn id="9754" xr3:uid="{AB20F3DD-958D-4755-940A-9DDE60ECE48D}" name="Column9736"/>
    <tableColumn id="9755" xr3:uid="{C97880BD-67A6-4E0C-897F-5A2EA4E40556}" name="Column9737"/>
    <tableColumn id="9756" xr3:uid="{16F852D2-49EB-4A05-845A-F863503B2268}" name="Column9738"/>
    <tableColumn id="9757" xr3:uid="{6D17F66B-DD60-4E61-8C30-8C16E73FFF15}" name="Column9739"/>
    <tableColumn id="9758" xr3:uid="{96904AC7-4F70-489D-8E29-86996E993963}" name="Column9740"/>
    <tableColumn id="9759" xr3:uid="{A8774AF0-25D7-47AC-9B7E-06CFFDB7AFC0}" name="Column9741"/>
    <tableColumn id="9760" xr3:uid="{61A6FE33-D68A-42ED-9749-37F33E0EA73E}" name="Column9742"/>
    <tableColumn id="9761" xr3:uid="{20979D2A-FB45-4E4B-8CB9-DCC29747F45E}" name="Column9743"/>
    <tableColumn id="9762" xr3:uid="{55AA3FD9-9256-4EC4-9E99-866CEA995814}" name="Column9744"/>
    <tableColumn id="9763" xr3:uid="{483C2DBE-3D84-41DE-87D4-3D2A2CA92021}" name="Column9745"/>
    <tableColumn id="9764" xr3:uid="{DF855BE1-11B7-40B6-B660-E401C0887831}" name="Column9746"/>
    <tableColumn id="9765" xr3:uid="{F53C30B6-4455-4A01-B704-439A76BA933C}" name="Column9747"/>
    <tableColumn id="9766" xr3:uid="{9E11515E-1792-471E-BCBC-18ED079BBD31}" name="Column9748"/>
    <tableColumn id="9767" xr3:uid="{C0115AD5-37A9-4151-BEF0-8ABB26CD6D65}" name="Column9749"/>
    <tableColumn id="9768" xr3:uid="{AE037C9C-4DEC-4CBC-8A40-7F0FEE8BAFDF}" name="Column9750"/>
    <tableColumn id="9769" xr3:uid="{9CE7DF47-92B8-4C20-8438-2BD7E1FE8714}" name="Column9751"/>
    <tableColumn id="9770" xr3:uid="{A4C7F06C-7ECF-4647-AE6E-FB3C012431E2}" name="Column9752"/>
    <tableColumn id="9771" xr3:uid="{569F120C-73B2-4928-BD50-12B034C02296}" name="Column9753"/>
    <tableColumn id="9772" xr3:uid="{1D8F8ABC-4B13-4EDD-86CA-E154D08DBB1A}" name="Column9754"/>
    <tableColumn id="9773" xr3:uid="{4A28A630-6F98-42EE-A150-E5E34ED23A0B}" name="Column9755"/>
    <tableColumn id="9774" xr3:uid="{29D89BD5-7D77-405D-ABE1-E9A5AC5DC2AF}" name="Column9756"/>
    <tableColumn id="9775" xr3:uid="{51CB6E23-11ED-462E-88A3-E3F8BB54034A}" name="Column9757"/>
    <tableColumn id="9776" xr3:uid="{51515287-3BEF-4D10-94FD-175E7422EB3E}" name="Column9758"/>
    <tableColumn id="9777" xr3:uid="{4855AC1C-F2D9-4805-B91E-A73D3C8B8C8D}" name="Column9759"/>
    <tableColumn id="9778" xr3:uid="{4FD61E02-BADE-4DA5-8A87-60D481EF0731}" name="Column9760"/>
    <tableColumn id="9779" xr3:uid="{E4D877C3-A7F6-4C4C-B50C-526AF9DC4BD2}" name="Column9761"/>
    <tableColumn id="9780" xr3:uid="{540603E3-B4C7-44C8-83E7-3B890F01801C}" name="Column9762"/>
    <tableColumn id="9781" xr3:uid="{97FF2A06-2A27-40EC-94C4-FC50C6100DB0}" name="Column9763"/>
    <tableColumn id="9782" xr3:uid="{D8B80650-8483-485D-8DAD-BFCA7CD6E0A6}" name="Column9764"/>
    <tableColumn id="9783" xr3:uid="{F9494394-B487-4A05-BCA3-C5D19CDA0B7E}" name="Column9765"/>
    <tableColumn id="9784" xr3:uid="{A2D7C501-1548-4178-B24C-2F0F638F0E05}" name="Column9766"/>
    <tableColumn id="9785" xr3:uid="{63B0423D-B492-4DE4-8DFB-6672B8EF73BD}" name="Column9767"/>
    <tableColumn id="9786" xr3:uid="{3C5F4FD1-0FA6-404B-BED4-475A4DC4CFCB}" name="Column9768"/>
    <tableColumn id="9787" xr3:uid="{D1404808-9037-4F27-AB42-4D084135E6AA}" name="Column9769"/>
    <tableColumn id="9788" xr3:uid="{3A7775AB-B93A-423F-A7EC-BFE89518BB9A}" name="Column9770"/>
    <tableColumn id="9789" xr3:uid="{3ECB89BA-DEC8-4376-B70B-FEA533912BF8}" name="Column9771"/>
    <tableColumn id="9790" xr3:uid="{EAB5E476-E222-43F9-8012-C39A12AB476B}" name="Column9772"/>
    <tableColumn id="9791" xr3:uid="{8553D529-D272-416E-8102-166BA7F2EDCE}" name="Column9773"/>
    <tableColumn id="9792" xr3:uid="{40575776-E948-456C-A520-0F76651FCCE1}" name="Column9774"/>
    <tableColumn id="9793" xr3:uid="{4EA84C30-3C28-40F7-826B-98859F086052}" name="Column9775"/>
    <tableColumn id="9794" xr3:uid="{641863F7-C9BB-4D04-B928-82803C849AEF}" name="Column9776"/>
    <tableColumn id="9795" xr3:uid="{449F2C59-EDC0-429B-84F7-C37DC5E2EB22}" name="Column9777"/>
    <tableColumn id="9796" xr3:uid="{1D306F4A-90EE-4927-98DA-81ABEE852EA4}" name="Column9778"/>
    <tableColumn id="9797" xr3:uid="{13F70A5B-D86B-4C77-ACCB-1EBE1AF0D72C}" name="Column9779"/>
    <tableColumn id="9798" xr3:uid="{D852D137-4935-40DB-9193-43C2A066C263}" name="Column9780"/>
    <tableColumn id="9799" xr3:uid="{075361C4-4F53-4307-9EEC-4E3602AF3171}" name="Column9781"/>
    <tableColumn id="9800" xr3:uid="{4433ECBC-1067-488E-9A23-CE369A51A48A}" name="Column9782"/>
    <tableColumn id="9801" xr3:uid="{103889E2-4417-4BDB-A971-62C33EFC35CE}" name="Column9783"/>
    <tableColumn id="9802" xr3:uid="{2CCBC826-8905-4984-8707-C8575DDA9C0D}" name="Column9784"/>
    <tableColumn id="9803" xr3:uid="{1E3DB028-8357-44E8-8AD8-FD5B20261C6C}" name="Column9785"/>
    <tableColumn id="9804" xr3:uid="{C075AD1E-210E-41E8-9C30-C6F2928331F3}" name="Column9786"/>
    <tableColumn id="9805" xr3:uid="{8CBB7692-54FD-40E5-80EE-E53A7156305A}" name="Column9787"/>
    <tableColumn id="9806" xr3:uid="{9F840A54-ABF1-451A-9391-5EDBBCD582CA}" name="Column9788"/>
    <tableColumn id="9807" xr3:uid="{26CDB8CF-B867-4F40-B5B4-3D4654A46FEC}" name="Column9789"/>
    <tableColumn id="9808" xr3:uid="{00C9B1CF-88F5-47C0-9609-C206A714296E}" name="Column9790"/>
    <tableColumn id="9809" xr3:uid="{9F9E9B94-4C45-44C9-82C8-9270ACDE07C1}" name="Column9791"/>
    <tableColumn id="9810" xr3:uid="{0DAED33A-673F-40DC-986A-AF11A873A85D}" name="Column9792"/>
    <tableColumn id="9811" xr3:uid="{29D94B30-97E3-4195-AB86-7D17AFEAD723}" name="Column9793"/>
    <tableColumn id="9812" xr3:uid="{A8B06412-7A9E-4075-86BD-87863C7E83F9}" name="Column9794"/>
    <tableColumn id="9813" xr3:uid="{B060116B-2089-4E36-A9D9-8260DAC6D1AB}" name="Column9795"/>
    <tableColumn id="9814" xr3:uid="{79BAF74B-6B89-4AAE-870D-211026808C5A}" name="Column9796"/>
    <tableColumn id="9815" xr3:uid="{7C4643C8-58BB-4B41-A04D-8346CA7F6419}" name="Column9797"/>
    <tableColumn id="9816" xr3:uid="{F8664F9E-9681-4B0D-A938-4F7716D630FA}" name="Column9798"/>
    <tableColumn id="9817" xr3:uid="{9D676EF8-ED00-4308-8A26-D5CE01F25E84}" name="Column9799"/>
    <tableColumn id="9818" xr3:uid="{DEA87548-CF95-42AC-9431-1E902478CEE7}" name="Column9800"/>
    <tableColumn id="9819" xr3:uid="{DB4B9EBF-CBAC-4DA0-9A81-F7E09E2606ED}" name="Column9801"/>
    <tableColumn id="9820" xr3:uid="{069F30AF-CE1C-45F0-B874-689DF9538D67}" name="Column9802"/>
    <tableColumn id="9821" xr3:uid="{0968DE52-D682-4B65-9D9D-804075EA37A9}" name="Column9803"/>
    <tableColumn id="9822" xr3:uid="{C7954C5A-9A4E-4F73-8AEC-2CBA3E8C7E7F}" name="Column9804"/>
    <tableColumn id="9823" xr3:uid="{A84F54D2-3A49-4B79-B3EE-6B8E2817A759}" name="Column9805"/>
    <tableColumn id="9824" xr3:uid="{B746D09E-CE34-406B-8B46-716964095C0F}" name="Column9806"/>
    <tableColumn id="9825" xr3:uid="{964C69CC-CA16-4CD4-AC83-FCED93DDAC4E}" name="Column9807"/>
    <tableColumn id="9826" xr3:uid="{8F687EAE-09A7-4958-B10D-C89D0C7ABACD}" name="Column9808"/>
    <tableColumn id="9827" xr3:uid="{A78793CB-F0F1-44AB-8482-6250171820A0}" name="Column9809"/>
    <tableColumn id="9828" xr3:uid="{3C570F6B-6A40-4F42-BA26-E37F011DBAAF}" name="Column9810"/>
    <tableColumn id="9829" xr3:uid="{57234ED8-B73D-4A43-8AE8-8B75A6C9D118}" name="Column9811"/>
    <tableColumn id="9830" xr3:uid="{9569350D-2F2B-48FA-9BA0-BF31B020AFF0}" name="Column9812"/>
    <tableColumn id="9831" xr3:uid="{9B423AEA-2670-4BBB-A037-E96FE973A302}" name="Column9813"/>
    <tableColumn id="9832" xr3:uid="{C6195D51-49C2-4C10-872D-71715C6A8DCB}" name="Column9814"/>
    <tableColumn id="9833" xr3:uid="{B48ECB4F-C4F3-4BD4-B297-B1FEA75ADA03}" name="Column9815"/>
    <tableColumn id="9834" xr3:uid="{DB846FFE-F3AD-4261-8F5D-923041A9DCE2}" name="Column9816"/>
    <tableColumn id="9835" xr3:uid="{C8386396-E238-4245-887D-B7EFD4A29F5A}" name="Column9817"/>
    <tableColumn id="9836" xr3:uid="{151BE447-D5CA-41D7-AB6F-F23FBF8E96C1}" name="Column9818"/>
    <tableColumn id="9837" xr3:uid="{CC5991AF-96A8-428F-AF2E-376C237438D6}" name="Column9819"/>
    <tableColumn id="9838" xr3:uid="{BDAB46A6-56FE-4C4B-A7A6-3DE5DAD2E509}" name="Column9820"/>
    <tableColumn id="9839" xr3:uid="{7A3DAC68-56AF-4733-B7B9-1A2D53F60609}" name="Column9821"/>
    <tableColumn id="9840" xr3:uid="{7EFE1F83-BAEF-4CE1-9F5F-7FDF8911F060}" name="Column9822"/>
    <tableColumn id="9841" xr3:uid="{31F53936-6BA6-45F5-BE82-53C3180F7DEC}" name="Column9823"/>
    <tableColumn id="9842" xr3:uid="{1ED41955-25E3-44B4-BF2B-850FF0086AB7}" name="Column9824"/>
    <tableColumn id="9843" xr3:uid="{95FC7CD0-5030-4918-A679-4BE13F78A729}" name="Column9825"/>
    <tableColumn id="9844" xr3:uid="{90F00747-5848-41F4-9CFD-93E2DFA7AD5E}" name="Column9826"/>
    <tableColumn id="9845" xr3:uid="{284B4FC3-70CB-461C-9EA2-0587B1820FC3}" name="Column9827"/>
    <tableColumn id="9846" xr3:uid="{8EA2BB09-CE4A-4676-973A-D4C0B1EC4024}" name="Column9828"/>
    <tableColumn id="9847" xr3:uid="{B53DFA06-00CE-40B5-8FF4-D59808F570E1}" name="Column9829"/>
    <tableColumn id="9848" xr3:uid="{59C08446-3BB2-4930-8253-322B09CBEC48}" name="Column9830"/>
    <tableColumn id="9849" xr3:uid="{7219C964-214B-4290-B917-A3991A742A93}" name="Column9831"/>
    <tableColumn id="9850" xr3:uid="{C552C21E-0FC0-44E4-818C-DF4DD6B97606}" name="Column9832"/>
    <tableColumn id="9851" xr3:uid="{C6346973-922C-44A3-B68F-E618232D70F9}" name="Column9833"/>
    <tableColumn id="9852" xr3:uid="{EFC87AC5-9E01-47F4-B277-28FF9C8FA687}" name="Column9834"/>
    <tableColumn id="9853" xr3:uid="{2D94147C-B1BE-4FC8-9D46-6F7CBA228746}" name="Column9835"/>
    <tableColumn id="9854" xr3:uid="{E278712E-19F9-4B24-9FF7-A3CBF1103D6C}" name="Column9836"/>
    <tableColumn id="9855" xr3:uid="{EDC4F675-80EE-4738-B345-CE7D5BA8C1C6}" name="Column9837"/>
    <tableColumn id="9856" xr3:uid="{F96E4BBB-26CE-4E05-BD66-0B9CCD2DB321}" name="Column9838"/>
    <tableColumn id="9857" xr3:uid="{CE63819D-70C4-4881-9D38-1109BB896AA6}" name="Column9839"/>
    <tableColumn id="9858" xr3:uid="{E82620ED-2C21-4386-857B-E0A55D016FFA}" name="Column9840"/>
    <tableColumn id="9859" xr3:uid="{86937322-EA87-4604-B800-651206862487}" name="Column9841"/>
    <tableColumn id="9860" xr3:uid="{171F556B-7CA0-4DA5-B880-15042FA5E1EE}" name="Column9842"/>
    <tableColumn id="9861" xr3:uid="{4521534A-B86D-4005-8596-D5B97454ED8E}" name="Column9843"/>
    <tableColumn id="9862" xr3:uid="{5D932A1D-AEC5-44BD-A817-C5C19E2D7719}" name="Column9844"/>
    <tableColumn id="9863" xr3:uid="{A73AC442-2C12-43AF-87CD-BDDBF5F0B694}" name="Column9845"/>
    <tableColumn id="9864" xr3:uid="{4C8262B2-412E-445E-8B78-D3D16FD38FF8}" name="Column9846"/>
    <tableColumn id="9865" xr3:uid="{11CDAC53-5993-413B-8A87-CD579E51541C}" name="Column9847"/>
    <tableColumn id="9866" xr3:uid="{6DD12BE5-9ABF-490B-89D4-39283DAB648E}" name="Column9848"/>
    <tableColumn id="9867" xr3:uid="{CE242C6C-014E-4190-83FC-239B608C27A2}" name="Column9849"/>
    <tableColumn id="9868" xr3:uid="{90108B7E-EFBA-4313-A096-CB8C8DA31A85}" name="Column9850"/>
    <tableColumn id="9869" xr3:uid="{02648824-415A-4266-B67A-7F0B84140AB9}" name="Column9851"/>
    <tableColumn id="9870" xr3:uid="{8DD2DDFE-FCFD-4699-A02C-2339E033F015}" name="Column9852"/>
    <tableColumn id="9871" xr3:uid="{FC2375E2-6F32-483D-8ACF-13F453F7AEEF}" name="Column9853"/>
    <tableColumn id="9872" xr3:uid="{52697C12-4973-453F-B10F-6E767E6DF014}" name="Column9854"/>
    <tableColumn id="9873" xr3:uid="{B7A62788-690C-49AE-9B41-3438AA295FA3}" name="Column9855"/>
    <tableColumn id="9874" xr3:uid="{77A2A179-A7AB-4054-BD6C-2EA5971B7154}" name="Column9856"/>
    <tableColumn id="9875" xr3:uid="{C5CE45BA-9490-4481-A812-4F071A3597E1}" name="Column9857"/>
    <tableColumn id="9876" xr3:uid="{49238837-A605-49C9-A7B5-E03032A5323C}" name="Column9858"/>
    <tableColumn id="9877" xr3:uid="{856553B6-3DF4-4FF3-ABF3-AD5A2797BF59}" name="Column9859"/>
    <tableColumn id="9878" xr3:uid="{EB5A5F07-E6CC-47C8-B994-CA324E812FD8}" name="Column9860"/>
    <tableColumn id="9879" xr3:uid="{EF0FF3BE-A921-41FD-A1CC-DB9A9AE2A3F8}" name="Column9861"/>
    <tableColumn id="9880" xr3:uid="{26C06EDE-C7D8-45F5-A008-F5D72D9B1F2D}" name="Column9862"/>
    <tableColumn id="9881" xr3:uid="{64DF6F0B-8B3F-4D3C-B23C-B86B6CCA68B8}" name="Column9863"/>
    <tableColumn id="9882" xr3:uid="{744798B0-9C87-4A21-8885-961F2711E17E}" name="Column9864"/>
    <tableColumn id="9883" xr3:uid="{A38CD092-C5A5-43E0-A5F8-800A0BC803ED}" name="Column9865"/>
    <tableColumn id="9884" xr3:uid="{25BE5EDB-F566-4DC1-A638-E682BEB442AB}" name="Column9866"/>
    <tableColumn id="9885" xr3:uid="{4BF13862-E425-4622-BA5B-B5C2C3C3A056}" name="Column9867"/>
    <tableColumn id="9886" xr3:uid="{CD98DE19-3AEB-42C3-9A3A-AD21CE201F04}" name="Column9868"/>
    <tableColumn id="9887" xr3:uid="{F7FD87FF-0235-4BFE-8C6A-C4090865AC74}" name="Column9869"/>
    <tableColumn id="9888" xr3:uid="{B5AB6D24-CB64-44AD-BD42-767A15E2C9C8}" name="Column9870"/>
    <tableColumn id="9889" xr3:uid="{320E33D7-6C11-4C1B-A80D-CDEFCFEB3BBA}" name="Column9871"/>
    <tableColumn id="9890" xr3:uid="{DC4B5AB5-E675-44CE-B181-BBB02540C3BA}" name="Column9872"/>
    <tableColumn id="9891" xr3:uid="{62A20689-85F0-4AC5-A571-E21689F03FBE}" name="Column9873"/>
    <tableColumn id="9892" xr3:uid="{09DF944C-ECD7-4CA1-9F79-B69A12F753AF}" name="Column9874"/>
    <tableColumn id="9893" xr3:uid="{AB714988-FA1E-4948-8717-9FEC6748FE0C}" name="Column9875"/>
    <tableColumn id="9894" xr3:uid="{D1056A59-F37A-416C-A0BA-58592DA43C1D}" name="Column9876"/>
    <tableColumn id="9895" xr3:uid="{FD558850-9E09-4191-A9CC-BC17592CE6CE}" name="Column9877"/>
    <tableColumn id="9896" xr3:uid="{5BC4DC28-38F2-4062-B934-79853DDB0B16}" name="Column9878"/>
    <tableColumn id="9897" xr3:uid="{C7B279D3-860A-4111-89B8-E1657C237FDB}" name="Column9879"/>
    <tableColumn id="9898" xr3:uid="{F6CEB89F-A6A2-4203-9F07-FA5CDDA57CBB}" name="Column9880"/>
    <tableColumn id="9899" xr3:uid="{665A96EC-BD54-4813-903C-83E719E7C595}" name="Column9881"/>
    <tableColumn id="9900" xr3:uid="{83943500-2383-4599-9C2A-D60494701AD2}" name="Column9882"/>
    <tableColumn id="9901" xr3:uid="{7F3A88E5-2784-4CE1-ABD9-5C6B8D4DF7B7}" name="Column9883"/>
    <tableColumn id="9902" xr3:uid="{3FB45175-B671-4FE2-B9D0-42266C34057A}" name="Column9884"/>
    <tableColumn id="9903" xr3:uid="{A612EA32-617D-4C1D-8B80-241D08758093}" name="Column9885"/>
    <tableColumn id="9904" xr3:uid="{C27240F7-E99B-40A0-9BC7-2D6A1074B664}" name="Column9886"/>
    <tableColumn id="9905" xr3:uid="{44CB6C04-2B7E-4C4E-A944-0CF1698FC89C}" name="Column9887"/>
    <tableColumn id="9906" xr3:uid="{A9C1EA40-80E2-4B11-AAB5-37F2409F6BA6}" name="Column9888"/>
    <tableColumn id="9907" xr3:uid="{99C167E6-415E-4870-812C-E0E8C2145B15}" name="Column9889"/>
    <tableColumn id="9908" xr3:uid="{21005746-8770-4039-98B3-4D72A782EBB1}" name="Column9890"/>
    <tableColumn id="9909" xr3:uid="{0D743EB4-3A87-4E90-931A-E949475C6BEA}" name="Column9891"/>
    <tableColumn id="9910" xr3:uid="{D834DB50-F051-4D91-9E34-415ED160E559}" name="Column9892"/>
    <tableColumn id="9911" xr3:uid="{6A8C0A0A-D1B7-4686-AD80-FA999A6E5786}" name="Column9893"/>
    <tableColumn id="9912" xr3:uid="{BC5CAAED-79F5-4DE6-8B1D-842D926FFB23}" name="Column9894"/>
    <tableColumn id="9913" xr3:uid="{4A5978D1-7B78-4100-8916-F9C53F4ECE78}" name="Column9895"/>
    <tableColumn id="9914" xr3:uid="{3C81B245-36F9-41D6-B093-8EA1A28FBC6D}" name="Column9896"/>
    <tableColumn id="9915" xr3:uid="{E8DAE81C-E724-49D4-932B-38E7A5152229}" name="Column9897"/>
    <tableColumn id="9916" xr3:uid="{BDD3C3F8-5421-4F74-BF34-FF87E76D4E05}" name="Column9898"/>
    <tableColumn id="9917" xr3:uid="{898DC983-D1EB-4BA1-8929-5D8BB774D551}" name="Column9899"/>
    <tableColumn id="9918" xr3:uid="{E58B3942-0556-4136-8D9F-296AD33EB0ED}" name="Column9900"/>
    <tableColumn id="9919" xr3:uid="{3E9E4F33-F992-4652-9035-6067C218CC0A}" name="Column9901"/>
    <tableColumn id="9920" xr3:uid="{D43C9EB7-F7CE-411B-8F53-A0F0FFA5B5FC}" name="Column9902"/>
    <tableColumn id="9921" xr3:uid="{0A70F792-950B-450D-AF70-B6FABF324AA0}" name="Column9903"/>
    <tableColumn id="9922" xr3:uid="{77C4F1B3-2561-4AF1-BA68-299AF1DC62D3}" name="Column9904"/>
    <tableColumn id="9923" xr3:uid="{B4DC9BBC-AA1A-4284-97D3-E4CAB78E8723}" name="Column9905"/>
    <tableColumn id="9924" xr3:uid="{3C016BA1-BA33-4983-9334-998F1C733289}" name="Column9906"/>
    <tableColumn id="9925" xr3:uid="{043212F8-8BA5-44DB-94B2-F1FEE31C62C5}" name="Column9907"/>
    <tableColumn id="9926" xr3:uid="{0630FEF2-FFB3-4D83-985B-9CA82462BC85}" name="Column9908"/>
    <tableColumn id="9927" xr3:uid="{6B276B72-A9EF-4116-BCB5-2C83022DDC18}" name="Column9909"/>
    <tableColumn id="9928" xr3:uid="{39F81CFB-CDBB-42CF-A7D9-03073F65C0A8}" name="Column9910"/>
    <tableColumn id="9929" xr3:uid="{FBCAE463-7D0E-4B50-9457-1944D2EF1F7E}" name="Column9911"/>
    <tableColumn id="9930" xr3:uid="{E65A572E-C344-4028-996C-56E21821B60D}" name="Column9912"/>
    <tableColumn id="9931" xr3:uid="{D482A39F-E7E8-4DBE-B21B-58893F0F57D1}" name="Column9913"/>
    <tableColumn id="9932" xr3:uid="{9CABD164-24AB-435A-B69C-5EBB9D0A3180}" name="Column9914"/>
    <tableColumn id="9933" xr3:uid="{EA4B77F5-92F4-4DCE-902B-C075E2155151}" name="Column9915"/>
    <tableColumn id="9934" xr3:uid="{CE3D329D-5B01-4298-9A7A-D06FFDD3EDB1}" name="Column9916"/>
    <tableColumn id="9935" xr3:uid="{FB62E77E-0C0D-430C-84A5-CCC3E0853D4B}" name="Column9917"/>
    <tableColumn id="9936" xr3:uid="{8B50D7BE-7841-406B-A4FC-B998F0763945}" name="Column9918"/>
    <tableColumn id="9937" xr3:uid="{50FF7D7B-10A5-4841-AAD3-B6900AC9DAF7}" name="Column9919"/>
    <tableColumn id="9938" xr3:uid="{F0C0EFCF-E60E-45A5-82BA-54BEC4222618}" name="Column9920"/>
    <tableColumn id="9939" xr3:uid="{8A44E079-6C9F-483F-B75C-6A1F02C1A500}" name="Column9921"/>
    <tableColumn id="9940" xr3:uid="{C1BD54F7-933D-4B97-907B-F46C87378D10}" name="Column9922"/>
    <tableColumn id="9941" xr3:uid="{314FABA1-F174-46C1-889E-CCFB17DDC3AC}" name="Column9923"/>
    <tableColumn id="9942" xr3:uid="{75561655-F594-48E7-AB9E-773FAD32D81A}" name="Column9924"/>
    <tableColumn id="9943" xr3:uid="{216C5E86-71B0-4D7B-8B25-B080E560947C}" name="Column9925"/>
    <tableColumn id="9944" xr3:uid="{17BFC697-1088-4294-8AD9-F013B495D0BD}" name="Column9926"/>
    <tableColumn id="9945" xr3:uid="{670E72DD-7D25-4BBA-9244-11A0C4519D2A}" name="Column9927"/>
    <tableColumn id="9946" xr3:uid="{28FBA66B-6F70-4181-B96D-29590F376D91}" name="Column9928"/>
    <tableColumn id="9947" xr3:uid="{1F3AE39D-57B7-41BE-B0FD-AB2FCF160635}" name="Column9929"/>
    <tableColumn id="9948" xr3:uid="{8F5900D1-98A6-462F-B4F8-2FFBD70097FC}" name="Column9930"/>
    <tableColumn id="9949" xr3:uid="{08D04F39-6F39-49D2-AA9E-4D74CA132C35}" name="Column9931"/>
    <tableColumn id="9950" xr3:uid="{AA18BFDB-B05A-498A-A215-A0DF38AE162F}" name="Column9932"/>
    <tableColumn id="9951" xr3:uid="{EC825F76-AA7F-4013-82F7-8984FE296856}" name="Column9933"/>
    <tableColumn id="9952" xr3:uid="{AE804922-4896-4F70-BCF5-02ABA14AA41B}" name="Column9934"/>
    <tableColumn id="9953" xr3:uid="{D1794881-EA75-4707-8DF2-45F102DEC30E}" name="Column9935"/>
    <tableColumn id="9954" xr3:uid="{1BE9D7FA-2DD6-4FD7-A211-C54A9C619DFC}" name="Column9936"/>
    <tableColumn id="9955" xr3:uid="{ED5E4BCE-91F3-4F5D-A65F-8B86864D7016}" name="Column9937"/>
    <tableColumn id="9956" xr3:uid="{762F2E62-2B4B-4AD1-9E6D-0E9BC7E7B219}" name="Column9938"/>
    <tableColumn id="9957" xr3:uid="{7F3E3A0D-2DA0-4072-9FA2-889A84663E89}" name="Column9939"/>
    <tableColumn id="9958" xr3:uid="{F31F607B-1E7E-44EE-835F-59176C6D4936}" name="Column9940"/>
    <tableColumn id="9959" xr3:uid="{FFC273D8-8F9E-4386-8E4F-71A7FFA47629}" name="Column9941"/>
    <tableColumn id="9960" xr3:uid="{69AB1267-EC46-4C30-90E6-1CCA40EA72E8}" name="Column9942"/>
    <tableColumn id="9961" xr3:uid="{D1D60151-1A93-43DA-BB49-4F7A98405BFB}" name="Column9943"/>
    <tableColumn id="9962" xr3:uid="{65B036CE-489E-4198-8163-E0CD6584A4E0}" name="Column9944"/>
    <tableColumn id="9963" xr3:uid="{C505FC29-FC2E-4884-978B-00589AB0F666}" name="Column9945"/>
    <tableColumn id="9964" xr3:uid="{E26EC810-CB45-4A09-80C8-14812C46C35A}" name="Column9946"/>
    <tableColumn id="9965" xr3:uid="{3D46530E-0D1A-4066-975C-99036510BA12}" name="Column9947"/>
    <tableColumn id="9966" xr3:uid="{C01FB17F-6015-46D1-A3D0-DEC803F8A076}" name="Column9948"/>
    <tableColumn id="9967" xr3:uid="{D2344C27-A45B-451E-9ED3-1BDFF494804C}" name="Column9949"/>
    <tableColumn id="9968" xr3:uid="{280C3F8B-F2A0-44C4-ABAC-3DEC4A7F0C6C}" name="Column9950"/>
    <tableColumn id="9969" xr3:uid="{B5A9662C-0F2E-44A7-9FB1-C6B3F7893E35}" name="Column9951"/>
    <tableColumn id="9970" xr3:uid="{0454F39D-3D0A-4F60-9885-D583331316B2}" name="Column9952"/>
    <tableColumn id="9971" xr3:uid="{26C6DAF1-2941-4543-84FF-5CA1EB1CCA48}" name="Column9953"/>
    <tableColumn id="9972" xr3:uid="{FAE9A0DC-4649-4DB6-BD86-AEFBFF57A234}" name="Column9954"/>
    <tableColumn id="9973" xr3:uid="{350763D6-49B1-4DF6-93CF-60CEAC99D705}" name="Column9955"/>
    <tableColumn id="9974" xr3:uid="{9FEA355F-48DA-4D74-9510-6A83A8697E33}" name="Column9956"/>
    <tableColumn id="9975" xr3:uid="{5C6162C6-3F91-4068-85C7-A0B184C60E33}" name="Column9957"/>
    <tableColumn id="9976" xr3:uid="{37A8CEF5-B3BF-4B33-B5BE-E880DD86E829}" name="Column9958"/>
    <tableColumn id="9977" xr3:uid="{2EFA4751-B07A-4D7F-916A-665F7A0914E8}" name="Column9959"/>
    <tableColumn id="9978" xr3:uid="{6D68BB95-21D0-493F-B16B-8C770512E9DE}" name="Column9960"/>
    <tableColumn id="9979" xr3:uid="{3EC39CD7-4C1D-463D-8DD1-D32996BA9843}" name="Column9961"/>
    <tableColumn id="9980" xr3:uid="{0233D452-55A3-47DB-841B-9CEF41F22736}" name="Column9962"/>
    <tableColumn id="9981" xr3:uid="{D77C9C76-6BAD-4EF0-8625-9560F7070D91}" name="Column9963"/>
    <tableColumn id="9982" xr3:uid="{1958F36A-B9DF-4BE7-9966-7524EB918918}" name="Column9964"/>
    <tableColumn id="9983" xr3:uid="{BF3EC0DE-1FEC-49A9-AB07-BBC1188969C3}" name="Column9965"/>
    <tableColumn id="9984" xr3:uid="{51568C2D-B09E-415D-BCCB-FFFA8D4FB59C}" name="Column9966"/>
    <tableColumn id="9985" xr3:uid="{AD31D3E2-6C97-4D8C-BE04-E510EF2699ED}" name="Column9967"/>
    <tableColumn id="9986" xr3:uid="{955AB62C-149C-4BE8-AF67-C8941ACE303E}" name="Column9968"/>
    <tableColumn id="9987" xr3:uid="{8126DB25-1626-435F-A5FA-A680E9559E35}" name="Column9969"/>
    <tableColumn id="9988" xr3:uid="{4877B253-BD7B-42F0-951D-D342C633551C}" name="Column9970"/>
    <tableColumn id="9989" xr3:uid="{68F088D6-ADF4-4E7E-B332-3832AC3A5FF1}" name="Column9971"/>
    <tableColumn id="9990" xr3:uid="{4778C512-E132-451C-B4AE-2D3D2ABC7720}" name="Column9972"/>
    <tableColumn id="9991" xr3:uid="{D0A4C7F2-AA76-4E47-B802-14B207347E03}" name="Column9973"/>
    <tableColumn id="9992" xr3:uid="{18852549-D83F-47F7-BCBC-A250E6108D62}" name="Column9974"/>
    <tableColumn id="9993" xr3:uid="{980151E7-6218-475C-886C-0C757E9B47CE}" name="Column9975"/>
    <tableColumn id="9994" xr3:uid="{845E0F57-512A-4FBB-BE3C-D145BFB0B555}" name="Column9976"/>
    <tableColumn id="9995" xr3:uid="{69C3A580-C690-4E25-989F-9325A1A4F9D3}" name="Column9977"/>
    <tableColumn id="9996" xr3:uid="{B77A1312-804E-4BEE-9169-E695E15A0B3A}" name="Column9978"/>
    <tableColumn id="9997" xr3:uid="{6B6B29EF-0BAE-4C3B-B884-E31B029725CF}" name="Column9979"/>
    <tableColumn id="9998" xr3:uid="{4DDD3133-D894-4EF1-94D9-45ED9447DCFD}" name="Column9980"/>
    <tableColumn id="9999" xr3:uid="{3F35A54A-64D4-49BC-A9B7-7847D2A12E84}" name="Column9981"/>
    <tableColumn id="10000" xr3:uid="{E9C8AADF-8EA4-44A1-A587-636A323ED8A8}" name="Column9982"/>
    <tableColumn id="10001" xr3:uid="{389CC71E-6E64-4B6F-B57E-8EB42C09B8B5}" name="Column9983"/>
    <tableColumn id="10002" xr3:uid="{8F691CBA-AF01-40C3-94EB-3C450EE7E9B9}" name="Column9984"/>
    <tableColumn id="10003" xr3:uid="{FFB9DC3B-83DB-4AB7-90F3-CBA93352D3E1}" name="Column9985"/>
    <tableColumn id="10004" xr3:uid="{D83508F1-491C-44B3-96CD-8FD3F2A32FD1}" name="Column9986"/>
    <tableColumn id="10005" xr3:uid="{323D6818-7284-4913-82DE-1C17A5C574FF}" name="Column9987"/>
    <tableColumn id="10006" xr3:uid="{C11591F6-5061-4729-9474-5134A3F0206B}" name="Column9988"/>
    <tableColumn id="10007" xr3:uid="{916C84D2-BC25-4448-8319-ED774D4295D7}" name="Column9989"/>
    <tableColumn id="10008" xr3:uid="{08857C06-267A-4572-B45F-758F45787AE7}" name="Column9990"/>
    <tableColumn id="10009" xr3:uid="{B6B6F23C-1B74-4506-89D1-C45853373656}" name="Column9991"/>
    <tableColumn id="10010" xr3:uid="{049D8E74-8FA3-492B-A8E3-FB649F7764CE}" name="Column9992"/>
    <tableColumn id="10011" xr3:uid="{FFAA7A64-6EA8-4F54-8EAF-5CC262F7CECD}" name="Column9993"/>
    <tableColumn id="10012" xr3:uid="{3EEFC4E4-60FC-43A6-94C6-201A50118A0F}" name="Column9994"/>
    <tableColumn id="10013" xr3:uid="{C995E690-972C-4CBA-9AF4-CEF99054A97B}" name="Column9995"/>
    <tableColumn id="10014" xr3:uid="{CF1C22F2-538A-4C1C-9A9B-ED924C56762E}" name="Column9996"/>
    <tableColumn id="10015" xr3:uid="{6DA4AAD2-9767-4FEF-9469-A195C114BDE4}" name="Column9997"/>
    <tableColumn id="10016" xr3:uid="{50925220-3D08-4308-8E5D-697F6FF32D9D}" name="Column9998"/>
    <tableColumn id="10017" xr3:uid="{F7481637-5F0D-44A4-8BE0-3C438E16D94A}" name="Column9999"/>
    <tableColumn id="10018" xr3:uid="{3ACFFEA1-7474-4F58-9451-FF40D0F2B96F}" name="Column10000"/>
    <tableColumn id="10019" xr3:uid="{FCD27A3B-984A-43B4-B769-6FD24CC2E887}" name="Column10001"/>
    <tableColumn id="10020" xr3:uid="{D9085E34-B653-4C62-AFF5-EEF9E985AE9A}" name="Column10002"/>
    <tableColumn id="10021" xr3:uid="{2EF14B40-CA28-47E5-92EA-6F8BE0218FCA}" name="Column10003"/>
    <tableColumn id="10022" xr3:uid="{0D816BCA-4929-4D05-9570-F2E9BE1C52FE}" name="Column10004"/>
    <tableColumn id="10023" xr3:uid="{3EA3B3A2-B59C-4039-8CE3-94765B6A4F1E}" name="Column10005"/>
    <tableColumn id="10024" xr3:uid="{9FED0D86-6B86-4F7A-BA2A-7F28CEDD0101}" name="Column10006"/>
    <tableColumn id="10025" xr3:uid="{3578D238-4A52-4F36-9C8C-89C9864B980B}" name="Column10007"/>
    <tableColumn id="10026" xr3:uid="{42CF539E-0F30-4A67-A183-B6F2BFD118A9}" name="Column10008"/>
    <tableColumn id="10027" xr3:uid="{E7186617-3715-4FC2-B712-6938EC89C4E8}" name="Column10009"/>
    <tableColumn id="10028" xr3:uid="{3C6ABDA9-85D1-4F38-A11B-7A3B9327B386}" name="Column10010"/>
    <tableColumn id="10029" xr3:uid="{5E376752-8533-4185-B029-9E3DA1FC5E59}" name="Column10011"/>
    <tableColumn id="10030" xr3:uid="{C9DA11D7-C18E-4FD4-9EE8-24BEC1EA0DF6}" name="Column10012"/>
    <tableColumn id="10031" xr3:uid="{3D9FADDF-35A0-409C-87D5-C8759DECC792}" name="Column10013"/>
    <tableColumn id="10032" xr3:uid="{ADDA384C-4A3B-4D81-B02A-41F3F4E5E13B}" name="Column10014"/>
    <tableColumn id="10033" xr3:uid="{45F85CBD-295A-4D12-B239-4E0332E38384}" name="Column10015"/>
    <tableColumn id="10034" xr3:uid="{8382BD5E-8BE2-4651-9F56-A118DF3D1343}" name="Column10016"/>
    <tableColumn id="10035" xr3:uid="{52F09C1A-5B11-4812-8925-F1558BFA2146}" name="Column10017"/>
    <tableColumn id="10036" xr3:uid="{0200EA13-024E-422F-861B-22834815E10C}" name="Column10018"/>
    <tableColumn id="10037" xr3:uid="{41F66B08-162C-4151-952F-8EB1CBD78621}" name="Column10019"/>
    <tableColumn id="10038" xr3:uid="{020EDC89-39AC-4855-9B0B-9CFA94A3F6AA}" name="Column10020"/>
    <tableColumn id="10039" xr3:uid="{46BC3111-D624-4C60-98CA-E97257F8D49F}" name="Column10021"/>
    <tableColumn id="10040" xr3:uid="{163FB39A-1D19-48B5-8A45-6FE8C2151540}" name="Column10022"/>
    <tableColumn id="10041" xr3:uid="{F6F0977E-7098-4EB9-AF62-6389ECEF1F3B}" name="Column10023"/>
    <tableColumn id="10042" xr3:uid="{5F829E12-0787-47B5-B919-6A3C6D496D6C}" name="Column10024"/>
    <tableColumn id="10043" xr3:uid="{3E4B6CA9-CF76-4CDC-915C-90ED92011375}" name="Column10025"/>
    <tableColumn id="10044" xr3:uid="{3D15EE35-A0EF-480D-994A-86A528F0867D}" name="Column10026"/>
    <tableColumn id="10045" xr3:uid="{4EAFB808-876B-4C1E-BB32-914D3263C5DC}" name="Column10027"/>
    <tableColumn id="10046" xr3:uid="{3BBEB589-28E9-4453-804A-16D69C786B44}" name="Column10028"/>
    <tableColumn id="10047" xr3:uid="{C16CE4E6-35C6-48D5-B4A4-4B6A653B65CD}" name="Column10029"/>
    <tableColumn id="10048" xr3:uid="{54C23A86-0A3D-405B-954F-100FE0A34794}" name="Column10030"/>
    <tableColumn id="10049" xr3:uid="{C3E4304A-2BF8-4ED0-9A5B-70A9E7E9C50E}" name="Column10031"/>
    <tableColumn id="10050" xr3:uid="{0CC322A4-44E6-4870-9F20-B56D0CA9C08B}" name="Column10032"/>
    <tableColumn id="10051" xr3:uid="{D5B5FE81-E31D-4AB7-ADC5-6BDBF7A7FA12}" name="Column10033"/>
    <tableColumn id="10052" xr3:uid="{0DA38E5E-4D77-4DBB-8D4A-A4786CAF0B9D}" name="Column10034"/>
    <tableColumn id="10053" xr3:uid="{BBB81DED-209F-454E-A1A3-96AED909C958}" name="Column10035"/>
    <tableColumn id="10054" xr3:uid="{4D8C159F-D5E5-4E65-9962-87CFE8D4576A}" name="Column10036"/>
    <tableColumn id="10055" xr3:uid="{CF42CF83-A330-4DDF-A2C2-1A0EA554BD07}" name="Column10037"/>
    <tableColumn id="10056" xr3:uid="{22CE9210-1025-499D-AAFB-E8FB4754429B}" name="Column10038"/>
    <tableColumn id="10057" xr3:uid="{A0CC8AAE-D7A1-496E-9C7D-9B76474118F2}" name="Column10039"/>
    <tableColumn id="10058" xr3:uid="{ED36B3B7-D380-40CC-A2B2-3756B1047D39}" name="Column10040"/>
    <tableColumn id="10059" xr3:uid="{56ED785C-E36E-46BA-82A3-846A946DA06A}" name="Column10041"/>
    <tableColumn id="10060" xr3:uid="{0DD51202-F7B8-48CD-B1BA-8D8DC4B5165A}" name="Column10042"/>
    <tableColumn id="10061" xr3:uid="{0F85CA2B-9E3E-4FFC-AF3E-E20A13F0ED3A}" name="Column10043"/>
    <tableColumn id="10062" xr3:uid="{AB56D0E5-EFD0-43A9-A95F-07DD4234E711}" name="Column10044"/>
    <tableColumn id="10063" xr3:uid="{007FD848-D963-44C0-B1A6-CEB08275D6D5}" name="Column10045"/>
    <tableColumn id="10064" xr3:uid="{21DC9473-6BC6-4B34-B421-E74CA8E1108C}" name="Column10046"/>
    <tableColumn id="10065" xr3:uid="{5B36DAD2-B853-4AB8-8B4E-8EC801BB659D}" name="Column10047"/>
    <tableColumn id="10066" xr3:uid="{75B93DA4-3681-44B2-8FC5-2CF1638C336E}" name="Column10048"/>
    <tableColumn id="10067" xr3:uid="{53E3C290-1795-4590-957A-B090E1DDFD27}" name="Column10049"/>
    <tableColumn id="10068" xr3:uid="{5B01331E-591D-48BA-BEC4-046F458C92EE}" name="Column10050"/>
    <tableColumn id="10069" xr3:uid="{C0080A50-450D-48A5-B47E-044E7D05E520}" name="Column10051"/>
    <tableColumn id="10070" xr3:uid="{CDE46440-EE56-4DB0-AB6F-974DFA0124A0}" name="Column10052"/>
    <tableColumn id="10071" xr3:uid="{3AF8B9AE-C809-4882-B798-249BE40954B0}" name="Column10053"/>
    <tableColumn id="10072" xr3:uid="{5AE4BE99-BA7E-45F2-B354-4D1C407ACFA5}" name="Column10054"/>
    <tableColumn id="10073" xr3:uid="{8EE08171-6E90-4E13-B6B8-0C1AFBCBF409}" name="Column10055"/>
    <tableColumn id="10074" xr3:uid="{E361C5BE-A16F-4BF4-BEC7-67B4E61E2788}" name="Column10056"/>
    <tableColumn id="10075" xr3:uid="{5AD46F4C-8C65-4434-B120-07CF19ADF7F0}" name="Column10057"/>
    <tableColumn id="10076" xr3:uid="{7366309B-47F4-4282-B397-14576D45DF77}" name="Column10058"/>
    <tableColumn id="10077" xr3:uid="{DDB008CC-DF88-4E58-8106-7B363F43CC03}" name="Column10059"/>
    <tableColumn id="10078" xr3:uid="{FE165F04-F76E-4055-9F9D-C07185E40A74}" name="Column10060"/>
    <tableColumn id="10079" xr3:uid="{A56F680B-1037-4E05-813D-0CC55EEEC19E}" name="Column10061"/>
    <tableColumn id="10080" xr3:uid="{A7AFF0AA-A5D4-4F19-A9FB-367EF5EB0228}" name="Column10062"/>
    <tableColumn id="10081" xr3:uid="{1B742675-0F2D-4E71-B52A-C6F16832862F}" name="Column10063"/>
    <tableColumn id="10082" xr3:uid="{FE112B09-2930-46DE-A775-3187E944B892}" name="Column10064"/>
    <tableColumn id="10083" xr3:uid="{294C6A11-D76B-477A-AD07-AEDB9B52FA55}" name="Column10065"/>
    <tableColumn id="10084" xr3:uid="{2104E60B-A173-40A6-9D3E-4FF0C45B1EDA}" name="Column10066"/>
    <tableColumn id="10085" xr3:uid="{7177F25D-E1F0-4FAC-B69D-66B79C60DCEE}" name="Column10067"/>
    <tableColumn id="10086" xr3:uid="{E8226168-3D32-4CD6-A183-81D10F8CA074}" name="Column10068"/>
    <tableColumn id="10087" xr3:uid="{9D8B3CED-6EAC-4BAA-97B9-97C08F30DBB9}" name="Column10069"/>
    <tableColumn id="10088" xr3:uid="{52B7290B-7A59-40D3-94E4-C9A04F524F8C}" name="Column10070"/>
    <tableColumn id="10089" xr3:uid="{2B5DABA3-AE08-484A-8F6B-B8D54191EF2A}" name="Column10071"/>
    <tableColumn id="10090" xr3:uid="{086884CF-DC19-4921-83B9-68636422B729}" name="Column10072"/>
    <tableColumn id="10091" xr3:uid="{73CA42A6-C39E-4D33-BC4C-7CE05276C633}" name="Column10073"/>
    <tableColumn id="10092" xr3:uid="{A83C513D-98BF-4AE4-BECE-4D991374B6F6}" name="Column10074"/>
    <tableColumn id="10093" xr3:uid="{E7F987A5-DBC0-47EA-817D-398BB0640983}" name="Column10075"/>
    <tableColumn id="10094" xr3:uid="{E4376744-F9A8-4EA2-8518-2B56AF3DA3AD}" name="Column10076"/>
    <tableColumn id="10095" xr3:uid="{8BB64DF5-7D77-405F-9E5B-0DEFCE12D486}" name="Column10077"/>
    <tableColumn id="10096" xr3:uid="{A78DE5AB-3229-4C23-B992-235028258697}" name="Column10078"/>
    <tableColumn id="10097" xr3:uid="{64208962-4926-4A00-B30C-B05D8E9C5AED}" name="Column10079"/>
    <tableColumn id="10098" xr3:uid="{2624E2C2-24B0-4907-9541-053E868A6A30}" name="Column10080"/>
    <tableColumn id="10099" xr3:uid="{B39C8107-E917-46FB-BFA9-103E8D886A5C}" name="Column10081"/>
    <tableColumn id="10100" xr3:uid="{3BD662C6-A681-4111-B7E3-9EE4E2E8EED8}" name="Column10082"/>
    <tableColumn id="10101" xr3:uid="{92FA3A99-A09A-498B-9EE0-B6BD2BB3C8AC}" name="Column10083"/>
    <tableColumn id="10102" xr3:uid="{430C0EE1-1768-46BF-9BEC-943F8BC5EE6B}" name="Column10084"/>
    <tableColumn id="10103" xr3:uid="{D3B79C84-98D3-4632-AA93-636093BFD344}" name="Column10085"/>
    <tableColumn id="10104" xr3:uid="{474F403A-89EE-4D60-BD4F-58B2EE2B892F}" name="Column10086"/>
    <tableColumn id="10105" xr3:uid="{1E7742FB-1AFC-49B9-89E2-61108A3D1696}" name="Column10087"/>
    <tableColumn id="10106" xr3:uid="{033B8A67-B165-4D8C-A2E0-E73FEB02079D}" name="Column10088"/>
    <tableColumn id="10107" xr3:uid="{42DA381F-0C61-4D3D-AEEA-6AA1C264BBC7}" name="Column10089"/>
    <tableColumn id="10108" xr3:uid="{807C3BB5-89E0-4259-8B2B-F7957BF9B8EF}" name="Column10090"/>
    <tableColumn id="10109" xr3:uid="{EE78F26C-384F-43D3-9E5A-3DCB710456D5}" name="Column10091"/>
    <tableColumn id="10110" xr3:uid="{D0D1603D-7B05-4F18-82C1-9A876F6B9BC8}" name="Column10092"/>
    <tableColumn id="10111" xr3:uid="{EF52E76D-C55E-4BE6-BD9C-F5C2B9C5A954}" name="Column10093"/>
    <tableColumn id="10112" xr3:uid="{35E341E7-FE0A-46FD-966F-9457190E006B}" name="Column10094"/>
    <tableColumn id="10113" xr3:uid="{F6F6BF99-6C77-43CA-9CE7-3D973FFEACFA}" name="Column10095"/>
    <tableColumn id="10114" xr3:uid="{D4C8DD59-6DDD-4560-97FE-1D3305E58BCE}" name="Column10096"/>
    <tableColumn id="10115" xr3:uid="{1380272F-E421-485A-8799-E44B5B04C31E}" name="Column10097"/>
    <tableColumn id="10116" xr3:uid="{0FEBCF27-9F61-4B06-AE3C-7D850944A222}" name="Column10098"/>
    <tableColumn id="10117" xr3:uid="{805FED72-7A63-431B-97D3-09263CEF3299}" name="Column10099"/>
    <tableColumn id="10118" xr3:uid="{8B2BC39F-BF61-47FD-94A9-99144DD2F46E}" name="Column10100"/>
    <tableColumn id="10119" xr3:uid="{BA863EC7-33B0-4165-9D2C-A75B64C320FD}" name="Column10101"/>
    <tableColumn id="10120" xr3:uid="{4AE8FF05-8006-44DE-A23C-590F594AC10B}" name="Column10102"/>
    <tableColumn id="10121" xr3:uid="{A38ED40E-6044-468D-97A3-6892935C8387}" name="Column10103"/>
    <tableColumn id="10122" xr3:uid="{F54EE05C-6778-4755-94AC-53DD69DE3F31}" name="Column10104"/>
    <tableColumn id="10123" xr3:uid="{3DFF48A4-C582-4C2F-BCC7-200F21579D52}" name="Column10105"/>
    <tableColumn id="10124" xr3:uid="{574C82B0-21FB-4776-9C51-5B7A0AAC714A}" name="Column10106"/>
    <tableColumn id="10125" xr3:uid="{55C2F5A2-5315-44EA-A3FB-3173BDA60335}" name="Column10107"/>
    <tableColumn id="10126" xr3:uid="{9991ECC5-FF84-40F4-9148-4FB4F1DEAF93}" name="Column10108"/>
    <tableColumn id="10127" xr3:uid="{171A5273-BA47-48F0-86D5-AF16D3CB721E}" name="Column10109"/>
    <tableColumn id="10128" xr3:uid="{D361B35D-1B26-40A6-AF89-0AEFDB805C56}" name="Column10110"/>
    <tableColumn id="10129" xr3:uid="{C354212E-D87B-4AD3-83BC-7674689B6A29}" name="Column10111"/>
    <tableColumn id="10130" xr3:uid="{E8233C57-CA59-4BF4-80FC-B2D9F2F0427F}" name="Column10112"/>
    <tableColumn id="10131" xr3:uid="{3C07A7F3-5AE7-412E-97B4-78D2E3E5F08E}" name="Column10113"/>
    <tableColumn id="10132" xr3:uid="{65C8F59A-7DBE-466D-ADB8-B0979F916631}" name="Column10114"/>
    <tableColumn id="10133" xr3:uid="{93035E84-7BE0-4217-B57E-2B1334FA0CC5}" name="Column10115"/>
    <tableColumn id="10134" xr3:uid="{79E7D344-2192-48D5-B2D6-703CCD21AC03}" name="Column10116"/>
    <tableColumn id="10135" xr3:uid="{6F8BC9C6-BFBC-4707-9A78-BC7F77C173FA}" name="Column10117"/>
    <tableColumn id="10136" xr3:uid="{F92F3BB8-30ED-4C80-9E9C-9369E751F81F}" name="Column10118"/>
    <tableColumn id="10137" xr3:uid="{972FB11B-0745-4E7F-8E64-8E13AEFC37A5}" name="Column10119"/>
    <tableColumn id="10138" xr3:uid="{F2C36F7A-5EA6-48A8-8A41-73B6B7CDCD9C}" name="Column10120"/>
    <tableColumn id="10139" xr3:uid="{C321BCEB-BB78-42E9-B283-5EA0CF4F2925}" name="Column10121"/>
    <tableColumn id="10140" xr3:uid="{2F82A71A-3D60-4E33-A9ED-A6DB39962C01}" name="Column10122"/>
    <tableColumn id="10141" xr3:uid="{109BEFB2-A77D-483C-A6AE-9F9FC6769C91}" name="Column10123"/>
    <tableColumn id="10142" xr3:uid="{E40761B7-9652-4132-AE82-878A7786A8C0}" name="Column10124"/>
    <tableColumn id="10143" xr3:uid="{7F2D298B-E30F-43E7-B6BD-D38D0AA847E1}" name="Column10125"/>
    <tableColumn id="10144" xr3:uid="{146C0E0C-7D8F-40EA-ABE1-189AF61A99F4}" name="Column10126"/>
    <tableColumn id="10145" xr3:uid="{17BCD289-277B-4974-B278-5EE557ABA111}" name="Column10127"/>
    <tableColumn id="10146" xr3:uid="{6424B9B5-CDCB-4AB1-BC9F-B2715840795C}" name="Column10128"/>
    <tableColumn id="10147" xr3:uid="{9EBBF3B3-1FFB-4532-82D7-707658827579}" name="Column10129"/>
    <tableColumn id="10148" xr3:uid="{2EF0A6CB-3284-4399-A025-DC60BA03FC6F}" name="Column10130"/>
    <tableColumn id="10149" xr3:uid="{73E6132D-4D6A-4DFA-AAF4-0BBEBD333884}" name="Column10131"/>
    <tableColumn id="10150" xr3:uid="{AE88FF43-2A47-496D-A1B1-374B155CF276}" name="Column10132"/>
    <tableColumn id="10151" xr3:uid="{C7FDE5F7-4A92-432F-886C-1DE024CE2048}" name="Column10133"/>
    <tableColumn id="10152" xr3:uid="{C42C53E5-9FD7-4252-8FE5-AD5435420381}" name="Column10134"/>
    <tableColumn id="10153" xr3:uid="{1670ADBE-C391-4FA5-AD0F-56CF77CC73D0}" name="Column10135"/>
    <tableColumn id="10154" xr3:uid="{14DEE877-1B86-4E7D-9578-CB4049FDC824}" name="Column10136"/>
    <tableColumn id="10155" xr3:uid="{F53CB61C-2620-4A9D-8D45-704751329E82}" name="Column10137"/>
    <tableColumn id="10156" xr3:uid="{FFF9A442-94A1-4F7C-A31A-8B93DF45850F}" name="Column10138"/>
    <tableColumn id="10157" xr3:uid="{CECF59D3-8297-45C6-8475-73FDC793087A}" name="Column10139"/>
    <tableColumn id="10158" xr3:uid="{331BECCC-12CF-4584-AE3F-25BF4BAF1A77}" name="Column10140"/>
    <tableColumn id="10159" xr3:uid="{28E48480-8263-420B-A7EF-115CCF97FF98}" name="Column10141"/>
    <tableColumn id="10160" xr3:uid="{42A72641-8745-4F15-9894-980F0C77F5CD}" name="Column10142"/>
    <tableColumn id="10161" xr3:uid="{5E7F73A8-147D-43F8-BE13-6E4AC054B5D9}" name="Column10143"/>
    <tableColumn id="10162" xr3:uid="{B7CEC29B-F23D-4AF8-AD39-51B5C1B99A7B}" name="Column10144"/>
    <tableColumn id="10163" xr3:uid="{FB635247-3AD5-453E-84AC-4D7C77700E65}" name="Column10145"/>
    <tableColumn id="10164" xr3:uid="{32D1FBFE-3961-48C5-AC6B-AE76046CED76}" name="Column10146"/>
    <tableColumn id="10165" xr3:uid="{AB188176-0F6F-4B26-8A99-C2CF4971CC1C}" name="Column10147"/>
    <tableColumn id="10166" xr3:uid="{8C1608B5-D057-4CC6-AC29-FD579DE5F2F0}" name="Column10148"/>
    <tableColumn id="10167" xr3:uid="{19C690C3-A460-4CC9-8240-9788D614980D}" name="Column10149"/>
    <tableColumn id="10168" xr3:uid="{72102CD5-CB51-4BA7-8A81-CA8866C35464}" name="Column10150"/>
    <tableColumn id="10169" xr3:uid="{71993EB6-81E3-4564-BF58-4492866C641C}" name="Column10151"/>
    <tableColumn id="10170" xr3:uid="{40BD8340-95B1-4362-8E1D-99F699B16356}" name="Column10152"/>
    <tableColumn id="10171" xr3:uid="{2C05B172-00C7-4528-BFB9-4196CA3FEB2B}" name="Column10153"/>
    <tableColumn id="10172" xr3:uid="{B53B3E97-79F5-4EB0-AF5D-47C28894CE06}" name="Column10154"/>
    <tableColumn id="10173" xr3:uid="{2669AD34-A0CC-41A2-AA33-0C4CD0B6335F}" name="Column10155"/>
    <tableColumn id="10174" xr3:uid="{EDABC65F-1D81-4589-B414-7BC74A5EB0FA}" name="Column10156"/>
    <tableColumn id="10175" xr3:uid="{6C1AAA3A-5172-4DB0-B7D4-2AD7418862C5}" name="Column10157"/>
    <tableColumn id="10176" xr3:uid="{AF395A88-D9C4-4395-85E9-989733C143E2}" name="Column10158"/>
    <tableColumn id="10177" xr3:uid="{8307E55F-39A9-443A-977C-67CB620E31D3}" name="Column10159"/>
    <tableColumn id="10178" xr3:uid="{5F1CBA25-0127-4FAA-BE94-C221BCACB4A1}" name="Column10160"/>
    <tableColumn id="10179" xr3:uid="{0A5A5B34-F65D-4E53-BBAF-A1254323D345}" name="Column10161"/>
    <tableColumn id="10180" xr3:uid="{0FBE97A4-F696-408F-A72E-B3B87E088188}" name="Column10162"/>
    <tableColumn id="10181" xr3:uid="{DB2A2B06-90A3-4FFE-959F-DDC855553057}" name="Column10163"/>
    <tableColumn id="10182" xr3:uid="{D7F39609-61F4-4B9A-A1E8-B783DAA7FD8E}" name="Column10164"/>
    <tableColumn id="10183" xr3:uid="{BC5D9F65-3426-4342-AF3D-086185557DDC}" name="Column10165"/>
    <tableColumn id="10184" xr3:uid="{C274D40E-9149-402B-8000-53DAA8045ACD}" name="Column10166"/>
    <tableColumn id="10185" xr3:uid="{E5486E18-4A7C-43D7-8FB0-1C208D89C950}" name="Column10167"/>
    <tableColumn id="10186" xr3:uid="{A5CD378F-6BCD-4497-AD25-E038292466BE}" name="Column10168"/>
    <tableColumn id="10187" xr3:uid="{58A84FAF-1A04-4390-9A20-E95F297FF6EA}" name="Column10169"/>
    <tableColumn id="10188" xr3:uid="{DA6E0723-45F2-456F-AA26-4FA469B7C884}" name="Column10170"/>
    <tableColumn id="10189" xr3:uid="{4A550CFB-8C30-416A-BAAC-CB55B8D7BE04}" name="Column10171"/>
    <tableColumn id="10190" xr3:uid="{52A18257-7100-4B59-B2A2-372BB30853FF}" name="Column10172"/>
    <tableColumn id="10191" xr3:uid="{B7A53C0A-FD84-456B-9271-9A577182286C}" name="Column10173"/>
    <tableColumn id="10192" xr3:uid="{7D48B3CC-CBE2-4DA9-A4D2-7F08B9F8A9A6}" name="Column10174"/>
    <tableColumn id="10193" xr3:uid="{3C63ED67-71C3-4A7D-BDCB-717BD45EA124}" name="Column10175"/>
    <tableColumn id="10194" xr3:uid="{2E64D86D-D911-4974-AFAB-14B3075F5AC5}" name="Column10176"/>
    <tableColumn id="10195" xr3:uid="{EB64A50B-F1E6-4335-9F2E-6F1A242C0D9D}" name="Column10177"/>
    <tableColumn id="10196" xr3:uid="{E2E47EDF-1390-4B56-8E0A-328C7948F2E0}" name="Column10178"/>
    <tableColumn id="10197" xr3:uid="{F6461FFB-3463-4BAD-9CA2-1E15B7541CB7}" name="Column10179"/>
    <tableColumn id="10198" xr3:uid="{FF78AA7D-9ADB-4409-A97B-278176D761D5}" name="Column10180"/>
    <tableColumn id="10199" xr3:uid="{720C323C-B953-419A-A3CC-0F9B4E05B07E}" name="Column10181"/>
    <tableColumn id="10200" xr3:uid="{57ABCE65-7B4B-4542-96D8-A0B23DD23FF6}" name="Column10182"/>
    <tableColumn id="10201" xr3:uid="{88061C5B-82E8-4B33-80F7-7AB9E23C549E}" name="Column10183"/>
    <tableColumn id="10202" xr3:uid="{5B1ACAEF-2A4C-44F9-A118-0B17247C6141}" name="Column10184"/>
    <tableColumn id="10203" xr3:uid="{43DBF44F-34BC-4328-AD61-E65D78BB5D03}" name="Column10185"/>
    <tableColumn id="10204" xr3:uid="{DA13D438-30A4-4F58-95F0-214AF1AE9841}" name="Column10186"/>
    <tableColumn id="10205" xr3:uid="{71B5D400-8394-4C8C-B5AA-712D09252465}" name="Column10187"/>
    <tableColumn id="10206" xr3:uid="{957EB035-3C89-4DFC-B65F-1CD19AA7EF60}" name="Column10188"/>
    <tableColumn id="10207" xr3:uid="{E31073C2-F690-4DB9-AB02-3DE339C8F17F}" name="Column10189"/>
    <tableColumn id="10208" xr3:uid="{A93C3582-C7B0-489E-AE8C-5F139FAAE7D2}" name="Column10190"/>
    <tableColumn id="10209" xr3:uid="{C6363ED5-4F55-43C5-ADC8-A86B2AACA291}" name="Column10191"/>
    <tableColumn id="10210" xr3:uid="{423D6F7C-CDC4-44EE-9E82-B277C9DAE730}" name="Column10192"/>
    <tableColumn id="10211" xr3:uid="{61F453F2-5FF3-4EDA-80ED-7D5092D8F822}" name="Column10193"/>
    <tableColumn id="10212" xr3:uid="{96AEAE68-5268-4B0E-A154-B206FB1D2D16}" name="Column10194"/>
    <tableColumn id="10213" xr3:uid="{B6D50385-674D-468E-9C31-31CB7F156FBA}" name="Column10195"/>
    <tableColumn id="10214" xr3:uid="{AFD19580-1DDA-450A-BE51-B731222A004F}" name="Column10196"/>
    <tableColumn id="10215" xr3:uid="{93772D08-4AC0-4778-95E0-E6C4DDB76425}" name="Column10197"/>
    <tableColumn id="10216" xr3:uid="{D33F351B-C482-4407-A274-DF9299CA6C18}" name="Column10198"/>
    <tableColumn id="10217" xr3:uid="{6EA28E20-8CE1-48C2-9F17-C76DBD318539}" name="Column10199"/>
    <tableColumn id="10218" xr3:uid="{A3757CBE-2437-45BE-98A2-1597FA1D5C9D}" name="Column10200"/>
    <tableColumn id="10219" xr3:uid="{53B8820C-B215-40A9-9801-A93710C3AC1E}" name="Column10201"/>
    <tableColumn id="10220" xr3:uid="{535D2F14-BCFD-4496-8611-642AFE72FC1B}" name="Column10202"/>
    <tableColumn id="10221" xr3:uid="{243436E3-8E79-4EF9-9462-16EC932475E3}" name="Column10203"/>
    <tableColumn id="10222" xr3:uid="{9CCCBB77-01CC-4424-8735-E946FDC55782}" name="Column10204"/>
    <tableColumn id="10223" xr3:uid="{4EB40F69-5A4D-4AAD-B9E3-CF19C1EFA04C}" name="Column10205"/>
    <tableColumn id="10224" xr3:uid="{710CA23B-43D8-4A33-AA9F-A7678919A281}" name="Column10206"/>
    <tableColumn id="10225" xr3:uid="{ACF09106-4555-4739-8CF0-E67F11C45A2D}" name="Column10207"/>
    <tableColumn id="10226" xr3:uid="{21FA8874-D716-480E-ABF5-A85CDE7E335D}" name="Column10208"/>
    <tableColumn id="10227" xr3:uid="{4C2C54A0-116F-44B6-A4E1-8DAF6CFB2F8F}" name="Column10209"/>
    <tableColumn id="10228" xr3:uid="{8AB61174-54F7-4CA7-9F69-8B8C098D26BD}" name="Column10210"/>
    <tableColumn id="10229" xr3:uid="{E650E550-DA28-46E9-8D25-D1B93E8F018B}" name="Column10211"/>
    <tableColumn id="10230" xr3:uid="{141013C4-C49F-49D9-B583-F38E34697980}" name="Column10212"/>
    <tableColumn id="10231" xr3:uid="{89819258-1C0F-4627-A0F7-19F255AD5CDB}" name="Column10213"/>
    <tableColumn id="10232" xr3:uid="{348886C6-363E-4BDD-88A3-12010B103D6C}" name="Column10214"/>
    <tableColumn id="10233" xr3:uid="{FE0CB34E-A8C8-424A-A4BD-A517975AD622}" name="Column10215"/>
    <tableColumn id="10234" xr3:uid="{4EFEA48D-69C1-45A3-813A-F218E1181BA7}" name="Column10216"/>
    <tableColumn id="10235" xr3:uid="{10F9F78B-54C0-4438-A95A-945C6F6637B3}" name="Column10217"/>
    <tableColumn id="10236" xr3:uid="{8CE6CFC7-D0F9-44A8-A19E-3E3C1F1C7BB0}" name="Column10218"/>
    <tableColumn id="10237" xr3:uid="{A8BCCD4A-64E3-423A-82CD-A2E0A4790912}" name="Column10219"/>
    <tableColumn id="10238" xr3:uid="{65CA91CC-8595-4225-B00E-69314DDA51C8}" name="Column10220"/>
    <tableColumn id="10239" xr3:uid="{37755E4D-BE4B-42C0-BE0D-BBF6A87D2284}" name="Column10221"/>
    <tableColumn id="10240" xr3:uid="{36D0B031-017F-46FC-87DA-D39A39B99508}" name="Column10222"/>
    <tableColumn id="10241" xr3:uid="{2ED24458-9B1D-443D-B2B8-71500D199CEB}" name="Column10223"/>
    <tableColumn id="10242" xr3:uid="{C47AB4CF-E2EC-4716-AA5B-8EFA3CCCE06E}" name="Column10224"/>
    <tableColumn id="10243" xr3:uid="{3911C5EE-EE78-456E-BC57-FAD12D40F9E7}" name="Column10225"/>
    <tableColumn id="10244" xr3:uid="{81863D55-55EB-4FD6-8531-1AC3874DBD6F}" name="Column10226"/>
    <tableColumn id="10245" xr3:uid="{5775A875-AA1A-4D53-8E7A-3D6C79050228}" name="Column10227"/>
    <tableColumn id="10246" xr3:uid="{DBDD69DE-D71C-45F4-B63F-6FD49B4EBB81}" name="Column10228"/>
    <tableColumn id="10247" xr3:uid="{112F7AB4-D57A-48B2-9E2D-D11800BBEB06}" name="Column10229"/>
    <tableColumn id="10248" xr3:uid="{AA4BAA23-266D-45DF-A250-C4BCECD41BD8}" name="Column10230"/>
    <tableColumn id="10249" xr3:uid="{A817C516-6908-4FD7-8B72-EB5D75BAA996}" name="Column10231"/>
    <tableColumn id="10250" xr3:uid="{714935CB-848F-4218-B0F6-6297B35851D1}" name="Column10232"/>
    <tableColumn id="10251" xr3:uid="{CA26A83E-535B-4137-9E46-188FB9C810D2}" name="Column10233"/>
    <tableColumn id="10252" xr3:uid="{761D1A17-B7E7-4178-AB7C-F057ACDCE360}" name="Column10234"/>
    <tableColumn id="10253" xr3:uid="{1750CD8A-E6E4-4A8E-B699-4BB93A293E1C}" name="Column10235"/>
    <tableColumn id="10254" xr3:uid="{2A5AB3B3-23FB-4E7B-ABDA-B459241A8FEF}" name="Column10236"/>
    <tableColumn id="10255" xr3:uid="{E9288D39-6692-44F0-A8D3-20D8213E1A2D}" name="Column10237"/>
    <tableColumn id="10256" xr3:uid="{0039A7A3-F7D9-4E95-A06B-39F366F5DD7C}" name="Column10238"/>
    <tableColumn id="10257" xr3:uid="{C807D9D6-D447-40F7-97C0-7F35DB08D6F3}" name="Column10239"/>
    <tableColumn id="10258" xr3:uid="{803F9FA4-96F2-4A9E-A6C9-B96092779592}" name="Column10240"/>
    <tableColumn id="10259" xr3:uid="{04DD0B3F-2AE0-4D60-99D9-395FB1F78BD6}" name="Column10241"/>
    <tableColumn id="10260" xr3:uid="{18F70319-8B55-4B09-A764-9BB64EE8B6B3}" name="Column10242"/>
    <tableColumn id="10261" xr3:uid="{D42260DD-5381-4368-96C3-30EBABC4D711}" name="Column10243"/>
    <tableColumn id="10262" xr3:uid="{F377185D-AB10-421E-9B02-5DB09B396959}" name="Column10244"/>
    <tableColumn id="10263" xr3:uid="{A4339E05-D255-4E4D-B80E-8537A211B8BC}" name="Column10245"/>
    <tableColumn id="10264" xr3:uid="{FABEBAD3-8B0D-4BA1-96E7-FE2B4A68A6ED}" name="Column10246"/>
    <tableColumn id="10265" xr3:uid="{A53A4C27-C20A-4997-AA3F-8BAB25C1F3B5}" name="Column10247"/>
    <tableColumn id="10266" xr3:uid="{188DD575-81D2-4840-8AF3-46E98739843E}" name="Column10248"/>
    <tableColumn id="10267" xr3:uid="{FD76C2C5-C636-4692-A05E-9333D25EB8C3}" name="Column10249"/>
    <tableColumn id="10268" xr3:uid="{4340459B-A726-47D0-9DB3-854AE20B0F5F}" name="Column10250"/>
    <tableColumn id="10269" xr3:uid="{FAC5E6EB-BB63-4CDE-8C78-4B69C1826C3A}" name="Column10251"/>
    <tableColumn id="10270" xr3:uid="{C261E0AF-0839-4AAA-B74B-7E5DF4A56B59}" name="Column10252"/>
    <tableColumn id="10271" xr3:uid="{EDD10BBA-4B27-453E-9302-55784C8C2DE3}" name="Column10253"/>
    <tableColumn id="10272" xr3:uid="{84F54D71-AC7F-4D26-8081-C1090EEA2B60}" name="Column10254"/>
    <tableColumn id="10273" xr3:uid="{13D04760-7BA1-4B74-AC48-286F8CD08E9C}" name="Column10255"/>
    <tableColumn id="10274" xr3:uid="{A00D6FE8-B13C-437B-9F0F-7EF77BCBD51B}" name="Column10256"/>
    <tableColumn id="10275" xr3:uid="{4DC2FD9F-A681-4EE6-A752-BE341C06E9B4}" name="Column10257"/>
    <tableColumn id="10276" xr3:uid="{67722578-D017-4EAF-A8B7-42F1899E6F94}" name="Column10258"/>
    <tableColumn id="10277" xr3:uid="{D433347B-9177-4928-9482-160FCE2CAB5D}" name="Column10259"/>
    <tableColumn id="10278" xr3:uid="{2715242E-93CA-43D8-AF6C-4C377EB11627}" name="Column10260"/>
    <tableColumn id="10279" xr3:uid="{8BEE1BBA-6BE4-4D45-B07E-BEB2EED14411}" name="Column10261"/>
    <tableColumn id="10280" xr3:uid="{1FC95542-639F-45F6-9BDE-91BCDE5660DA}" name="Column10262"/>
    <tableColumn id="10281" xr3:uid="{E9BA0F4B-C922-4748-8BB9-1099A091BB07}" name="Column10263"/>
    <tableColumn id="10282" xr3:uid="{B7DB57DC-72B9-47A6-8A27-F1F94A60158D}" name="Column10264"/>
    <tableColumn id="10283" xr3:uid="{653F5460-6602-4268-BB4C-4559384155FE}" name="Column10265"/>
    <tableColumn id="10284" xr3:uid="{036CF41F-46E1-4BAE-BC41-736309C97FA1}" name="Column10266"/>
    <tableColumn id="10285" xr3:uid="{A928EA76-F22D-48B2-8DBD-11941692F016}" name="Column10267"/>
    <tableColumn id="10286" xr3:uid="{92E19155-DD9E-4949-A1FC-404D45A9D4A5}" name="Column10268"/>
    <tableColumn id="10287" xr3:uid="{F8DB2F64-8AF6-4B02-9A5E-3E6397F8DF33}" name="Column10269"/>
    <tableColumn id="10288" xr3:uid="{2DE5ADC3-FD51-4ADF-A53A-E58758A881E9}" name="Column10270"/>
    <tableColumn id="10289" xr3:uid="{6E4E5714-9E95-494C-A700-DE12A04675A9}" name="Column10271"/>
    <tableColumn id="10290" xr3:uid="{980D53B4-0F1C-4134-A3F9-8A741B2AC56E}" name="Column10272"/>
    <tableColumn id="10291" xr3:uid="{00685AAB-88BB-4C42-9197-FBB6BA85431E}" name="Column10273"/>
    <tableColumn id="10292" xr3:uid="{2C338E08-588B-4DD1-9705-B4BDBCE60FCF}" name="Column10274"/>
    <tableColumn id="10293" xr3:uid="{51325601-00E2-4746-ACBD-DBF71E799F07}" name="Column10275"/>
    <tableColumn id="10294" xr3:uid="{9FA513C9-549B-4D93-8FC8-4529C0A7D1AF}" name="Column10276"/>
    <tableColumn id="10295" xr3:uid="{2B388606-34DC-46F2-9862-8B324D12DACD}" name="Column10277"/>
    <tableColumn id="10296" xr3:uid="{6015F68F-06AE-475A-AE08-E981AE68E22F}" name="Column10278"/>
    <tableColumn id="10297" xr3:uid="{70AA423D-4EFB-42B4-A1F2-6298F44F2282}" name="Column10279"/>
    <tableColumn id="10298" xr3:uid="{25F846DB-63AA-415C-8294-4F3B2EF46C1E}" name="Column10280"/>
    <tableColumn id="10299" xr3:uid="{6942BFE5-C8A1-483F-AFBB-C1B041C3F2E2}" name="Column10281"/>
    <tableColumn id="10300" xr3:uid="{DBE6E75C-1CD0-49B4-8289-8411CA7783B0}" name="Column10282"/>
    <tableColumn id="10301" xr3:uid="{6DE7EE0F-F14D-41D5-9E47-DFE09B67F892}" name="Column10283"/>
    <tableColumn id="10302" xr3:uid="{C29F5E42-2280-4530-A7B4-34157E5B0E25}" name="Column10284"/>
    <tableColumn id="10303" xr3:uid="{AA82B93F-28C8-4648-9BB2-993084CB8C87}" name="Column10285"/>
    <tableColumn id="10304" xr3:uid="{E73A7837-C886-4D04-ACA6-6B9C4139608C}" name="Column10286"/>
    <tableColumn id="10305" xr3:uid="{AA1C3DED-CE99-4F55-BD32-8D96C86BAC5E}" name="Column10287"/>
    <tableColumn id="10306" xr3:uid="{BFB65E8D-DEA5-406C-9DAA-A9010D70CEC5}" name="Column10288"/>
    <tableColumn id="10307" xr3:uid="{0F189B66-0311-4B9D-87C1-08BA86B3DA1B}" name="Column10289"/>
    <tableColumn id="10308" xr3:uid="{BF7FBFDF-1510-42E9-A68A-6CC423F6BD87}" name="Column10290"/>
    <tableColumn id="10309" xr3:uid="{92B885DF-A20B-48AA-B474-CCF30D2C1558}" name="Column10291"/>
    <tableColumn id="10310" xr3:uid="{F122B2A4-0C69-4926-BB2F-15B83EBC39D5}" name="Column10292"/>
    <tableColumn id="10311" xr3:uid="{24CFD4AC-A112-49DE-84E1-8B7B2B8C8BC7}" name="Column10293"/>
    <tableColumn id="10312" xr3:uid="{A0AD9B64-5F5D-4D1E-B3E9-BAD0428EBC38}" name="Column10294"/>
    <tableColumn id="10313" xr3:uid="{14DF2608-EECF-447B-B886-4F9F77CB950B}" name="Column10295"/>
    <tableColumn id="10314" xr3:uid="{86809229-1644-492A-BAB5-F787A04AE17C}" name="Column10296"/>
    <tableColumn id="10315" xr3:uid="{16A6E519-83F1-4E78-BB33-2709763D2B7D}" name="Column10297"/>
    <tableColumn id="10316" xr3:uid="{D621C8E8-D825-4D6B-9FCB-BFB12647FA87}" name="Column10298"/>
    <tableColumn id="10317" xr3:uid="{A728D07D-B2AB-4B1E-BAE1-E3A2AE4EADB5}" name="Column10299"/>
    <tableColumn id="10318" xr3:uid="{BAC28E13-D087-48D3-B4AA-A89E146557F0}" name="Column10300"/>
    <tableColumn id="10319" xr3:uid="{26EC4877-E855-454A-A3EB-28D3995EF9B8}" name="Column10301"/>
    <tableColumn id="10320" xr3:uid="{B7167626-4DE3-4701-88DA-C6A291801063}" name="Column10302"/>
    <tableColumn id="10321" xr3:uid="{C245A84F-2B85-4343-8FC1-B02554B87100}" name="Column10303"/>
    <tableColumn id="10322" xr3:uid="{957F5BE3-928F-4593-8766-341C6F68FA22}" name="Column10304"/>
    <tableColumn id="10323" xr3:uid="{FC1B8F7A-933A-45A8-B197-B651006966C0}" name="Column10305"/>
    <tableColumn id="10324" xr3:uid="{367C443D-3EEA-431F-866C-5EA46DDBB140}" name="Column10306"/>
    <tableColumn id="10325" xr3:uid="{5E423309-9F03-4E10-8C18-8F23885E2B86}" name="Column10307"/>
    <tableColumn id="10326" xr3:uid="{383129B8-A941-4687-A050-519B3647819D}" name="Column10308"/>
    <tableColumn id="10327" xr3:uid="{74434406-77CB-44FA-B41D-ED70E1B8AE81}" name="Column10309"/>
    <tableColumn id="10328" xr3:uid="{63E7004C-F655-4A0B-9DDF-BE59BF3D1739}" name="Column10310"/>
    <tableColumn id="10329" xr3:uid="{FDF03C41-4A5C-4E6A-B133-CB2D8B550B1D}" name="Column10311"/>
    <tableColumn id="10330" xr3:uid="{AA80C063-87A2-4886-998D-E186890102E0}" name="Column10312"/>
    <tableColumn id="10331" xr3:uid="{C7BA2E06-32C1-4A22-83AA-123F8E22862B}" name="Column10313"/>
    <tableColumn id="10332" xr3:uid="{B802A46C-DA1D-490E-987C-F3AB4305C8A6}" name="Column10314"/>
    <tableColumn id="10333" xr3:uid="{55516E61-F3B7-4BBF-8913-6F32C7DF8179}" name="Column10315"/>
    <tableColumn id="10334" xr3:uid="{D4338AF0-1BCB-4EA3-8926-B7C408E63F55}" name="Column10316"/>
    <tableColumn id="10335" xr3:uid="{039C8337-16A4-44E9-B8E0-04A8A67D3D41}" name="Column10317"/>
    <tableColumn id="10336" xr3:uid="{35EC5DD8-9992-4AB7-AB72-68A3431E3C61}" name="Column10318"/>
    <tableColumn id="10337" xr3:uid="{809EE8E6-2A6F-4C29-BA74-3FA82B95D62D}" name="Column10319"/>
    <tableColumn id="10338" xr3:uid="{8E3B8A1C-CA87-4B84-990F-47E0ED6B1747}" name="Column10320"/>
    <tableColumn id="10339" xr3:uid="{41065BFB-8A62-4537-B504-556A859F7193}" name="Column10321"/>
    <tableColumn id="10340" xr3:uid="{EC1661FC-5ACA-4054-8282-BC31F9D95626}" name="Column10322"/>
    <tableColumn id="10341" xr3:uid="{7201610B-23A0-422B-B2B7-3508EFF8674E}" name="Column10323"/>
    <tableColumn id="10342" xr3:uid="{76114613-6A3F-4FC7-BA9D-DC3371F718A9}" name="Column10324"/>
    <tableColumn id="10343" xr3:uid="{3848FE7E-172D-4396-80FD-D4582F93F9F0}" name="Column10325"/>
    <tableColumn id="10344" xr3:uid="{DECF34B6-8CDC-4E4D-BD5B-EB1943327B31}" name="Column10326"/>
    <tableColumn id="10345" xr3:uid="{E0ECD840-6029-4D0A-B2C2-8128A063CAD1}" name="Column10327"/>
    <tableColumn id="10346" xr3:uid="{E88731AE-0645-4334-A4A5-CCA0A29A7A22}" name="Column10328"/>
    <tableColumn id="10347" xr3:uid="{3203789D-6C91-4062-8769-B7174C20DE41}" name="Column10329"/>
    <tableColumn id="10348" xr3:uid="{9F33A701-14F9-4C2B-85E1-5EAE779736CF}" name="Column10330"/>
    <tableColumn id="10349" xr3:uid="{A51C9A50-7B79-4ABD-88D0-FBC75205C10B}" name="Column10331"/>
    <tableColumn id="10350" xr3:uid="{59CD14B9-4EBA-47BF-B044-BEFF7E736289}" name="Column10332"/>
    <tableColumn id="10351" xr3:uid="{176D86B7-0312-41B3-BB73-D168EDE71D36}" name="Column10333"/>
    <tableColumn id="10352" xr3:uid="{16920289-8DD7-4C94-A30F-B74C1CED019E}" name="Column10334"/>
    <tableColumn id="10353" xr3:uid="{BEE051D1-A23F-42E9-B542-DB639352D80D}" name="Column10335"/>
    <tableColumn id="10354" xr3:uid="{129B752D-1BBE-4B2C-9932-05491A9142B7}" name="Column10336"/>
    <tableColumn id="10355" xr3:uid="{5AF637ED-B04A-4760-BEE8-4F5F77B9DBA5}" name="Column10337"/>
    <tableColumn id="10356" xr3:uid="{400B0783-B547-40CF-B4A5-251BC5E52FAC}" name="Column10338"/>
    <tableColumn id="10357" xr3:uid="{D857DA3F-1609-46EC-B91F-56742C619C86}" name="Column10339"/>
    <tableColumn id="10358" xr3:uid="{5DC44020-AADD-44DA-8266-D76B3715EF17}" name="Column10340"/>
    <tableColumn id="10359" xr3:uid="{67503899-B5AF-46D1-8A6B-5C8463A61D49}" name="Column10341"/>
    <tableColumn id="10360" xr3:uid="{7A1FF4FA-A226-45C4-8494-091C2266D01A}" name="Column10342"/>
    <tableColumn id="10361" xr3:uid="{237C775E-5EDA-4704-8BD0-DAE72EA5DE8E}" name="Column10343"/>
    <tableColumn id="10362" xr3:uid="{8AA078BB-43A4-45EC-AD1C-BC02128889F6}" name="Column10344"/>
    <tableColumn id="10363" xr3:uid="{68E65F74-F91C-403B-B50E-F4E2754BA2D6}" name="Column10345"/>
    <tableColumn id="10364" xr3:uid="{E5CB0023-ABE7-4E97-8A11-AFACE963FA8C}" name="Column10346"/>
    <tableColumn id="10365" xr3:uid="{D8E7B81A-0EC7-4153-BE34-F4A221144F96}" name="Column10347"/>
    <tableColumn id="10366" xr3:uid="{F3D44772-293D-4CDE-B9F8-BD24F27B1A2E}" name="Column10348"/>
    <tableColumn id="10367" xr3:uid="{043D76F6-8BA7-47C9-8B2C-632FB3B43EA0}" name="Column10349"/>
    <tableColumn id="10368" xr3:uid="{2695EF6D-8409-47C7-B685-D5B2341D5B37}" name="Column10350"/>
    <tableColumn id="10369" xr3:uid="{B3480569-0069-4BED-AF48-0452324F079B}" name="Column10351"/>
    <tableColumn id="10370" xr3:uid="{8315DB95-3786-465F-908B-0A76F31B20D6}" name="Column10352"/>
    <tableColumn id="10371" xr3:uid="{90527E76-D9C4-4D0C-A059-8DBBCF7EA547}" name="Column10353"/>
    <tableColumn id="10372" xr3:uid="{8F46BECC-F62C-46A5-BD2E-46B1740C4694}" name="Column10354"/>
    <tableColumn id="10373" xr3:uid="{4FBF1C99-F59B-4453-A7D3-231C9E307825}" name="Column10355"/>
    <tableColumn id="10374" xr3:uid="{AAB1C02F-75F1-4EE5-92DC-F84AF3B03FCC}" name="Column10356"/>
    <tableColumn id="10375" xr3:uid="{FB01AF69-8F28-4036-B5F8-F3FDF6AFE56A}" name="Column10357"/>
    <tableColumn id="10376" xr3:uid="{F657CC07-0EE9-474E-A538-48C994DA2B64}" name="Column10358"/>
    <tableColumn id="10377" xr3:uid="{4ABB208A-E023-48E0-BBAD-BA29ED873899}" name="Column10359"/>
    <tableColumn id="10378" xr3:uid="{8A31320E-561C-41C9-9E03-E0BD8D63B99D}" name="Column10360"/>
    <tableColumn id="10379" xr3:uid="{B03AF31D-5A4F-4C3C-B883-C1CEB6C2F304}" name="Column10361"/>
    <tableColumn id="10380" xr3:uid="{9F9C0B16-E45F-4B43-BC34-BE882EAD1DC6}" name="Column10362"/>
    <tableColumn id="10381" xr3:uid="{7E95CBEE-441B-49BA-A79B-1DE33E61B040}" name="Column10363"/>
    <tableColumn id="10382" xr3:uid="{3073A88F-37C4-4B91-AF13-4C3B2781C681}" name="Column10364"/>
    <tableColumn id="10383" xr3:uid="{5640C42D-132C-458C-A045-A9E2D5175D94}" name="Column10365"/>
    <tableColumn id="10384" xr3:uid="{2C532FEA-14E1-46AE-AEC1-9A325A0218E2}" name="Column10366"/>
    <tableColumn id="10385" xr3:uid="{FA7EDDD7-5F3B-43DE-8F47-F3BD5C836024}" name="Column10367"/>
    <tableColumn id="10386" xr3:uid="{B7AAF1EC-E28E-4AF1-BB1F-E261DE402D33}" name="Column10368"/>
    <tableColumn id="10387" xr3:uid="{868B23B6-71A9-4A9A-B0EF-09C58D48A644}" name="Column10369"/>
    <tableColumn id="10388" xr3:uid="{7A421049-2F41-431A-A88E-84D0222EFCC1}" name="Column10370"/>
    <tableColumn id="10389" xr3:uid="{1D249618-ADAA-470C-9EE8-86CC8B8E6FCC}" name="Column10371"/>
    <tableColumn id="10390" xr3:uid="{B2D9BCFD-2817-411C-A4BF-6045800B5D4B}" name="Column10372"/>
    <tableColumn id="10391" xr3:uid="{DDBFEC4B-A98C-46E9-9BE2-E9F3FDCACE38}" name="Column10373"/>
    <tableColumn id="10392" xr3:uid="{2DDFDE5F-EDE5-404D-B092-AA6E3C10AC08}" name="Column10374"/>
    <tableColumn id="10393" xr3:uid="{B5D2A9F5-5630-4CC0-9B07-3361CDCFF452}" name="Column10375"/>
    <tableColumn id="10394" xr3:uid="{57CB2540-2FC6-4587-8020-69A6B0002B5E}" name="Column10376"/>
    <tableColumn id="10395" xr3:uid="{DA4884D5-492A-487E-B246-2F8314926DFB}" name="Column10377"/>
    <tableColumn id="10396" xr3:uid="{ED3169D8-72BB-4BB5-9E67-DCBF32799B37}" name="Column10378"/>
    <tableColumn id="10397" xr3:uid="{0DD05427-379D-40D5-B6C7-E00A66DBB297}" name="Column10379"/>
    <tableColumn id="10398" xr3:uid="{A7F0DC6B-A77D-42C9-8D52-E43D985AD3B8}" name="Column10380"/>
    <tableColumn id="10399" xr3:uid="{845E9362-A94E-4520-B209-B03231C65366}" name="Column10381"/>
    <tableColumn id="10400" xr3:uid="{53C92648-EA53-4E3E-8E62-EE49CD055B34}" name="Column10382"/>
    <tableColumn id="10401" xr3:uid="{BA4E17CF-E495-4AE5-A850-C151983DE484}" name="Column10383"/>
    <tableColumn id="10402" xr3:uid="{B9EB53B5-E1FC-457F-A41F-39086E9EAEBB}" name="Column10384"/>
    <tableColumn id="10403" xr3:uid="{B0E9E76E-B26A-4205-B479-036A17D356A4}" name="Column10385"/>
    <tableColumn id="10404" xr3:uid="{69AC9504-1393-4442-B9D5-9D30A20BDED1}" name="Column10386"/>
    <tableColumn id="10405" xr3:uid="{7C8C0DB5-A02D-4C53-AE8F-4AB1DD36A426}" name="Column10387"/>
    <tableColumn id="10406" xr3:uid="{137D4519-D1A6-4FB3-999F-87ADB29EBB65}" name="Column10388"/>
    <tableColumn id="10407" xr3:uid="{402B30CA-334C-4FF4-AE5A-2010AFACA6DE}" name="Column10389"/>
    <tableColumn id="10408" xr3:uid="{965F05E9-23BF-4E2A-A25D-18E521831BD2}" name="Column10390"/>
    <tableColumn id="10409" xr3:uid="{C8B101B0-F5DE-4CFB-9AE6-FC5391CA08A0}" name="Column10391"/>
    <tableColumn id="10410" xr3:uid="{3B933E1D-1E1C-40CB-A0FA-4C335C19357C}" name="Column10392"/>
    <tableColumn id="10411" xr3:uid="{2B887972-6BDB-498F-99C4-9B057F9A4F38}" name="Column10393"/>
    <tableColumn id="10412" xr3:uid="{88CF3BD1-1243-46BB-911C-AB1F2212AA8B}" name="Column10394"/>
    <tableColumn id="10413" xr3:uid="{89DD3CC7-2AC6-4168-BB8E-ED55266CE0FD}" name="Column10395"/>
    <tableColumn id="10414" xr3:uid="{D4487B2B-5F47-4C94-9DC3-8A3F26573E77}" name="Column10396"/>
    <tableColumn id="10415" xr3:uid="{47B392EE-0932-4AD5-8877-80104EEA989B}" name="Column10397"/>
    <tableColumn id="10416" xr3:uid="{24BF9BDE-40A2-4676-ABA6-A432DDA1CF82}" name="Column10398"/>
    <tableColumn id="10417" xr3:uid="{137ADE85-CAD2-456C-8F9F-CB1277CA0D80}" name="Column10399"/>
    <tableColumn id="10418" xr3:uid="{810C1B27-47E5-402E-ABEF-FE802C926F5E}" name="Column10400"/>
    <tableColumn id="10419" xr3:uid="{A8CC2364-E441-4C6C-A7C1-07A0FDD8D3ED}" name="Column10401"/>
    <tableColumn id="10420" xr3:uid="{EC8A95A5-86EE-4794-A459-A0D568A4745B}" name="Column10402"/>
    <tableColumn id="10421" xr3:uid="{FD6E0E59-F009-44FA-AB89-CE3CAB975F79}" name="Column10403"/>
    <tableColumn id="10422" xr3:uid="{C3EE339B-5B13-4049-A039-8A71B8F8F404}" name="Column10404"/>
    <tableColumn id="10423" xr3:uid="{6DCD10FD-0466-4DCE-B9D0-4C7D3288C317}" name="Column10405"/>
    <tableColumn id="10424" xr3:uid="{69081A63-0085-492F-8C09-CB967876FBDF}" name="Column10406"/>
    <tableColumn id="10425" xr3:uid="{2D4137B2-BD39-4B80-8231-67BC5A3ABBFA}" name="Column10407"/>
    <tableColumn id="10426" xr3:uid="{350AA734-453A-457A-8EA4-2CFD2638344F}" name="Column10408"/>
    <tableColumn id="10427" xr3:uid="{B30B8E3D-C574-4F2C-9EA2-022C8317F112}" name="Column10409"/>
    <tableColumn id="10428" xr3:uid="{3337FF1D-C1EA-47B5-8369-616565F7E6DB}" name="Column10410"/>
    <tableColumn id="10429" xr3:uid="{02B565D5-5126-4FCA-ACCD-BA8C15790C3E}" name="Column10411"/>
    <tableColumn id="10430" xr3:uid="{35B16B55-A09E-41FD-8302-542DEEC22AF2}" name="Column10412"/>
    <tableColumn id="10431" xr3:uid="{D2625DF9-236E-43D9-A294-0BDEC10C3FF8}" name="Column10413"/>
    <tableColumn id="10432" xr3:uid="{A51F4F8E-DE5D-4583-9881-7A18D96C2FD4}" name="Column10414"/>
    <tableColumn id="10433" xr3:uid="{7197BC0F-9094-486D-8A3E-704087E33362}" name="Column10415"/>
    <tableColumn id="10434" xr3:uid="{57D1AB10-B4F5-49E5-90DA-88655ACD74B8}" name="Column10416"/>
    <tableColumn id="10435" xr3:uid="{AFECF03F-AA34-4375-B77A-14DEA72BE4AD}" name="Column10417"/>
    <tableColumn id="10436" xr3:uid="{B1BC52EE-D797-480E-9AB0-5536A3F5537D}" name="Column10418"/>
    <tableColumn id="10437" xr3:uid="{8ECCC57E-70B4-443B-B000-F674BD896DA8}" name="Column10419"/>
    <tableColumn id="10438" xr3:uid="{A31FA705-83C4-45AC-BE44-C9B8988ADD93}" name="Column10420"/>
    <tableColumn id="10439" xr3:uid="{9D277B6D-12E6-4845-A421-F4A2B5856CDD}" name="Column10421"/>
    <tableColumn id="10440" xr3:uid="{23A36768-11DA-4058-B137-9456CC5CC7F3}" name="Column10422"/>
    <tableColumn id="10441" xr3:uid="{E169F88F-7BB3-4258-986A-8616CBD2D430}" name="Column10423"/>
    <tableColumn id="10442" xr3:uid="{F6F737EC-EF07-4094-BC33-A374567C4A6E}" name="Column10424"/>
    <tableColumn id="10443" xr3:uid="{DDE34F6B-BC91-4C2B-A0B5-39491F4BF27B}" name="Column10425"/>
    <tableColumn id="10444" xr3:uid="{60C12142-99FF-4BFF-B7E7-7C0A55DA350B}" name="Column10426"/>
    <tableColumn id="10445" xr3:uid="{438CA698-79ED-47C1-AAC6-FA61746A6317}" name="Column10427"/>
    <tableColumn id="10446" xr3:uid="{EAE459C2-F5FB-46C1-9BB3-53A0B4D603C5}" name="Column10428"/>
    <tableColumn id="10447" xr3:uid="{35E89901-E009-48C6-8476-36B7B3EEB163}" name="Column10429"/>
    <tableColumn id="10448" xr3:uid="{4A73C371-FA45-4E7B-94B1-CD459949F38E}" name="Column10430"/>
    <tableColumn id="10449" xr3:uid="{81F14BB8-26D2-4045-9075-5E4F1B391D41}" name="Column10431"/>
    <tableColumn id="10450" xr3:uid="{47F6358B-1E53-4E87-9B69-FA3CABFBB4DF}" name="Column10432"/>
    <tableColumn id="10451" xr3:uid="{469471C3-4F56-4184-ABA4-D40D17EBD7C4}" name="Column10433"/>
    <tableColumn id="10452" xr3:uid="{35562BDC-52D2-4C1B-8A5C-70916A7C1C0D}" name="Column10434"/>
    <tableColumn id="10453" xr3:uid="{43C771DB-A104-4FCC-A7C0-821C745CFD86}" name="Column10435"/>
    <tableColumn id="10454" xr3:uid="{3775A8CD-3267-4FF5-9CE4-D0C4F67356B4}" name="Column10436"/>
    <tableColumn id="10455" xr3:uid="{6FD57405-DFEF-4F2F-997E-DEE5596CD7F6}" name="Column10437"/>
    <tableColumn id="10456" xr3:uid="{B77E5132-22CD-456A-91F3-6FA4A3CD1916}" name="Column10438"/>
    <tableColumn id="10457" xr3:uid="{76CFF095-62CE-4600-BB2C-47D9A8390DF1}" name="Column10439"/>
    <tableColumn id="10458" xr3:uid="{815A63CE-65E9-479B-AB94-DD29669B21E0}" name="Column10440"/>
    <tableColumn id="10459" xr3:uid="{1089221C-1B84-48F6-B37E-9C91D9BD9601}" name="Column10441"/>
    <tableColumn id="10460" xr3:uid="{AE95D5DC-975E-4383-8C53-8DCB467E2305}" name="Column10442"/>
    <tableColumn id="10461" xr3:uid="{6CC08EAC-E035-4D1D-A26F-67BF0E6EC074}" name="Column10443"/>
    <tableColumn id="10462" xr3:uid="{A8E3CC9B-D7E8-4698-B990-67C699FD8EE0}" name="Column10444"/>
    <tableColumn id="10463" xr3:uid="{9CFE7318-24EE-47C7-920C-2AC464388945}" name="Column10445"/>
    <tableColumn id="10464" xr3:uid="{2D6B5C94-D04C-49E0-9F28-2A2CDFA1F114}" name="Column10446"/>
    <tableColumn id="10465" xr3:uid="{668CCF71-2410-4BE9-A74B-2858DED05554}" name="Column10447"/>
    <tableColumn id="10466" xr3:uid="{4EA1F3D3-7D60-47D0-AE46-04BA59D80238}" name="Column10448"/>
    <tableColumn id="10467" xr3:uid="{A37543AD-C47E-4C14-82AB-A706CC9C9E7E}" name="Column10449"/>
    <tableColumn id="10468" xr3:uid="{59380B81-52F5-49EE-A937-9C0D58907556}" name="Column10450"/>
    <tableColumn id="10469" xr3:uid="{751E6C34-2DDE-4C84-8DEA-09E39C2F2DF6}" name="Column10451"/>
    <tableColumn id="10470" xr3:uid="{BDEF250B-17FA-4BF8-AAE8-3169B56FD55C}" name="Column10452"/>
    <tableColumn id="10471" xr3:uid="{79A5D30E-D10E-4D67-926F-AC6E9293AA8B}" name="Column10453"/>
    <tableColumn id="10472" xr3:uid="{3A65BBAD-C4F8-4FEE-A64E-4AF1094538D2}" name="Column10454"/>
    <tableColumn id="10473" xr3:uid="{8DCD68E4-F412-4C37-876F-5E948FA39997}" name="Column10455"/>
    <tableColumn id="10474" xr3:uid="{E4FC6F03-A1F5-4EDC-8378-FD6C288C4D2A}" name="Column10456"/>
    <tableColumn id="10475" xr3:uid="{BB71F625-16C3-4386-B82E-D120E2169826}" name="Column10457"/>
    <tableColumn id="10476" xr3:uid="{7C8926D4-B188-44A2-A238-F0BB289720D2}" name="Column10458"/>
    <tableColumn id="10477" xr3:uid="{75936641-FB9E-4726-B2E2-5C8F7177444C}" name="Column10459"/>
    <tableColumn id="10478" xr3:uid="{CD33455E-DC1C-48BC-8747-C4ECF23F93B2}" name="Column10460"/>
    <tableColumn id="10479" xr3:uid="{18683953-5936-4C57-B243-B9F7D9A5815F}" name="Column10461"/>
    <tableColumn id="10480" xr3:uid="{4B45EB54-2BE0-43E4-8969-9A95A8EC0147}" name="Column10462"/>
    <tableColumn id="10481" xr3:uid="{BF77B6F7-9D64-4F78-8EA9-3DAA337FB22A}" name="Column10463"/>
    <tableColumn id="10482" xr3:uid="{318B6422-42BA-462C-B448-34010B2EDF70}" name="Column10464"/>
    <tableColumn id="10483" xr3:uid="{89F19B72-CDA4-4BA1-BA20-26D02F2C4C35}" name="Column10465"/>
    <tableColumn id="10484" xr3:uid="{F756074B-708A-4809-AAEE-D39276B0CA7F}" name="Column10466"/>
    <tableColumn id="10485" xr3:uid="{80B78F7B-BD7D-405B-8B0C-68063D07B3C9}" name="Column10467"/>
    <tableColumn id="10486" xr3:uid="{C4887DA6-5C9C-4013-B032-5885D2717EED}" name="Column10468"/>
    <tableColumn id="10487" xr3:uid="{94FE8B1D-6000-4A2D-A4DE-9B973792F912}" name="Column10469"/>
    <tableColumn id="10488" xr3:uid="{CD86516F-71FC-459B-9F77-C5ECC396FF97}" name="Column10470"/>
    <tableColumn id="10489" xr3:uid="{2AF47637-1724-4279-8FD6-94FFF65C25E6}" name="Column10471"/>
    <tableColumn id="10490" xr3:uid="{87916037-5932-4B86-BEFD-B36C117F4EA9}" name="Column10472"/>
    <tableColumn id="10491" xr3:uid="{B41E1909-A212-4EA0-A594-AD1984C883B6}" name="Column10473"/>
    <tableColumn id="10492" xr3:uid="{D923916C-87B6-4DEC-B21E-BE3314D10BF7}" name="Column10474"/>
    <tableColumn id="10493" xr3:uid="{8615017F-F967-4F3D-BDF8-2979109FB9FB}" name="Column10475"/>
    <tableColumn id="10494" xr3:uid="{096B7BCA-B141-49C1-A68C-457447223954}" name="Column10476"/>
    <tableColumn id="10495" xr3:uid="{93BD65BD-F86E-4978-B570-C5B7356BAD30}" name="Column10477"/>
    <tableColumn id="10496" xr3:uid="{CCB93347-FE71-4227-BDD8-62342918096A}" name="Column10478"/>
    <tableColumn id="10497" xr3:uid="{5396C19E-9A5B-4C3E-ACEE-1050C8BE67F5}" name="Column10479"/>
    <tableColumn id="10498" xr3:uid="{6B038560-6115-43B8-AEC3-B6BEC1964588}" name="Column10480"/>
    <tableColumn id="10499" xr3:uid="{2057CE92-8A8F-4342-8F2B-AB3FA1EC914F}" name="Column10481"/>
    <tableColumn id="10500" xr3:uid="{984B6BD6-F7F0-48BC-9952-99836DF131AC}" name="Column10482"/>
    <tableColumn id="10501" xr3:uid="{E5A080D4-AD1D-4A65-94F5-1A37B641EA84}" name="Column10483"/>
    <tableColumn id="10502" xr3:uid="{1E28366D-0276-4D6C-BBCF-8F7E2F1692B9}" name="Column10484"/>
    <tableColumn id="10503" xr3:uid="{DA7F9FBE-33D0-4EAA-A639-CD5FAB13E979}" name="Column10485"/>
    <tableColumn id="10504" xr3:uid="{B7EB64A3-B7F1-443C-9903-7FC6F336AB1A}" name="Column10486"/>
    <tableColumn id="10505" xr3:uid="{11DE5AA2-E288-4D58-8CC0-41991A633CF8}" name="Column10487"/>
    <tableColumn id="10506" xr3:uid="{5FEE4882-EC3C-4539-AE5A-6BC83628A8CC}" name="Column10488"/>
    <tableColumn id="10507" xr3:uid="{20BE3394-03EB-4F31-95EE-C3B5C12CF150}" name="Column10489"/>
    <tableColumn id="10508" xr3:uid="{149C1E1C-FBE8-466E-A9A9-5CB30BBC6EF5}" name="Column10490"/>
    <tableColumn id="10509" xr3:uid="{86F356FA-CB61-4D87-948D-8D602662C04B}" name="Column10491"/>
    <tableColumn id="10510" xr3:uid="{168BF3C8-56B2-4650-8E67-33BE7C5D6F1A}" name="Column10492"/>
    <tableColumn id="10511" xr3:uid="{F9BA84FF-EDA4-4D62-85CD-FFFDE92CC212}" name="Column10493"/>
    <tableColumn id="10512" xr3:uid="{9B25B335-E69E-4A52-88BA-A38F6CC932EF}" name="Column10494"/>
    <tableColumn id="10513" xr3:uid="{1A326952-2550-43C9-BBBF-5B387AAAC9EF}" name="Column10495"/>
    <tableColumn id="10514" xr3:uid="{41E2925F-CB58-4017-9E72-9FD06DAFBDE8}" name="Column10496"/>
    <tableColumn id="10515" xr3:uid="{A4634604-49DC-4137-8097-63B6E12ADBBD}" name="Column10497"/>
    <tableColumn id="10516" xr3:uid="{DC1A19F1-35AF-4C84-81F0-CE90150FA653}" name="Column10498"/>
    <tableColumn id="10517" xr3:uid="{6EE97066-4E6F-41B8-9D49-9CF1432B2695}" name="Column10499"/>
    <tableColumn id="10518" xr3:uid="{7C85A4B5-3FB5-4743-BD22-2C08CDB88EEE}" name="Column10500"/>
    <tableColumn id="10519" xr3:uid="{D3110B43-3440-40C7-9C48-B0758A31DE5F}" name="Column10501"/>
    <tableColumn id="10520" xr3:uid="{1FAC14A0-67A6-438A-84E6-316810C13F0B}" name="Column10502"/>
    <tableColumn id="10521" xr3:uid="{13274BD3-9CD4-4FE9-AACE-BD9C074F3753}" name="Column10503"/>
    <tableColumn id="10522" xr3:uid="{92DCD270-60E7-4D27-A008-6EB6786D4A14}" name="Column10504"/>
    <tableColumn id="10523" xr3:uid="{88230ADD-DBB0-48D6-8B1B-8019FE96BCC6}" name="Column10505"/>
    <tableColumn id="10524" xr3:uid="{C8C6E0B6-EB6A-42A9-9917-3878A84C2A77}" name="Column10506"/>
    <tableColumn id="10525" xr3:uid="{224770B5-93AD-47FE-BF6F-78027F50213D}" name="Column10507"/>
    <tableColumn id="10526" xr3:uid="{5D033FAD-6AD0-44B3-AC84-A04F3FFFE9EB}" name="Column10508"/>
    <tableColumn id="10527" xr3:uid="{4FD4E951-69A7-4B4E-A0B1-98E2DF17D361}" name="Column10509"/>
    <tableColumn id="10528" xr3:uid="{7EDC8936-21E9-465F-943A-151B158C1DF5}" name="Column10510"/>
    <tableColumn id="10529" xr3:uid="{9D2A7F8D-41C6-4A9F-B3C0-E6E91A45E898}" name="Column10511"/>
    <tableColumn id="10530" xr3:uid="{B5629C87-E1C2-4B7A-8BA7-47926F3BDE29}" name="Column10512"/>
    <tableColumn id="10531" xr3:uid="{DB08D8BC-CCEA-4BE3-999E-39F19C04749C}" name="Column10513"/>
    <tableColumn id="10532" xr3:uid="{2A436354-F99A-4047-96EF-12C43BB56625}" name="Column10514"/>
    <tableColumn id="10533" xr3:uid="{02172C69-1928-4A03-AA8F-7A0F5ECAB5C4}" name="Column10515"/>
    <tableColumn id="10534" xr3:uid="{2B9D1422-2FE6-4796-87C9-EDBBB5F05671}" name="Column10516"/>
    <tableColumn id="10535" xr3:uid="{5639A270-1CF9-4DD2-AF69-410204CAB26C}" name="Column10517"/>
    <tableColumn id="10536" xr3:uid="{2D102434-640E-418D-AA38-A095213D32DD}" name="Column10518"/>
    <tableColumn id="10537" xr3:uid="{A1EE7463-CF7F-43CF-AD3B-DB07692E493F}" name="Column10519"/>
    <tableColumn id="10538" xr3:uid="{0622A8FE-0D96-4C6C-914F-62D391B2C294}" name="Column10520"/>
    <tableColumn id="10539" xr3:uid="{1E585C0A-4063-4673-AADF-492A537E83AB}" name="Column10521"/>
    <tableColumn id="10540" xr3:uid="{2BDC1A6A-E9E9-49DB-B3B4-6BA75C923509}" name="Column10522"/>
    <tableColumn id="10541" xr3:uid="{2FA153B2-CE35-4F3D-9491-7EDA4AD1CBBC}" name="Column10523"/>
    <tableColumn id="10542" xr3:uid="{6F828232-A7BA-43C6-9361-A16065662A19}" name="Column10524"/>
    <tableColumn id="10543" xr3:uid="{28318C79-7E09-48AA-A8EA-388461665E4E}" name="Column10525"/>
    <tableColumn id="10544" xr3:uid="{82A49F30-EFBB-45D5-BCA5-4D312994F3F3}" name="Column10526"/>
    <tableColumn id="10545" xr3:uid="{58F80680-3E66-49F7-BBD0-439B70116E57}" name="Column10527"/>
    <tableColumn id="10546" xr3:uid="{1397EB40-B3B2-4E5B-99DE-F2467677E711}" name="Column10528"/>
    <tableColumn id="10547" xr3:uid="{6157BBB8-0506-4DB7-A589-4062087EAE82}" name="Column10529"/>
    <tableColumn id="10548" xr3:uid="{12A486C1-4527-4B26-BA72-D17614E34D1F}" name="Column10530"/>
    <tableColumn id="10549" xr3:uid="{83CF1547-26D7-4B84-8921-13B2EA9AB8B9}" name="Column10531"/>
    <tableColumn id="10550" xr3:uid="{67112463-6376-4C5A-9789-7AC5E64BC4E3}" name="Column10532"/>
    <tableColumn id="10551" xr3:uid="{93E12F12-A703-40B4-A3A0-11360B3BA661}" name="Column10533"/>
    <tableColumn id="10552" xr3:uid="{F75EC6B0-954A-47D3-894E-3C120C66EE59}" name="Column10534"/>
    <tableColumn id="10553" xr3:uid="{E7C2A846-56DF-4B24-BD83-9D8639079556}" name="Column10535"/>
    <tableColumn id="10554" xr3:uid="{CA973876-3E1D-49C4-B704-BAEE52A9268A}" name="Column10536"/>
    <tableColumn id="10555" xr3:uid="{6E82FD18-A7B8-4B1D-9785-701EE8ECDE5D}" name="Column10537"/>
    <tableColumn id="10556" xr3:uid="{D275C0A7-7C78-47A9-B55A-3EC9F8FDCB94}" name="Column10538"/>
    <tableColumn id="10557" xr3:uid="{AF7C14A4-4903-4F1B-86FE-1B3ADCE87118}" name="Column10539"/>
    <tableColumn id="10558" xr3:uid="{817B9728-9D15-4387-874B-C1050A9BD99F}" name="Column10540"/>
    <tableColumn id="10559" xr3:uid="{CBB531B5-C9EF-403D-80E1-4EC95C358E9C}" name="Column10541"/>
    <tableColumn id="10560" xr3:uid="{E2E32F41-789A-42F2-A190-9E654D364717}" name="Column10542"/>
    <tableColumn id="10561" xr3:uid="{42A2B768-365B-4402-B5F5-5FD910549975}" name="Column10543"/>
    <tableColumn id="10562" xr3:uid="{18B4BB72-E327-44F9-B27E-9ADCB9F38CCB}" name="Column10544"/>
    <tableColumn id="10563" xr3:uid="{451BBBD1-011E-4D64-B8C7-19C1A53A6F87}" name="Column10545"/>
    <tableColumn id="10564" xr3:uid="{CB29C077-163A-4068-A26F-9F81B6F44205}" name="Column10546"/>
    <tableColumn id="10565" xr3:uid="{657B86B5-67EE-43A0-83BA-BC2C9FA04A2D}" name="Column10547"/>
    <tableColumn id="10566" xr3:uid="{BF996694-A017-47B8-BDBA-7497FB8BA9B8}" name="Column10548"/>
    <tableColumn id="10567" xr3:uid="{ED5BF5C7-48B9-466C-BCA7-8211B3A11212}" name="Column10549"/>
    <tableColumn id="10568" xr3:uid="{4263B637-04EC-463C-8D73-6E2FA83C6A75}" name="Column10550"/>
    <tableColumn id="10569" xr3:uid="{3CBD07DF-13B7-43AF-A08B-87F4A021447D}" name="Column10551"/>
    <tableColumn id="10570" xr3:uid="{25E26832-CFD0-42E3-9187-86BE2C6F201B}" name="Column10552"/>
    <tableColumn id="10571" xr3:uid="{FB89C399-3346-4C93-86BB-FF6597D48F93}" name="Column10553"/>
    <tableColumn id="10572" xr3:uid="{01F4F689-D708-41E8-9D3E-F060083FDD85}" name="Column10554"/>
    <tableColumn id="10573" xr3:uid="{068CDAA4-5244-42D2-80E8-CA2D32D7D6F4}" name="Column10555"/>
    <tableColumn id="10574" xr3:uid="{67E7A226-0890-4489-990D-40082846C23E}" name="Column10556"/>
    <tableColumn id="10575" xr3:uid="{8AB73205-1A9A-44A8-93F2-7F0018BBF439}" name="Column10557"/>
    <tableColumn id="10576" xr3:uid="{11EC056D-451C-45FC-B6A2-2951800AC49A}" name="Column10558"/>
    <tableColumn id="10577" xr3:uid="{7CE288D0-39D0-4782-B4E7-73B78A372ED0}" name="Column10559"/>
    <tableColumn id="10578" xr3:uid="{A2AEABE2-E141-4073-8266-D12C32626876}" name="Column10560"/>
    <tableColumn id="10579" xr3:uid="{764B6B6A-2625-44C9-9B7C-D3BA6D615239}" name="Column10561"/>
    <tableColumn id="10580" xr3:uid="{6C10547A-48CD-4C22-987D-24DA07043BEC}" name="Column10562"/>
    <tableColumn id="10581" xr3:uid="{C68472A1-8222-4016-AE5E-42FE75340DC4}" name="Column10563"/>
    <tableColumn id="10582" xr3:uid="{F3294D8B-CEBE-4228-AF58-435523CD1572}" name="Column10564"/>
    <tableColumn id="10583" xr3:uid="{0F8EEC6A-CD5C-4FC2-B78F-9279F6A93F4B}" name="Column10565"/>
    <tableColumn id="10584" xr3:uid="{147C63DC-B483-4B35-B1EB-428CC60006E5}" name="Column10566"/>
    <tableColumn id="10585" xr3:uid="{C501AC4D-F86D-48C3-AFA4-97CFCCC94E03}" name="Column10567"/>
    <tableColumn id="10586" xr3:uid="{AFD1F889-81BF-404F-BBCE-A442FAC369F6}" name="Column10568"/>
    <tableColumn id="10587" xr3:uid="{AB75D382-290C-464E-B08C-586FC7BFBB08}" name="Column10569"/>
    <tableColumn id="10588" xr3:uid="{7A352CAF-CBF8-4BF3-89B0-C71D0401ADB6}" name="Column10570"/>
    <tableColumn id="10589" xr3:uid="{75C3C94F-26C3-4E46-B15F-A5338E22A98B}" name="Column10571"/>
    <tableColumn id="10590" xr3:uid="{7471A31B-64EA-4110-8435-8B0E1DCFB1B2}" name="Column10572"/>
    <tableColumn id="10591" xr3:uid="{DC92800D-2261-4585-B74B-CAC93F6FD1F0}" name="Column10573"/>
    <tableColumn id="10592" xr3:uid="{0C536B0A-47D4-4644-A842-AF75DA1539F8}" name="Column10574"/>
    <tableColumn id="10593" xr3:uid="{7F762DA9-141E-43D9-A537-7202DBE82959}" name="Column10575"/>
    <tableColumn id="10594" xr3:uid="{D6C80D5B-3339-418C-9D48-B0AC35C65A8F}" name="Column10576"/>
    <tableColumn id="10595" xr3:uid="{289FDCC1-62C0-4107-BFDD-A68153429EFE}" name="Column10577"/>
    <tableColumn id="10596" xr3:uid="{3014563E-1D91-42B6-91E4-67A13811A0FB}" name="Column10578"/>
    <tableColumn id="10597" xr3:uid="{A912F6F8-52E2-44CF-A9BE-4EA91B98206C}" name="Column10579"/>
    <tableColumn id="10598" xr3:uid="{CDFD5E26-6CE8-4E9B-8B1E-D7FE0C3E78C3}" name="Column10580"/>
    <tableColumn id="10599" xr3:uid="{FBF86F16-6412-42F0-A8B8-9038A5C201BC}" name="Column10581"/>
    <tableColumn id="10600" xr3:uid="{E179AA10-AC90-40FB-B6A1-A90D6F261C3F}" name="Column10582"/>
    <tableColumn id="10601" xr3:uid="{799B5BE0-01E6-4B49-9CD6-328560CB8EE0}" name="Column10583"/>
    <tableColumn id="10602" xr3:uid="{60B525FD-7AFF-4B62-827B-04625E486554}" name="Column10584"/>
    <tableColumn id="10603" xr3:uid="{E033E66B-9082-4904-A902-60889AD89A93}" name="Column10585"/>
    <tableColumn id="10604" xr3:uid="{7A4DA20F-7F81-4830-A991-04E2FFA86138}" name="Column10586"/>
    <tableColumn id="10605" xr3:uid="{0D5296DB-9280-4FF7-B1AD-9CDD5A9D55B2}" name="Column10587"/>
    <tableColumn id="10606" xr3:uid="{B97A1EF3-3C93-4D37-A3C7-D9BB6AEB8A4F}" name="Column10588"/>
    <tableColumn id="10607" xr3:uid="{2264FD72-75CE-4729-B5FF-90FAED79A1AA}" name="Column10589"/>
    <tableColumn id="10608" xr3:uid="{FF96B171-CBCF-4A4F-9A68-941FCE347181}" name="Column10590"/>
    <tableColumn id="10609" xr3:uid="{8ADB9AE0-A53F-4190-BB90-432572CA1E35}" name="Column10591"/>
    <tableColumn id="10610" xr3:uid="{BED8B8B9-3076-4288-9016-86AFA9DACF4D}" name="Column10592"/>
    <tableColumn id="10611" xr3:uid="{552A7D25-07BC-47A7-873F-999E539435E4}" name="Column10593"/>
    <tableColumn id="10612" xr3:uid="{C53BEA7C-ACF7-47E6-B57E-5ADD035E258D}" name="Column10594"/>
    <tableColumn id="10613" xr3:uid="{23E8E057-7203-4022-89B2-F5D81DF6CD39}" name="Column10595"/>
    <tableColumn id="10614" xr3:uid="{8088258A-1A12-425A-8DC6-EE1F4DA5B54E}" name="Column10596"/>
    <tableColumn id="10615" xr3:uid="{DE1D743B-ECA2-47C9-8C33-CD7CF156A75F}" name="Column10597"/>
    <tableColumn id="10616" xr3:uid="{642FE799-B411-4558-ADA1-7A8AA7C99DEA}" name="Column10598"/>
    <tableColumn id="10617" xr3:uid="{43CF3A12-04FD-43B3-9535-99F14372663B}" name="Column10599"/>
    <tableColumn id="10618" xr3:uid="{B95A2F79-AE99-442E-9E1C-102F5367CD9C}" name="Column10600"/>
    <tableColumn id="10619" xr3:uid="{A206644F-6770-48EA-8947-C9B0A5E08044}" name="Column10601"/>
    <tableColumn id="10620" xr3:uid="{B8B36886-E3B6-400D-B9DB-B4389A229A9A}" name="Column10602"/>
    <tableColumn id="10621" xr3:uid="{5B12188A-2327-4CF8-ACCE-8C80EAEEA311}" name="Column10603"/>
    <tableColumn id="10622" xr3:uid="{626DDAC1-3FF2-4954-9E75-8826AC247AD7}" name="Column10604"/>
    <tableColumn id="10623" xr3:uid="{C3106D2F-BD72-4C87-BC97-06AAD2143549}" name="Column10605"/>
    <tableColumn id="10624" xr3:uid="{03BB409B-84D8-4769-9BB5-FE15F3B80DD0}" name="Column10606"/>
    <tableColumn id="10625" xr3:uid="{B4A775E9-4E02-410F-8B92-43FE679217C3}" name="Column10607"/>
    <tableColumn id="10626" xr3:uid="{5CD6CA91-657A-4CBE-8F47-1100070E0C79}" name="Column10608"/>
    <tableColumn id="10627" xr3:uid="{CE91E899-6BC0-4E9D-A4B2-F403E2CE8FAC}" name="Column10609"/>
    <tableColumn id="10628" xr3:uid="{ADE45BCC-0545-4F75-8D42-84B34FCE9610}" name="Column10610"/>
    <tableColumn id="10629" xr3:uid="{50C8FC29-4AE5-4C36-AB78-305219C8698D}" name="Column10611"/>
    <tableColumn id="10630" xr3:uid="{EBFDA607-D4AB-4A8B-8449-A68D02B1F980}" name="Column10612"/>
    <tableColumn id="10631" xr3:uid="{4D5C6034-A87E-4665-A426-08EF257FEDA3}" name="Column10613"/>
    <tableColumn id="10632" xr3:uid="{AA5FA6C9-10E6-408A-A6DD-F2D9F7FB54FB}" name="Column10614"/>
    <tableColumn id="10633" xr3:uid="{D780E22E-0F1A-4CC9-8151-8B5AA0373437}" name="Column10615"/>
    <tableColumn id="10634" xr3:uid="{FF8EFE4C-A7FD-42D2-A115-5157FACE41FF}" name="Column10616"/>
    <tableColumn id="10635" xr3:uid="{712082D0-A280-433A-A9A4-C1490081CABF}" name="Column10617"/>
    <tableColumn id="10636" xr3:uid="{2F561436-2D18-4E71-81EC-456CB123EE6B}" name="Column10618"/>
    <tableColumn id="10637" xr3:uid="{2E34C0A6-B729-4DF0-AC39-3F38BF2981F3}" name="Column10619"/>
    <tableColumn id="10638" xr3:uid="{533F5617-4BCC-4F3C-A134-CB050527B6D9}" name="Column10620"/>
    <tableColumn id="10639" xr3:uid="{F5681AFA-9C10-45C9-8F5D-CF3CBBDA5D0D}" name="Column10621"/>
    <tableColumn id="10640" xr3:uid="{7EAF92BA-D4FB-4BF5-9DC7-6D05226943F0}" name="Column10622"/>
    <tableColumn id="10641" xr3:uid="{BFFE8249-ED04-4FA5-9635-1AFC7CB998CE}" name="Column10623"/>
    <tableColumn id="10642" xr3:uid="{3FAA53B4-E8D9-4CA1-A61B-52592CE532EF}" name="Column10624"/>
    <tableColumn id="10643" xr3:uid="{62EB627E-E7A5-4469-AB47-A02CADB11101}" name="Column10625"/>
    <tableColumn id="10644" xr3:uid="{959CEC7C-0FAA-4273-B34E-E6CC8BBFF6A8}" name="Column10626"/>
    <tableColumn id="10645" xr3:uid="{AC95A633-25F5-43E4-8ACC-5C09A95ED7CF}" name="Column10627"/>
    <tableColumn id="10646" xr3:uid="{A7C15FAD-865C-46CA-8E8B-A2D2CD3179DD}" name="Column10628"/>
    <tableColumn id="10647" xr3:uid="{5C0F0345-E51D-4D09-9428-C090F69B4BD6}" name="Column10629"/>
    <tableColumn id="10648" xr3:uid="{033EA40C-9AF3-4F51-9CF6-2D582D664773}" name="Column10630"/>
    <tableColumn id="10649" xr3:uid="{B746883C-38C2-4968-B956-6C726873D355}" name="Column10631"/>
    <tableColumn id="10650" xr3:uid="{93C04EC7-2A1C-4623-8B39-B1FCBDE32193}" name="Column10632"/>
    <tableColumn id="10651" xr3:uid="{44B382B2-FBC8-4980-8BA7-76EB946AC67E}" name="Column10633"/>
    <tableColumn id="10652" xr3:uid="{36D3AFA2-3841-4968-9ECE-E19AA8B16C9A}" name="Column10634"/>
    <tableColumn id="10653" xr3:uid="{75492302-51EE-464A-AF8D-84BA66274130}" name="Column10635"/>
    <tableColumn id="10654" xr3:uid="{E0820C9C-130C-4D73-852E-31B04B5A6174}" name="Column10636"/>
    <tableColumn id="10655" xr3:uid="{DF51002D-4110-412C-A549-47740F571969}" name="Column10637"/>
    <tableColumn id="10656" xr3:uid="{ECBAB6E9-643B-4AA2-8B6B-EEC177356111}" name="Column10638"/>
    <tableColumn id="10657" xr3:uid="{2DCA21C5-E6E1-488F-9012-70DA1FDCC2C3}" name="Column10639"/>
    <tableColumn id="10658" xr3:uid="{9EA657D7-A42D-4D44-A155-19DFAF9DB441}" name="Column10640"/>
    <tableColumn id="10659" xr3:uid="{9D1C574D-C69E-4E15-BDEB-DDF0ACA274EC}" name="Column10641"/>
    <tableColumn id="10660" xr3:uid="{B540C290-597A-45ED-B166-A5C13177F29A}" name="Column10642"/>
    <tableColumn id="10661" xr3:uid="{9EC4E33B-1622-4EA7-8C0F-FED81FC794F9}" name="Column10643"/>
    <tableColumn id="10662" xr3:uid="{1ED6914D-0D66-493D-9E58-D5D1E974C4CC}" name="Column10644"/>
    <tableColumn id="10663" xr3:uid="{CE04A7F8-1BDC-460C-A76E-556C47034AD0}" name="Column10645"/>
    <tableColumn id="10664" xr3:uid="{A4D53239-18DE-49BA-8627-3C427E65090E}" name="Column10646"/>
    <tableColumn id="10665" xr3:uid="{B24C50B5-7419-4EE4-A6F3-90E2CB94BD1D}" name="Column10647"/>
    <tableColumn id="10666" xr3:uid="{7B2DFEC2-E0E3-42A7-89C1-1EE2F87C89F7}" name="Column10648"/>
    <tableColumn id="10667" xr3:uid="{D86FBF7D-6E5B-4558-9CCB-4D9EF8A49E3D}" name="Column10649"/>
    <tableColumn id="10668" xr3:uid="{1EFD46FE-3379-49BF-B446-6F36964C4A94}" name="Column10650"/>
    <tableColumn id="10669" xr3:uid="{7975ACAE-0EF1-41E6-B917-4270943748AD}" name="Column10651"/>
    <tableColumn id="10670" xr3:uid="{FD84A75C-A262-453A-8224-10F19A2C3BFC}" name="Column10652"/>
    <tableColumn id="10671" xr3:uid="{BE4C14E6-8AB3-4DC3-B777-6EB5EAE5A78E}" name="Column10653"/>
    <tableColumn id="10672" xr3:uid="{00578EAE-D771-4CFD-88BA-DEA5B2AB641A}" name="Column10654"/>
    <tableColumn id="10673" xr3:uid="{1DBC2A5B-5D75-466D-95E1-419F97E54713}" name="Column10655"/>
    <tableColumn id="10674" xr3:uid="{DB711DBD-0066-41FD-A6D1-AB92571505C7}" name="Column10656"/>
    <tableColumn id="10675" xr3:uid="{838ED6FE-F798-49AA-9785-56DFBF268786}" name="Column10657"/>
    <tableColumn id="10676" xr3:uid="{95AD9F33-8FB0-45D3-A070-FFD219A6BDC0}" name="Column10658"/>
    <tableColumn id="10677" xr3:uid="{600A008F-6A87-4B97-BB96-BC09CC0F3D07}" name="Column10659"/>
    <tableColumn id="10678" xr3:uid="{6CFF813F-B698-4A77-9B6D-8CB84776EF43}" name="Column10660"/>
    <tableColumn id="10679" xr3:uid="{CEBD4E86-A4DD-45BA-810C-095069D27499}" name="Column10661"/>
    <tableColumn id="10680" xr3:uid="{4F4F58D8-9710-4415-8A78-ED29D6A699A7}" name="Column10662"/>
    <tableColumn id="10681" xr3:uid="{863E099A-832D-4DEF-9078-9600E1B1D72E}" name="Column10663"/>
    <tableColumn id="10682" xr3:uid="{6C141C5D-C9B6-4F10-B28E-51E635224096}" name="Column10664"/>
    <tableColumn id="10683" xr3:uid="{F7866F69-6C76-443A-B7CB-F782FB1B746F}" name="Column10665"/>
    <tableColumn id="10684" xr3:uid="{D17ADA1E-A5C1-4010-A951-D8143DA456ED}" name="Column10666"/>
    <tableColumn id="10685" xr3:uid="{CE6E868C-5ABA-48D7-B09B-EC67F90B9B9E}" name="Column10667"/>
    <tableColumn id="10686" xr3:uid="{8DD32D49-60D9-403C-8E01-FFA4C0650E6F}" name="Column10668"/>
    <tableColumn id="10687" xr3:uid="{27936A0E-20DA-4A51-A243-1D1CF5220E4F}" name="Column10669"/>
    <tableColumn id="10688" xr3:uid="{6D483F5E-732D-403A-A2D6-76CF504E86F4}" name="Column10670"/>
    <tableColumn id="10689" xr3:uid="{CEEF25C9-4D82-4D5F-B94A-A4CE66AFBC20}" name="Column10671"/>
    <tableColumn id="10690" xr3:uid="{39C5D789-ECC0-44FC-93AD-BC6B5788E45D}" name="Column10672"/>
    <tableColumn id="10691" xr3:uid="{F8D319AD-08B5-427B-819D-A72D27890E82}" name="Column10673"/>
    <tableColumn id="10692" xr3:uid="{63C0E2EF-D7E4-4975-97D6-1E319DBC71F4}" name="Column10674"/>
    <tableColumn id="10693" xr3:uid="{A1B442BA-5C92-4C74-8C4B-85E3D4EFB8E0}" name="Column10675"/>
    <tableColumn id="10694" xr3:uid="{B012F3C6-CD6D-40BF-B010-0E337F31F766}" name="Column10676"/>
    <tableColumn id="10695" xr3:uid="{E7B2C729-1E4A-4382-9C99-DAFEF290D951}" name="Column10677"/>
    <tableColumn id="10696" xr3:uid="{8637C4EF-1794-4542-8612-7D64743091D9}" name="Column10678"/>
    <tableColumn id="10697" xr3:uid="{14FD8D7C-7D77-44AF-8B0F-0B741D33123C}" name="Column10679"/>
    <tableColumn id="10698" xr3:uid="{87E031F5-FE44-4430-B91A-573B30F9478A}" name="Column10680"/>
    <tableColumn id="10699" xr3:uid="{8160D668-01DF-4C8A-8597-CFE00FDCFCC0}" name="Column10681"/>
    <tableColumn id="10700" xr3:uid="{B19F71C8-7401-4CC8-9512-51EF45265391}" name="Column10682"/>
    <tableColumn id="10701" xr3:uid="{8EE48D2F-617E-4400-88B5-0E5480F3843A}" name="Column10683"/>
    <tableColumn id="10702" xr3:uid="{6018DFEA-28CA-49A2-AA22-CC362CD79A11}" name="Column10684"/>
    <tableColumn id="10703" xr3:uid="{F55C13E4-37AE-4AC0-9B2D-CB19E4C39D74}" name="Column10685"/>
    <tableColumn id="10704" xr3:uid="{EF21F7AE-63B0-49E3-BDF7-4F7AB7F78C9B}" name="Column10686"/>
    <tableColumn id="10705" xr3:uid="{D00F8C8D-26FC-430F-BD9B-3B2CDED9522F}" name="Column10687"/>
    <tableColumn id="10706" xr3:uid="{1356C8B4-E532-4025-8DCE-A36000B0ED05}" name="Column10688"/>
    <tableColumn id="10707" xr3:uid="{BB7ABC1B-96E6-49A4-8EC0-59182F92B4EF}" name="Column10689"/>
    <tableColumn id="10708" xr3:uid="{7E08F935-3B65-45F1-B787-A53472A3C830}" name="Column10690"/>
    <tableColumn id="10709" xr3:uid="{A47642E0-C6A3-4FA4-908F-56F9C7206F42}" name="Column10691"/>
    <tableColumn id="10710" xr3:uid="{80209518-F0BA-4EF9-AA7F-30986E7C19C8}" name="Column10692"/>
    <tableColumn id="10711" xr3:uid="{96ECD933-1906-4228-B580-BA2B7A7E5A9F}" name="Column10693"/>
    <tableColumn id="10712" xr3:uid="{C9B5F28F-D085-4271-8423-7EB91775302C}" name="Column10694"/>
    <tableColumn id="10713" xr3:uid="{A2540078-09EC-4C2C-A545-7747B1720445}" name="Column10695"/>
    <tableColumn id="10714" xr3:uid="{97A9483A-5689-4152-A002-21046C8B8AFA}" name="Column10696"/>
    <tableColumn id="10715" xr3:uid="{4A507D0D-08FA-4063-8151-8B9D60626A96}" name="Column10697"/>
    <tableColumn id="10716" xr3:uid="{6BD88E36-381F-4831-BB95-8B8848E155EA}" name="Column10698"/>
    <tableColumn id="10717" xr3:uid="{8FF0F9A4-7699-4AAE-8C92-895D68B23C5B}" name="Column10699"/>
    <tableColumn id="10718" xr3:uid="{50D2F890-7519-4811-B231-BDCF224E0376}" name="Column10700"/>
    <tableColumn id="10719" xr3:uid="{F4F35EE3-09B8-4B03-A25D-0A2A8553E5E6}" name="Column10701"/>
    <tableColumn id="10720" xr3:uid="{5656AFAB-5339-4020-BA58-3DB4BACC7656}" name="Column10702"/>
    <tableColumn id="10721" xr3:uid="{DEEDE9EA-5DD5-4082-8862-E9FF8AAE1067}" name="Column10703"/>
    <tableColumn id="10722" xr3:uid="{8F413AB5-48D9-4BF8-B50E-B44B90B9FC9D}" name="Column10704"/>
    <tableColumn id="10723" xr3:uid="{C1149AFB-4931-4FEB-86B6-D9A5F427607F}" name="Column10705"/>
    <tableColumn id="10724" xr3:uid="{CD40FE2A-B7E9-462A-99FE-0F54F9FCFA9C}" name="Column10706"/>
    <tableColumn id="10725" xr3:uid="{34256D6D-A7C2-4ED4-A2DC-2F7203D9423F}" name="Column10707"/>
    <tableColumn id="10726" xr3:uid="{706B501A-5421-4453-9CEE-9050D041AECD}" name="Column10708"/>
    <tableColumn id="10727" xr3:uid="{B8313AE9-E8AF-4C5A-821F-61CF8BA72EF4}" name="Column10709"/>
    <tableColumn id="10728" xr3:uid="{007AF1B1-1D0D-44BA-B67B-667881E58789}" name="Column10710"/>
    <tableColumn id="10729" xr3:uid="{AAED469E-1383-49E4-A611-142B4201B36C}" name="Column10711"/>
    <tableColumn id="10730" xr3:uid="{B5457129-469F-4C1A-8AF7-688817B4AFD7}" name="Column10712"/>
    <tableColumn id="10731" xr3:uid="{567A1BEC-C6E4-4999-BFDC-8A0688ABE6EA}" name="Column10713"/>
    <tableColumn id="10732" xr3:uid="{753D960D-99A2-4CC5-A845-9B52EFC1D459}" name="Column10714"/>
    <tableColumn id="10733" xr3:uid="{7FB5B4BC-D6C6-4D82-8A74-D109C1F162E9}" name="Column10715"/>
    <tableColumn id="10734" xr3:uid="{9403B683-A3DC-4CA0-9204-65527D556314}" name="Column10716"/>
    <tableColumn id="10735" xr3:uid="{B3B95F5A-DEC2-4BCD-B238-BE1216052EEA}" name="Column10717"/>
    <tableColumn id="10736" xr3:uid="{C4062759-68AA-4A54-97DB-2468D2FE83CE}" name="Column10718"/>
    <tableColumn id="10737" xr3:uid="{7E31D681-BBA6-4FA7-B02E-B48E9DD5C02D}" name="Column10719"/>
    <tableColumn id="10738" xr3:uid="{6D05572F-2E88-4712-AE75-0293307EEA89}" name="Column10720"/>
    <tableColumn id="10739" xr3:uid="{982609C3-4C84-4435-9B7C-E745031AAB61}" name="Column10721"/>
    <tableColumn id="10740" xr3:uid="{7EF19B43-E478-4AAB-BF55-8EAE96674789}" name="Column10722"/>
    <tableColumn id="10741" xr3:uid="{52B43582-6DCF-40D7-83FC-EE2C31284EEE}" name="Column10723"/>
    <tableColumn id="10742" xr3:uid="{FA9D9A48-B616-452D-BE50-115A48DA2BF4}" name="Column10724"/>
    <tableColumn id="10743" xr3:uid="{CF03DFB0-B946-41AA-93C4-1CB5FA89C6D7}" name="Column10725"/>
    <tableColumn id="10744" xr3:uid="{746807DD-1605-4A02-A93D-6301106D3BE5}" name="Column10726"/>
    <tableColumn id="10745" xr3:uid="{6E494157-3487-47C6-8915-D309FD6F7633}" name="Column10727"/>
    <tableColumn id="10746" xr3:uid="{F48B13AE-3303-4E9E-A078-73F00EB933DC}" name="Column10728"/>
    <tableColumn id="10747" xr3:uid="{5849EE62-7DB9-471E-9652-73CBFAA8E690}" name="Column10729"/>
    <tableColumn id="10748" xr3:uid="{2BB89B47-C3AE-4881-810F-C69953DA4476}" name="Column10730"/>
    <tableColumn id="10749" xr3:uid="{7712BE5C-A26F-4121-AFA2-A1A36046B350}" name="Column10731"/>
    <tableColumn id="10750" xr3:uid="{2925999D-393B-40A4-B56B-1CD523DB00AB}" name="Column10732"/>
    <tableColumn id="10751" xr3:uid="{089C40A6-4E4E-4474-B45B-E7C224DD70F6}" name="Column10733"/>
    <tableColumn id="10752" xr3:uid="{B1F03284-5B1F-43EF-B216-E48D5953F52C}" name="Column10734"/>
    <tableColumn id="10753" xr3:uid="{9D824371-C5FA-4751-A62F-E91855DD6398}" name="Column10735"/>
    <tableColumn id="10754" xr3:uid="{E9E4F414-EEFD-4388-BC55-B55BDAFCD109}" name="Column10736"/>
    <tableColumn id="10755" xr3:uid="{D2173587-B246-4BEC-AA6F-00DD9EA8D3FB}" name="Column10737"/>
    <tableColumn id="10756" xr3:uid="{75FF66FA-BC3C-46DF-8EB8-B32A0E8D6609}" name="Column10738"/>
    <tableColumn id="10757" xr3:uid="{03EFB533-7EE7-4DDD-B33E-F37B5066C4E4}" name="Column10739"/>
    <tableColumn id="10758" xr3:uid="{59A33F17-31E8-47EE-A67A-0C720684BBD4}" name="Column10740"/>
    <tableColumn id="10759" xr3:uid="{C852A0B2-442D-4695-8D4B-D4E9277C7A67}" name="Column10741"/>
    <tableColumn id="10760" xr3:uid="{71549109-2751-4B52-8B93-C6B3D961159E}" name="Column10742"/>
    <tableColumn id="10761" xr3:uid="{81D4351F-512C-49F8-969A-71B8525BE9EB}" name="Column10743"/>
    <tableColumn id="10762" xr3:uid="{09C641C9-8CBD-46C2-ABDB-95465EECBFF8}" name="Column10744"/>
    <tableColumn id="10763" xr3:uid="{DB1A75FD-7C7D-44B5-B7EC-48C22FDEF47F}" name="Column10745"/>
    <tableColumn id="10764" xr3:uid="{B25A2EE2-D0FC-46B7-982B-7D86CBF2E4C1}" name="Column10746"/>
    <tableColumn id="10765" xr3:uid="{7987910A-42BF-4803-9258-E37346018C80}" name="Column10747"/>
    <tableColumn id="10766" xr3:uid="{31E51636-26FE-4B1E-BD60-2CE235F0728F}" name="Column10748"/>
    <tableColumn id="10767" xr3:uid="{D5B632A7-B647-40B4-95A8-0A9EAEAC7BB5}" name="Column10749"/>
    <tableColumn id="10768" xr3:uid="{4A0BD198-5152-408F-A42E-A80B13FDF2E5}" name="Column10750"/>
    <tableColumn id="10769" xr3:uid="{AB339AF0-F3BB-4AF6-B75B-22CD1EFB4E7C}" name="Column10751"/>
    <tableColumn id="10770" xr3:uid="{4B1B5E48-168E-4203-B53B-0DD252E389B2}" name="Column10752"/>
    <tableColumn id="10771" xr3:uid="{463F3FB2-DA4F-40FE-859A-D30380C9C1B4}" name="Column10753"/>
    <tableColumn id="10772" xr3:uid="{B3CC4A07-3969-445E-93E3-3F39A60480BE}" name="Column10754"/>
    <tableColumn id="10773" xr3:uid="{0B72F34F-78F9-4088-B96D-F622396E1AD2}" name="Column10755"/>
    <tableColumn id="10774" xr3:uid="{3D660A2A-AFD9-4ECD-A56D-2D41A6329C7A}" name="Column10756"/>
    <tableColumn id="10775" xr3:uid="{6BBCAB89-47ED-4616-B4FD-1B5DAA5FD110}" name="Column10757"/>
    <tableColumn id="10776" xr3:uid="{8D755B78-7289-4314-A30F-A6A896DD75BE}" name="Column10758"/>
    <tableColumn id="10777" xr3:uid="{520F23A5-3C8C-482C-A8B7-DB4605B8BA35}" name="Column10759"/>
    <tableColumn id="10778" xr3:uid="{72F94086-9BF9-40AE-B5F1-2049FA6ECF37}" name="Column10760"/>
    <tableColumn id="10779" xr3:uid="{12628C26-44A5-4DCC-96C9-4AD7149FBB98}" name="Column10761"/>
    <tableColumn id="10780" xr3:uid="{5F01F754-7E0F-47D6-BEFE-B48F1A87D19E}" name="Column10762"/>
    <tableColumn id="10781" xr3:uid="{1C1F1444-99FC-43AF-A24A-4DBC87EAFF73}" name="Column10763"/>
    <tableColumn id="10782" xr3:uid="{C161B4C9-2027-45B7-BFBB-37B4BE5C8413}" name="Column10764"/>
    <tableColumn id="10783" xr3:uid="{AEED2540-A58F-4A6A-B8AB-BD789F35C748}" name="Column10765"/>
    <tableColumn id="10784" xr3:uid="{666DF81F-4D2F-4AE8-A64F-E735133AEFD2}" name="Column10766"/>
    <tableColumn id="10785" xr3:uid="{A3DCEE98-6600-409B-B736-96655F348956}" name="Column10767"/>
    <tableColumn id="10786" xr3:uid="{436C9C2E-6C93-448A-BA79-4804C61ADD26}" name="Column10768"/>
    <tableColumn id="10787" xr3:uid="{EC5B8170-FAB9-485E-A7EB-4E628A94F1EA}" name="Column10769"/>
    <tableColumn id="10788" xr3:uid="{053DB5B2-06A0-4FC0-A249-2663A89A740B}" name="Column10770"/>
    <tableColumn id="10789" xr3:uid="{F815521F-6B43-412C-9BD9-15A23427F6C8}" name="Column10771"/>
    <tableColumn id="10790" xr3:uid="{72A9EA96-4B6D-489E-A192-17040D0AC63E}" name="Column10772"/>
    <tableColumn id="10791" xr3:uid="{642130FE-41C6-41E2-A8B5-2655AC21866A}" name="Column10773"/>
    <tableColumn id="10792" xr3:uid="{CF8306FC-9C0B-4B85-AE03-D95B5FDEAFC3}" name="Column10774"/>
    <tableColumn id="10793" xr3:uid="{00B2D9C2-F91F-404A-B7C0-E4F3D2B1E5AC}" name="Column10775"/>
    <tableColumn id="10794" xr3:uid="{3D576ADA-3DF6-4858-AF36-2416781A2339}" name="Column10776"/>
    <tableColumn id="10795" xr3:uid="{E6987AE6-8F77-41B4-9467-76C77538535D}" name="Column10777"/>
    <tableColumn id="10796" xr3:uid="{7E60F38E-4EE8-4824-B503-328C8EB2AC0C}" name="Column10778"/>
    <tableColumn id="10797" xr3:uid="{4A4097C3-217A-4FF9-AF53-8975C4F260B1}" name="Column10779"/>
    <tableColumn id="10798" xr3:uid="{F86E13B0-E9C3-4918-88C2-C53F1B74AA54}" name="Column10780"/>
    <tableColumn id="10799" xr3:uid="{D35D7B96-0B5F-4847-B457-25F46725EA0B}" name="Column10781"/>
    <tableColumn id="10800" xr3:uid="{874EBA72-F610-479E-A234-E61BF0677CFD}" name="Column10782"/>
    <tableColumn id="10801" xr3:uid="{4DF83CB1-4895-45DA-B733-113F93641276}" name="Column10783"/>
    <tableColumn id="10802" xr3:uid="{5880EA9B-18C4-4ADE-8704-DDCD107D1E42}" name="Column10784"/>
    <tableColumn id="10803" xr3:uid="{71C03F5A-6A6C-4925-849E-0B35E1112784}" name="Column10785"/>
    <tableColumn id="10804" xr3:uid="{7F7CFF67-4719-4DDB-9E9D-9B38D5D96821}" name="Column10786"/>
    <tableColumn id="10805" xr3:uid="{646A8CF4-7CF7-4347-923E-81B0971BB2D5}" name="Column10787"/>
    <tableColumn id="10806" xr3:uid="{083BB129-7150-43E8-86E6-30734EFF25AE}" name="Column10788"/>
    <tableColumn id="10807" xr3:uid="{F2794780-6FBC-4C1A-B094-8AC8AE3D0BF0}" name="Column10789"/>
    <tableColumn id="10808" xr3:uid="{3E1C9358-5FC5-4C5F-97DE-7431438D0AD5}" name="Column10790"/>
    <tableColumn id="10809" xr3:uid="{06AA8D5D-EEB5-4230-91F7-F328945A8E5D}" name="Column10791"/>
    <tableColumn id="10810" xr3:uid="{DFA442CA-7A78-40C4-95E9-37D104F8D914}" name="Column10792"/>
    <tableColumn id="10811" xr3:uid="{5CB366DA-E36D-42AC-84EA-A61EC00D4725}" name="Column10793"/>
    <tableColumn id="10812" xr3:uid="{47D918D9-3C66-4D56-994C-F3170D30F9C5}" name="Column10794"/>
    <tableColumn id="10813" xr3:uid="{CBE30016-9C9A-4741-BFE0-910CF6E3A3DE}" name="Column10795"/>
    <tableColumn id="10814" xr3:uid="{1BF2474D-1002-485F-A26A-668B9C6F739A}" name="Column10796"/>
    <tableColumn id="10815" xr3:uid="{BAA7461B-1731-40C9-88D1-4A93DC47BD79}" name="Column10797"/>
    <tableColumn id="10816" xr3:uid="{6A643F8A-8251-403E-AFB0-60E8A10E439C}" name="Column10798"/>
    <tableColumn id="10817" xr3:uid="{7794A9BB-0789-41B9-8B42-9457F0ACBEA9}" name="Column10799"/>
    <tableColumn id="10818" xr3:uid="{779D2ACE-3C5C-4CCE-860E-E17E028E0926}" name="Column10800"/>
    <tableColumn id="10819" xr3:uid="{7AEC41A9-3101-4EF1-AF88-27157008E388}" name="Column10801"/>
    <tableColumn id="10820" xr3:uid="{9D58B994-7EB4-47AB-A017-6309B0EEC2C2}" name="Column10802"/>
    <tableColumn id="10821" xr3:uid="{1517DD48-C87A-475A-80F6-B68E600C6967}" name="Column10803"/>
    <tableColumn id="10822" xr3:uid="{CBD3F514-E038-490B-BCDB-AE2E5EB4896E}" name="Column10804"/>
    <tableColumn id="10823" xr3:uid="{0D89E61F-0AD9-4604-A9DD-7F558B553C84}" name="Column10805"/>
    <tableColumn id="10824" xr3:uid="{9FF380A6-A176-46BD-B476-EE8A52ABE308}" name="Column10806"/>
    <tableColumn id="10825" xr3:uid="{486738F7-2BB8-425A-9578-9728848B71AA}" name="Column10807"/>
    <tableColumn id="10826" xr3:uid="{9BB2AF26-95AC-4AE3-89A5-7C1090FDB639}" name="Column10808"/>
    <tableColumn id="10827" xr3:uid="{615A0D77-0B61-42AF-B248-439D6AD0CBD1}" name="Column10809"/>
    <tableColumn id="10828" xr3:uid="{C88C0BAD-7E8A-4444-9FFB-842B4EC509F9}" name="Column10810"/>
    <tableColumn id="10829" xr3:uid="{E442D1EE-7F14-4BC6-B85A-1CCBD2EF7FB8}" name="Column10811"/>
    <tableColumn id="10830" xr3:uid="{6F835401-1B6E-4C59-BAE3-F5CC0DAA34D3}" name="Column10812"/>
    <tableColumn id="10831" xr3:uid="{AD53C723-1F85-41F9-95EC-8978EBEB36C2}" name="Column10813"/>
    <tableColumn id="10832" xr3:uid="{33FCC3AC-4898-4CB3-A0D3-A4E414533729}" name="Column10814"/>
    <tableColumn id="10833" xr3:uid="{D0E2CEEC-A8E6-4AF6-A2A2-944D51DB3DBF}" name="Column10815"/>
    <tableColumn id="10834" xr3:uid="{A1E3B3FE-D30C-424B-BCD6-2FDE894125B7}" name="Column10816"/>
    <tableColumn id="10835" xr3:uid="{4571CADD-002C-4E06-AC6A-D70AFC2A6E69}" name="Column10817"/>
    <tableColumn id="10836" xr3:uid="{62F5F09A-C849-4514-A768-70B08D3656B7}" name="Column10818"/>
    <tableColumn id="10837" xr3:uid="{63C9FEE8-3869-4A96-88B9-103504350B62}" name="Column10819"/>
    <tableColumn id="10838" xr3:uid="{D7773856-3F20-495F-B080-DBB1C784BCA1}" name="Column10820"/>
    <tableColumn id="10839" xr3:uid="{83ADA0EF-D2BA-4B67-85AF-F772274AE3BC}" name="Column10821"/>
    <tableColumn id="10840" xr3:uid="{DD9CA044-6463-41A2-A4E3-FAA76B5A9726}" name="Column10822"/>
    <tableColumn id="10841" xr3:uid="{79801D88-FD61-4A4E-B263-C63B9E87911F}" name="Column10823"/>
    <tableColumn id="10842" xr3:uid="{144938C7-55FB-4BD0-A84D-CF4A50DE06FD}" name="Column10824"/>
    <tableColumn id="10843" xr3:uid="{EECD3E84-8CC4-4065-B3A3-CEC335D5A4E6}" name="Column10825"/>
    <tableColumn id="10844" xr3:uid="{FEDDC835-15B7-49BC-813B-48AA361A2687}" name="Column10826"/>
    <tableColumn id="10845" xr3:uid="{AE09DEB1-98E5-4B4F-9E22-89FE16A28FB2}" name="Column10827"/>
    <tableColumn id="10846" xr3:uid="{6D6BDC8D-DE44-40FD-966E-CB9E765C7708}" name="Column10828"/>
    <tableColumn id="10847" xr3:uid="{038E7D56-2891-42EA-898D-CB5DD1C56A26}" name="Column10829"/>
    <tableColumn id="10848" xr3:uid="{ACEF10D3-1483-4144-8120-C8376214BF49}" name="Column10830"/>
    <tableColumn id="10849" xr3:uid="{2AA5B113-CDF4-4608-92E2-B96D48CCE5EF}" name="Column10831"/>
    <tableColumn id="10850" xr3:uid="{F5777456-5C39-431C-84C4-AFA904E3A546}" name="Column10832"/>
    <tableColumn id="10851" xr3:uid="{AF602C42-6D09-458F-9A0E-0A3084AAF314}" name="Column10833"/>
    <tableColumn id="10852" xr3:uid="{5C7A9B59-53FD-4034-8024-2F5EF9284838}" name="Column10834"/>
    <tableColumn id="10853" xr3:uid="{457B69A8-F21B-4F01-81A4-CBAF701A5F72}" name="Column10835"/>
    <tableColumn id="10854" xr3:uid="{5E61D810-3F2F-4802-86EC-589DD5D37806}" name="Column10836"/>
    <tableColumn id="10855" xr3:uid="{5F7FCA38-63AE-494E-AB54-AA984FCFAEF2}" name="Column10837"/>
    <tableColumn id="10856" xr3:uid="{23D443F7-A62F-4AB5-95FA-F6F362FD7C02}" name="Column10838"/>
    <tableColumn id="10857" xr3:uid="{0AA9E394-4258-499A-876C-11716BAD63DF}" name="Column10839"/>
    <tableColumn id="10858" xr3:uid="{E53F47EA-355E-4243-A546-9042335563EE}" name="Column10840"/>
    <tableColumn id="10859" xr3:uid="{40ADD5DE-2BFE-42D8-8F0B-74AF6F598F7F}" name="Column10841"/>
    <tableColumn id="10860" xr3:uid="{7BEC2EB9-42EA-4BD5-B6D1-3BA59B6BFBE1}" name="Column10842"/>
    <tableColumn id="10861" xr3:uid="{265E422A-A59A-455A-AEC3-2164A59DA7ED}" name="Column10843"/>
    <tableColumn id="10862" xr3:uid="{D1BD8389-A6D9-496F-8797-CB856F79E134}" name="Column10844"/>
    <tableColumn id="10863" xr3:uid="{1476A876-9221-4D0A-B0BE-809FDD209A53}" name="Column10845"/>
    <tableColumn id="10864" xr3:uid="{115BA08D-1225-4491-8901-06CFC6698F54}" name="Column10846"/>
    <tableColumn id="10865" xr3:uid="{2D0F6B81-2222-4FA6-A385-64B8EE477F95}" name="Column10847"/>
    <tableColumn id="10866" xr3:uid="{20507D21-7266-48DF-833A-F17654ACDA39}" name="Column10848"/>
    <tableColumn id="10867" xr3:uid="{66F268E5-6B47-4E37-A864-0B5C992D2F95}" name="Column10849"/>
    <tableColumn id="10868" xr3:uid="{10DEF1A1-7F31-4214-8534-BDA3FD1B7698}" name="Column10850"/>
    <tableColumn id="10869" xr3:uid="{FE72AA26-700D-416A-AA1F-5031FA1A8295}" name="Column10851"/>
    <tableColumn id="10870" xr3:uid="{E8D5290C-F969-4048-800B-AC4AC1260A5A}" name="Column10852"/>
    <tableColumn id="10871" xr3:uid="{6289174F-0CE8-4CC7-81C4-A5B93E438317}" name="Column10853"/>
    <tableColumn id="10872" xr3:uid="{2E044E2C-F6FC-41D3-8BA6-745EB1691DA3}" name="Column10854"/>
    <tableColumn id="10873" xr3:uid="{D90B5E27-5823-4FC0-948A-A73D8E7E7C81}" name="Column10855"/>
    <tableColumn id="10874" xr3:uid="{782F0AC5-7C48-40A5-9E1D-3D1A7B071711}" name="Column10856"/>
    <tableColumn id="10875" xr3:uid="{856EC068-E1CA-4334-ACE7-C5C23DA0559F}" name="Column10857"/>
    <tableColumn id="10876" xr3:uid="{3F17B9DA-692D-47A5-812D-A47394A605C1}" name="Column10858"/>
    <tableColumn id="10877" xr3:uid="{567CB028-492E-44B6-BE93-47B93759452A}" name="Column10859"/>
    <tableColumn id="10878" xr3:uid="{DE082098-93FA-4B55-ACE3-46D3F23E4300}" name="Column10860"/>
    <tableColumn id="10879" xr3:uid="{3F9B984A-876C-4D9D-81BC-CBB2EBFD2184}" name="Column10861"/>
    <tableColumn id="10880" xr3:uid="{AD288175-0444-4409-B46C-C235C3486072}" name="Column10862"/>
    <tableColumn id="10881" xr3:uid="{C2A1BE44-043A-42F4-BE80-3F011E94866A}" name="Column10863"/>
    <tableColumn id="10882" xr3:uid="{91AC2372-AC5E-4CC4-9539-13685A6E6A3D}" name="Column10864"/>
    <tableColumn id="10883" xr3:uid="{52D823A9-2281-4A1D-BA75-7719CBD0FDDC}" name="Column10865"/>
    <tableColumn id="10884" xr3:uid="{D655F27C-AF96-446E-B91C-B099AD700BA2}" name="Column10866"/>
    <tableColumn id="10885" xr3:uid="{9CF484B0-47B2-427C-BDAC-FDB19821427C}" name="Column10867"/>
    <tableColumn id="10886" xr3:uid="{9C7B6622-6B7D-4847-8D0D-9F4BD316AFC4}" name="Column10868"/>
    <tableColumn id="10887" xr3:uid="{A3BEFCC2-F8C6-4636-96F8-916C637D4E63}" name="Column10869"/>
    <tableColumn id="10888" xr3:uid="{7ADE7912-1E4E-4666-97E5-0F6D247E8C6E}" name="Column10870"/>
    <tableColumn id="10889" xr3:uid="{95E7C994-FBAA-483F-9DB0-2F4EDB7B2496}" name="Column10871"/>
    <tableColumn id="10890" xr3:uid="{F031A30F-5378-40EA-AD96-CA40851980FD}" name="Column10872"/>
    <tableColumn id="10891" xr3:uid="{896E20C4-23C0-4125-8313-2F6763E241B6}" name="Column10873"/>
    <tableColumn id="10892" xr3:uid="{55935768-3D5A-48BC-9468-F20125CE97D6}" name="Column10874"/>
    <tableColumn id="10893" xr3:uid="{8FF1C4E3-75FE-45E7-85E0-F5A56E9A9AF8}" name="Column10875"/>
    <tableColumn id="10894" xr3:uid="{8FB67810-D38D-41AC-A84A-710FCF1D9893}" name="Column10876"/>
    <tableColumn id="10895" xr3:uid="{D8BFE47C-F62C-4531-A473-5716CC7DB8C3}" name="Column10877"/>
    <tableColumn id="10896" xr3:uid="{758539D6-B96B-4942-A69C-BCBB3D5E8A50}" name="Column10878"/>
    <tableColumn id="10897" xr3:uid="{C52014E0-A66B-473D-AFFD-EA18D9929CC1}" name="Column10879"/>
    <tableColumn id="10898" xr3:uid="{1392B688-2B02-4D89-8629-B60D8EE1B216}" name="Column10880"/>
    <tableColumn id="10899" xr3:uid="{D219F770-24A2-4DC2-933C-82F693C4F47E}" name="Column10881"/>
    <tableColumn id="10900" xr3:uid="{33DC5F4F-F29E-49E6-8823-351A591D2AB5}" name="Column10882"/>
    <tableColumn id="10901" xr3:uid="{5C514084-0D82-434B-BCC2-5F415CE4BDEC}" name="Column10883"/>
    <tableColumn id="10902" xr3:uid="{62990003-1857-470C-A21B-0620514C8A41}" name="Column10884"/>
    <tableColumn id="10903" xr3:uid="{A4840872-09B5-44F9-9FAD-C677B236C9BA}" name="Column10885"/>
    <tableColumn id="10904" xr3:uid="{77F4B2E7-04D7-4515-B4A3-7F549F682720}" name="Column10886"/>
    <tableColumn id="10905" xr3:uid="{B14703F9-C8BC-4181-B23D-581129BBDD61}" name="Column10887"/>
    <tableColumn id="10906" xr3:uid="{CE11415D-A436-4C05-8DBD-B1C36C1DA6A6}" name="Column10888"/>
    <tableColumn id="10907" xr3:uid="{C6047C7C-80E4-45BE-95D7-7148F4108EB2}" name="Column10889"/>
    <tableColumn id="10908" xr3:uid="{AD15406F-DC91-4623-81D8-3F35BBCDF9FD}" name="Column10890"/>
    <tableColumn id="10909" xr3:uid="{EF429117-C873-46E4-AAF9-D5755F621B83}" name="Column10891"/>
    <tableColumn id="10910" xr3:uid="{674489BB-6530-4E98-AC4F-5B472AED4EA6}" name="Column10892"/>
    <tableColumn id="10911" xr3:uid="{6471CF60-A9F0-4C12-93EF-8ABA2C6D9399}" name="Column10893"/>
    <tableColumn id="10912" xr3:uid="{8197127A-1259-4DFD-91CF-751C6026BAE7}" name="Column10894"/>
    <tableColumn id="10913" xr3:uid="{054727DD-87E6-40C2-A7CB-DBA0B98099B6}" name="Column10895"/>
    <tableColumn id="10914" xr3:uid="{1D0B81E2-F1ED-454E-A8CE-7055998B283D}" name="Column10896"/>
    <tableColumn id="10915" xr3:uid="{91AA79BB-36D4-440A-9AC5-683E8C826882}" name="Column10897"/>
    <tableColumn id="10916" xr3:uid="{2A7AAB37-E35B-4DC8-8398-838837409AB9}" name="Column10898"/>
    <tableColumn id="10917" xr3:uid="{80CF542B-F079-4FB4-97C3-ACDE38F4BB70}" name="Column10899"/>
    <tableColumn id="10918" xr3:uid="{ACFCD93D-C043-4A01-9ADA-59CEE80DA38B}" name="Column10900"/>
    <tableColumn id="10919" xr3:uid="{2A9E4EE1-B339-4A06-92DE-DD1E6F9BBECC}" name="Column10901"/>
    <tableColumn id="10920" xr3:uid="{4FCD6249-012D-4EBC-B5F5-84DE26CEEDE8}" name="Column10902"/>
    <tableColumn id="10921" xr3:uid="{5746DC3D-D121-425B-8FEF-DAE053667D96}" name="Column10903"/>
    <tableColumn id="10922" xr3:uid="{35FECAB0-567B-4783-B7C9-60FC98A8F1B2}" name="Column10904"/>
    <tableColumn id="10923" xr3:uid="{EDF8E426-440B-4486-BB5E-EF6A6C9917EF}" name="Column10905"/>
    <tableColumn id="10924" xr3:uid="{3805ACC2-2603-4637-B13A-5BA2B13FCED5}" name="Column10906"/>
    <tableColumn id="10925" xr3:uid="{2FF51560-360C-4738-BDE8-354D7EC0D4DC}" name="Column10907"/>
    <tableColumn id="10926" xr3:uid="{25428BC2-BBCD-4C9E-AB04-A6C8C6D6979A}" name="Column10908"/>
    <tableColumn id="10927" xr3:uid="{5B931E93-8591-47AA-A461-3B58C9FB568F}" name="Column10909"/>
    <tableColumn id="10928" xr3:uid="{45DC1DFB-5120-4C0E-BEE5-1F45F4D0883F}" name="Column10910"/>
    <tableColumn id="10929" xr3:uid="{A5BEBDD0-F910-4426-8E81-21DF118CC3A4}" name="Column10911"/>
    <tableColumn id="10930" xr3:uid="{0BB12918-C608-4C4A-A7FC-6417164CD087}" name="Column10912"/>
    <tableColumn id="10931" xr3:uid="{6054EF48-A864-474A-AA0A-84901BF9BAF7}" name="Column10913"/>
    <tableColumn id="10932" xr3:uid="{B1E5C672-0DB0-4A69-962E-22B50D946B31}" name="Column10914"/>
    <tableColumn id="10933" xr3:uid="{B2231115-8F69-497B-B3F3-4C5DA3D71E3B}" name="Column10915"/>
    <tableColumn id="10934" xr3:uid="{34F38879-6E74-41DA-86F4-56D33B1D7048}" name="Column10916"/>
    <tableColumn id="10935" xr3:uid="{1875D288-EA9A-414E-8F65-9296A72D8485}" name="Column10917"/>
    <tableColumn id="10936" xr3:uid="{A69C8C41-8B2B-44AB-AC8E-995F6FBB2543}" name="Column10918"/>
    <tableColumn id="10937" xr3:uid="{2CAF61A3-62B8-4B4C-B7AC-DF4A5A0BB316}" name="Column10919"/>
    <tableColumn id="10938" xr3:uid="{4FFC5AA8-AB44-4A5B-B18E-59147A1A5E1E}" name="Column10920"/>
    <tableColumn id="10939" xr3:uid="{4FA516FE-DC78-451F-B733-3434F0BDC863}" name="Column10921"/>
    <tableColumn id="10940" xr3:uid="{F7FFF0B0-FE1E-4447-8CBB-B90EE72BE0D3}" name="Column10922"/>
    <tableColumn id="10941" xr3:uid="{5E5578E5-B4D5-4743-8EE3-A00E3DFCFB29}" name="Column10923"/>
    <tableColumn id="10942" xr3:uid="{946DF981-8C9D-413A-B37D-943460F42E7B}" name="Column10924"/>
    <tableColumn id="10943" xr3:uid="{44DE005F-3877-41FE-B39E-A8ACD4DF52AC}" name="Column10925"/>
    <tableColumn id="10944" xr3:uid="{EDD22FA1-DF92-4319-8F53-5E43B249EE4E}" name="Column10926"/>
    <tableColumn id="10945" xr3:uid="{07E7F90C-A0CA-4880-8972-2B59914014FF}" name="Column10927"/>
    <tableColumn id="10946" xr3:uid="{F2519BCE-2514-4B8B-BFD1-85CC442456EF}" name="Column10928"/>
    <tableColumn id="10947" xr3:uid="{38BB0589-4FF3-4246-9536-A26FAF79F805}" name="Column10929"/>
    <tableColumn id="10948" xr3:uid="{005A1ACD-35A8-454A-B952-5594022AAB3B}" name="Column10930"/>
    <tableColumn id="10949" xr3:uid="{0A29F482-36BF-429F-985A-AE393C52DD41}" name="Column10931"/>
    <tableColumn id="10950" xr3:uid="{6E5F7619-F0C0-403B-B0A2-1C6764967116}" name="Column10932"/>
    <tableColumn id="10951" xr3:uid="{B125047A-A2ED-48D4-80D5-89E1D2120B60}" name="Column10933"/>
    <tableColumn id="10952" xr3:uid="{3136CD61-8A5F-4395-B06B-AC364E79C37F}" name="Column10934"/>
    <tableColumn id="10953" xr3:uid="{C7C43188-0BFF-4BBF-8D01-A59FEC7B5E82}" name="Column10935"/>
    <tableColumn id="10954" xr3:uid="{A83B6191-006C-4BA6-9832-573206F5D0E7}" name="Column10936"/>
    <tableColumn id="10955" xr3:uid="{F14B36F4-6EB4-4DF3-80C0-5B0697533A95}" name="Column10937"/>
    <tableColumn id="10956" xr3:uid="{7FC9DBD5-AF54-4504-8FA1-9577C90ADAFA}" name="Column10938"/>
    <tableColumn id="10957" xr3:uid="{EB48A527-FEAF-416F-AEDB-305BC8D18504}" name="Column10939"/>
    <tableColumn id="10958" xr3:uid="{DCC31FC4-8C1A-4B79-99A2-FCBFEE8C5050}" name="Column10940"/>
    <tableColumn id="10959" xr3:uid="{40A0B715-D162-4AC1-AE4E-2BEE561D6B7D}" name="Column10941"/>
    <tableColumn id="10960" xr3:uid="{54F0A393-7F60-466C-A581-675EA6DF44DC}" name="Column10942"/>
    <tableColumn id="10961" xr3:uid="{9A5A9D68-1D6E-4B00-A632-6F7DBDA3A8CE}" name="Column10943"/>
    <tableColumn id="10962" xr3:uid="{2550AB4A-30CA-4C21-9373-5CD3ACBA95D3}" name="Column10944"/>
    <tableColumn id="10963" xr3:uid="{740EDDB1-FF92-4201-9CE2-36D75CB91450}" name="Column10945"/>
    <tableColumn id="10964" xr3:uid="{BC551F69-80E2-43A0-8EA2-F378F2AA0D56}" name="Column10946"/>
    <tableColumn id="10965" xr3:uid="{80B47BAA-B4D4-499D-954A-04F4ABE9C339}" name="Column10947"/>
    <tableColumn id="10966" xr3:uid="{A263B2F4-541B-40D6-8938-FDFD49D58109}" name="Column10948"/>
    <tableColumn id="10967" xr3:uid="{84A10BBB-D877-47D8-9018-F3385F0A0941}" name="Column10949"/>
    <tableColumn id="10968" xr3:uid="{739CE600-8006-4788-8A69-EC9E10C4DF5F}" name="Column10950"/>
    <tableColumn id="10969" xr3:uid="{5BE3D8C1-B59B-4579-938B-EEDE72925945}" name="Column10951"/>
    <tableColumn id="10970" xr3:uid="{6C66403D-9285-4425-8581-337E0756B3DD}" name="Column10952"/>
    <tableColumn id="10971" xr3:uid="{C6B72FF2-6643-4A1F-860C-1A33BB909F29}" name="Column10953"/>
    <tableColumn id="10972" xr3:uid="{F0698B7E-B4BB-4E2B-9C03-129135A2F6B1}" name="Column10954"/>
    <tableColumn id="10973" xr3:uid="{C1E4ECD0-C2D2-4CBE-A996-24112EA84721}" name="Column10955"/>
    <tableColumn id="10974" xr3:uid="{0856D9C1-8023-470A-B003-FDC87DFBB888}" name="Column10956"/>
    <tableColumn id="10975" xr3:uid="{CB286469-78BE-4C41-8EF7-FBA0092F81C2}" name="Column10957"/>
    <tableColumn id="10976" xr3:uid="{EE59ADC0-A1C0-4DE4-8837-86B5BF3C0899}" name="Column10958"/>
    <tableColumn id="10977" xr3:uid="{DADEA23A-2BDD-4BE5-8774-065C3CA8BE6F}" name="Column10959"/>
    <tableColumn id="10978" xr3:uid="{875A15EB-27DE-4A2C-8C95-93BCE53D325F}" name="Column10960"/>
    <tableColumn id="10979" xr3:uid="{EE42E604-3115-44FF-9A51-2BA464EAA05C}" name="Column10961"/>
    <tableColumn id="10980" xr3:uid="{00F39C10-3073-463C-8473-ED676C0A2392}" name="Column10962"/>
    <tableColumn id="10981" xr3:uid="{DA919047-B92C-4CAA-AEA2-BA60A3AF53F7}" name="Column10963"/>
    <tableColumn id="10982" xr3:uid="{EEB2720A-8945-4996-BC27-4A31D3C47AA0}" name="Column10964"/>
    <tableColumn id="10983" xr3:uid="{DF5176AA-2722-42EC-B2C4-90F826977B8E}" name="Column10965"/>
    <tableColumn id="10984" xr3:uid="{D3B97A2A-E28C-406C-894F-70F9BC084CE9}" name="Column10966"/>
    <tableColumn id="10985" xr3:uid="{F0E9850F-65A0-49FD-A77B-33280F00CC29}" name="Column10967"/>
    <tableColumn id="10986" xr3:uid="{4E202690-3702-4E03-919D-20D4DAE2ABAA}" name="Column10968"/>
    <tableColumn id="10987" xr3:uid="{DB0FD24B-6B78-4F56-B79B-648C76A58190}" name="Column10969"/>
    <tableColumn id="10988" xr3:uid="{796439D4-CD32-4853-9408-384E37B3E2FA}" name="Column10970"/>
    <tableColumn id="10989" xr3:uid="{DF36E316-243E-46FC-A7C3-219191B9B329}" name="Column10971"/>
    <tableColumn id="10990" xr3:uid="{16A7757D-D0F4-430C-9071-1D4A28EEF6CF}" name="Column10972"/>
    <tableColumn id="10991" xr3:uid="{2302555B-4A32-4FDE-99D8-24F01036C7B5}" name="Column10973"/>
    <tableColumn id="10992" xr3:uid="{51BE98E1-62DD-4B9B-8029-ACD50A3CDCDD}" name="Column10974"/>
    <tableColumn id="10993" xr3:uid="{5160E2B0-32B6-4D3D-9928-57AE789C0358}" name="Column10975"/>
    <tableColumn id="10994" xr3:uid="{97E7AB83-B47B-477F-A883-94210808AB59}" name="Column10976"/>
    <tableColumn id="10995" xr3:uid="{43BB675B-3A72-4DE7-91C9-BDD342333E79}" name="Column10977"/>
    <tableColumn id="10996" xr3:uid="{983484FC-EED7-4CEA-B8CE-78CDA93A1735}" name="Column10978"/>
    <tableColumn id="10997" xr3:uid="{C0512C14-47FB-418E-88B9-1B1F57142208}" name="Column10979"/>
    <tableColumn id="10998" xr3:uid="{ED2FB9D9-3917-48D5-A2C8-5F24E1B35F36}" name="Column10980"/>
    <tableColumn id="10999" xr3:uid="{B77C2148-36BD-4206-A7E9-194FBC4142D4}" name="Column10981"/>
    <tableColumn id="11000" xr3:uid="{3EDEC375-367A-4FFC-BE40-127D637B5443}" name="Column10982"/>
    <tableColumn id="11001" xr3:uid="{62E8DDDF-BEC3-4B15-A975-23DA3219B3B7}" name="Column10983"/>
    <tableColumn id="11002" xr3:uid="{C04AF793-C2F3-4E2E-A4BB-2BC8D629C368}" name="Column10984"/>
    <tableColumn id="11003" xr3:uid="{67B45A28-6AA6-4E94-B38A-02C1428C715F}" name="Column10985"/>
    <tableColumn id="11004" xr3:uid="{77673A32-FFA7-4FF6-B586-B2636015842E}" name="Column10986"/>
    <tableColumn id="11005" xr3:uid="{815B143B-69BA-4708-9BB8-510EFE8B4D6D}" name="Column10987"/>
    <tableColumn id="11006" xr3:uid="{B6F559D8-4C50-4722-B0E6-45B2E287A406}" name="Column10988"/>
    <tableColumn id="11007" xr3:uid="{F9A1FFEB-EB27-466B-BF96-9F84EDA20327}" name="Column10989"/>
    <tableColumn id="11008" xr3:uid="{B1E0D3C8-8990-4907-9036-DB79AC29F80C}" name="Column10990"/>
    <tableColumn id="11009" xr3:uid="{74C16A59-2778-4C22-AAE4-33F95C843251}" name="Column10991"/>
    <tableColumn id="11010" xr3:uid="{90578A2D-DAC3-4B64-ADBA-9A3AF8DAB319}" name="Column10992"/>
    <tableColumn id="11011" xr3:uid="{0D1007FC-D383-4C49-8F6A-A3ED87BC0AB4}" name="Column10993"/>
    <tableColumn id="11012" xr3:uid="{C121F384-766C-4B31-9DCF-8733C4A9227D}" name="Column10994"/>
    <tableColumn id="11013" xr3:uid="{6A37BFB9-5757-4415-B6E8-71B5747F7F71}" name="Column10995"/>
    <tableColumn id="11014" xr3:uid="{8F1BB855-9DBB-45C9-84AE-4D7F7FB8C2C0}" name="Column10996"/>
    <tableColumn id="11015" xr3:uid="{C53FA57F-1DF6-41DE-A149-10C097B44600}" name="Column10997"/>
    <tableColumn id="11016" xr3:uid="{726B469A-ADDB-4C6F-9884-B776EF8878BF}" name="Column10998"/>
    <tableColumn id="11017" xr3:uid="{B63E477A-1143-4E46-A5CC-EE578D74F520}" name="Column10999"/>
    <tableColumn id="11018" xr3:uid="{4716DBC1-8D8A-4CF8-B9DD-D80D230226A3}" name="Column11000"/>
    <tableColumn id="11019" xr3:uid="{C47A669E-B655-4951-9345-8CA77C7642E6}" name="Column11001"/>
    <tableColumn id="11020" xr3:uid="{A3B49A6E-A9A4-467C-9A13-0D24488C7E6A}" name="Column11002"/>
    <tableColumn id="11021" xr3:uid="{FBA3722D-D445-4895-BD64-A936A9AD4589}" name="Column11003"/>
    <tableColumn id="11022" xr3:uid="{CB0F8168-8F5E-4EE4-B02B-B41E12026E97}" name="Column11004"/>
    <tableColumn id="11023" xr3:uid="{F6A01386-BFCA-49A3-B1A6-B0C5D399CA2B}" name="Column11005"/>
    <tableColumn id="11024" xr3:uid="{C1952B9F-9899-4761-9BB6-22388672E2EB}" name="Column11006"/>
    <tableColumn id="11025" xr3:uid="{B4631F98-2CE1-4D10-AAAD-404DA0F39936}" name="Column11007"/>
    <tableColumn id="11026" xr3:uid="{DFF9E926-848A-40A3-8FF4-EC1CBA2B45D4}" name="Column11008"/>
    <tableColumn id="11027" xr3:uid="{C2C7F6AE-3D4D-40DC-BC56-E89C308C7325}" name="Column11009"/>
    <tableColumn id="11028" xr3:uid="{D8609025-72B6-474F-814A-9AF27AC4AD68}" name="Column11010"/>
    <tableColumn id="11029" xr3:uid="{8F8172A4-ADE9-47B9-AC89-A7AD0AB8BB70}" name="Column11011"/>
    <tableColumn id="11030" xr3:uid="{53B999D4-BC48-4043-920B-6D334E4C0BD4}" name="Column11012"/>
    <tableColumn id="11031" xr3:uid="{446608E0-FA4C-4AB5-A325-59618310C345}" name="Column11013"/>
    <tableColumn id="11032" xr3:uid="{72093FFF-A6D6-4B69-878D-A3ADDF76F971}" name="Column11014"/>
    <tableColumn id="11033" xr3:uid="{DCBC31F3-3349-4F78-97B4-B5F291ED2168}" name="Column11015"/>
    <tableColumn id="11034" xr3:uid="{32A5FD3E-3EC6-42ED-A24F-1AE7B7C42BFC}" name="Column11016"/>
    <tableColumn id="11035" xr3:uid="{91264DC0-F1F8-4D92-9BFA-59B572AF9807}" name="Column11017"/>
    <tableColumn id="11036" xr3:uid="{CC9876A9-EF7B-4856-8AFC-AE0920404F9A}" name="Column11018"/>
    <tableColumn id="11037" xr3:uid="{90CB4EB3-1F1F-4AEC-A11C-9E0A7CA55A94}" name="Column11019"/>
    <tableColumn id="11038" xr3:uid="{216DF83E-413E-41AC-B809-A1873D040C3C}" name="Column11020"/>
    <tableColumn id="11039" xr3:uid="{DFCB530A-5057-46F6-9DE0-81F0E82FD6DD}" name="Column11021"/>
    <tableColumn id="11040" xr3:uid="{9392C0E8-9DE5-4708-AA36-E30CDB9196B8}" name="Column11022"/>
    <tableColumn id="11041" xr3:uid="{E2539400-E629-403C-9101-1E52603D567D}" name="Column11023"/>
    <tableColumn id="11042" xr3:uid="{9E33FE16-A034-49DA-A4A0-9E1C0E1079AE}" name="Column11024"/>
    <tableColumn id="11043" xr3:uid="{F2A07A05-FBD8-41A8-94FC-DA8FCF80A786}" name="Column11025"/>
    <tableColumn id="11044" xr3:uid="{93D77E24-047A-4952-980F-478B5B507297}" name="Column11026"/>
    <tableColumn id="11045" xr3:uid="{96287E48-D8B4-4B45-AE2E-D82891B2D3B7}" name="Column11027"/>
    <tableColumn id="11046" xr3:uid="{B041CFFA-680D-4FC1-8AAD-54D4154DFB81}" name="Column11028"/>
    <tableColumn id="11047" xr3:uid="{21BB0FF8-D6AD-4407-82D3-C836DB6322E4}" name="Column11029"/>
    <tableColumn id="11048" xr3:uid="{A7913367-5575-41A2-BF64-83A436673170}" name="Column11030"/>
    <tableColumn id="11049" xr3:uid="{D5E28E54-21B0-4C57-BB92-A549B41413C6}" name="Column11031"/>
    <tableColumn id="11050" xr3:uid="{6F012BAC-1034-471C-8020-6CE746ACF279}" name="Column11032"/>
    <tableColumn id="11051" xr3:uid="{C25DA1BB-4C6B-490C-A940-A03C5143FDCC}" name="Column11033"/>
    <tableColumn id="11052" xr3:uid="{12136ADC-C163-47C4-B37A-87172DC6A392}" name="Column11034"/>
    <tableColumn id="11053" xr3:uid="{BBCDBBC8-617C-4F71-B587-6E092FA380FB}" name="Column11035"/>
    <tableColumn id="11054" xr3:uid="{9920455E-B517-45F2-87B7-5BFE0C87324A}" name="Column11036"/>
    <tableColumn id="11055" xr3:uid="{6F830C56-7F1E-4C82-979B-C4DE3A787D43}" name="Column11037"/>
    <tableColumn id="11056" xr3:uid="{90BF6D64-D549-437E-A103-45BDE3FF7580}" name="Column11038"/>
    <tableColumn id="11057" xr3:uid="{E0BE72B5-F0A2-41CF-80FE-D0E03E577B65}" name="Column11039"/>
    <tableColumn id="11058" xr3:uid="{02DD7145-102F-4A7B-B295-69D853EE0BE8}" name="Column11040"/>
    <tableColumn id="11059" xr3:uid="{477DC18D-24D3-4EEE-B1C4-09FE946224A7}" name="Column11041"/>
    <tableColumn id="11060" xr3:uid="{C3EFFAB8-C0E6-47F7-B92D-4054D66B3E21}" name="Column11042"/>
    <tableColumn id="11061" xr3:uid="{8E8EA133-388C-4032-B83C-86A7E8AC7592}" name="Column11043"/>
    <tableColumn id="11062" xr3:uid="{C8292024-7236-4515-BF58-9277CD6953FA}" name="Column11044"/>
    <tableColumn id="11063" xr3:uid="{7F7E304B-D8CD-4CC7-AA67-99D73C64C639}" name="Column11045"/>
    <tableColumn id="11064" xr3:uid="{B8B90DEE-7C1B-4CB1-AB28-A452A8F63438}" name="Column11046"/>
    <tableColumn id="11065" xr3:uid="{EEDAA033-707D-4164-A288-BBCA1660BD80}" name="Column11047"/>
    <tableColumn id="11066" xr3:uid="{DAEEF2F7-E387-4EA9-9891-405D1E425CB0}" name="Column11048"/>
    <tableColumn id="11067" xr3:uid="{8E0981A4-3955-4655-9C98-733D0C905999}" name="Column11049"/>
    <tableColumn id="11068" xr3:uid="{3260442B-2DCD-4FFE-9E9E-F5CBED582406}" name="Column11050"/>
    <tableColumn id="11069" xr3:uid="{1E33BDD3-5E1C-41BF-9EC6-718E861E58F2}" name="Column11051"/>
    <tableColumn id="11070" xr3:uid="{874C6ADB-0B15-4C78-9B46-7E2048EB55E3}" name="Column11052"/>
    <tableColumn id="11071" xr3:uid="{684F27A6-E5CF-4D3D-BB5C-B54A0E9DAFA7}" name="Column11053"/>
    <tableColumn id="11072" xr3:uid="{D5FE06D9-EE55-4F43-8913-140BDC8007D9}" name="Column11054"/>
    <tableColumn id="11073" xr3:uid="{9D62691E-2E88-4CB1-8707-D18F2FE10BC1}" name="Column11055"/>
    <tableColumn id="11074" xr3:uid="{0CEB6F0D-D76A-40F6-A6CE-A3A40BA562CD}" name="Column11056"/>
    <tableColumn id="11075" xr3:uid="{0D5BB020-B2CF-4539-8B68-94B9A4F7EF54}" name="Column11057"/>
    <tableColumn id="11076" xr3:uid="{8FC9641B-608B-40AC-9E55-BA820DE5F4EC}" name="Column11058"/>
    <tableColumn id="11077" xr3:uid="{6608D8F4-178E-4EC5-B02F-1D39A7B2D466}" name="Column11059"/>
    <tableColumn id="11078" xr3:uid="{45F5FBA8-FD45-418D-90C8-FFA5B1587130}" name="Column11060"/>
    <tableColumn id="11079" xr3:uid="{9EDB612B-95A6-45E8-86EC-AED1767B0BA6}" name="Column11061"/>
    <tableColumn id="11080" xr3:uid="{D4507863-D7C7-48A7-B8DE-3AE27CA421A1}" name="Column11062"/>
    <tableColumn id="11081" xr3:uid="{58042E45-98C0-4611-83DF-02C8C670BEE3}" name="Column11063"/>
    <tableColumn id="11082" xr3:uid="{F687A70C-57A8-4012-A0CD-B3F183A899D2}" name="Column11064"/>
    <tableColumn id="11083" xr3:uid="{9EA4ECC7-7EDB-49AB-81B3-71B5EFFEF2F0}" name="Column11065"/>
    <tableColumn id="11084" xr3:uid="{9582B618-6A4E-4035-9CB5-4E880FC56A96}" name="Column11066"/>
    <tableColumn id="11085" xr3:uid="{83D89F61-6C82-4D0C-A142-62807059CA91}" name="Column11067"/>
    <tableColumn id="11086" xr3:uid="{76FCAEF8-1C1C-4515-B0D7-C09413B96773}" name="Column11068"/>
    <tableColumn id="11087" xr3:uid="{EC7BB34F-C318-4F55-99FE-27C834196804}" name="Column11069"/>
    <tableColumn id="11088" xr3:uid="{0D141D0C-752C-44A2-A236-E5B663A8DA78}" name="Column11070"/>
    <tableColumn id="11089" xr3:uid="{4B57C785-C28F-4C1B-8FC2-572FC346CD09}" name="Column11071"/>
    <tableColumn id="11090" xr3:uid="{21C6EA26-296F-48FF-8929-8D5BDD9AA41A}" name="Column11072"/>
    <tableColumn id="11091" xr3:uid="{A3AB254F-5054-41AA-9926-1591BFA7CB0A}" name="Column11073"/>
    <tableColumn id="11092" xr3:uid="{CF473598-B079-434C-ACB8-51C099F57DE3}" name="Column11074"/>
    <tableColumn id="11093" xr3:uid="{973EAFDE-31A7-46AB-B5F5-92EEFB4226E0}" name="Column11075"/>
    <tableColumn id="11094" xr3:uid="{139A2D00-0596-4DD9-BD1D-146AC0BE75B5}" name="Column11076"/>
    <tableColumn id="11095" xr3:uid="{3B2B06C0-F5DA-4C77-8B65-672343E779CA}" name="Column11077"/>
    <tableColumn id="11096" xr3:uid="{E82798A9-0FA5-4EF8-AD66-B7C683E978CB}" name="Column11078"/>
    <tableColumn id="11097" xr3:uid="{1B57480E-1DDF-4842-8DA0-61300EFC7885}" name="Column11079"/>
    <tableColumn id="11098" xr3:uid="{2803892D-A8C9-45E9-AEF9-7FB69B05C08D}" name="Column11080"/>
    <tableColumn id="11099" xr3:uid="{6C34EC6D-1414-4BCC-BB9C-CFB018E5E579}" name="Column11081"/>
    <tableColumn id="11100" xr3:uid="{A21837AB-49EC-4A7E-8285-4EAEE6258758}" name="Column11082"/>
    <tableColumn id="11101" xr3:uid="{3E4978E7-712D-48B2-BDBE-9CD21BEDF9BB}" name="Column11083"/>
    <tableColumn id="11102" xr3:uid="{5D7AC2EE-2DAB-46B7-A921-E0DF79639910}" name="Column11084"/>
    <tableColumn id="11103" xr3:uid="{0ABD4724-920E-497F-8150-89BA9E599CBC}" name="Column11085"/>
    <tableColumn id="11104" xr3:uid="{42122D54-3259-43C0-B4AB-09804DDD813A}" name="Column11086"/>
    <tableColumn id="11105" xr3:uid="{2364C303-CAFD-4B61-BE39-1037C5805075}" name="Column11087"/>
    <tableColumn id="11106" xr3:uid="{44E551AF-CC20-4EA7-ADDE-A6D8652DD2AD}" name="Column11088"/>
    <tableColumn id="11107" xr3:uid="{040B5541-5CDA-447F-8B7E-9D2B15EFC8B4}" name="Column11089"/>
    <tableColumn id="11108" xr3:uid="{924E713C-F95C-4312-A1AB-36F387A5B05D}" name="Column11090"/>
    <tableColumn id="11109" xr3:uid="{4AFFD424-79EC-4936-B607-BDA253A41C68}" name="Column11091"/>
    <tableColumn id="11110" xr3:uid="{1C5B0C19-6190-4A08-A095-523C42172D76}" name="Column11092"/>
    <tableColumn id="11111" xr3:uid="{1FAFCA52-32A6-4245-BC67-B7605F574499}" name="Column11093"/>
    <tableColumn id="11112" xr3:uid="{4A78A044-6C3C-4146-A491-10706DD6DB6C}" name="Column11094"/>
    <tableColumn id="11113" xr3:uid="{9AC84F59-E1B8-458D-B6D1-285FB2272BD3}" name="Column11095"/>
    <tableColumn id="11114" xr3:uid="{2DA588FB-39BD-4449-A222-28118BC3FD27}" name="Column11096"/>
    <tableColumn id="11115" xr3:uid="{A8C0065E-29B6-484A-8E69-A192686D9A16}" name="Column11097"/>
    <tableColumn id="11116" xr3:uid="{BABA41CF-7D23-4B42-95AC-31DD3EEC4C5A}" name="Column11098"/>
    <tableColumn id="11117" xr3:uid="{CB0E4BA7-C344-4531-9560-581A714632ED}" name="Column11099"/>
    <tableColumn id="11118" xr3:uid="{EA16CE7D-1339-4422-826B-7234C9575276}" name="Column11100"/>
    <tableColumn id="11119" xr3:uid="{8B1F51A3-1A88-4CD6-B1E4-A725196E4701}" name="Column11101"/>
    <tableColumn id="11120" xr3:uid="{F11D1236-9FB1-4D99-B9B1-1F591BAC8EC4}" name="Column11102"/>
    <tableColumn id="11121" xr3:uid="{5A4613ED-1B74-4DFF-BB62-5892737FFD3C}" name="Column11103"/>
    <tableColumn id="11122" xr3:uid="{45DAB5ED-FF7B-412B-A788-D5FA88687AA4}" name="Column11104"/>
    <tableColumn id="11123" xr3:uid="{3376779C-618B-4FA4-89ED-742C70B0470E}" name="Column11105"/>
    <tableColumn id="11124" xr3:uid="{F83CAA86-0D44-47FE-978B-0B596C8BD086}" name="Column11106"/>
    <tableColumn id="11125" xr3:uid="{0DC8BE38-9CBD-4B60-A196-EC9E911EB792}" name="Column11107"/>
    <tableColumn id="11126" xr3:uid="{C4DF2FF2-2505-4A2D-9A1F-2A061D8897FB}" name="Column11108"/>
    <tableColumn id="11127" xr3:uid="{E0053C95-7EEB-4D95-8C25-DB7A7162E317}" name="Column11109"/>
    <tableColumn id="11128" xr3:uid="{2A34841F-3498-409C-9CD1-D065C08E3DFA}" name="Column11110"/>
    <tableColumn id="11129" xr3:uid="{3C35884F-1D44-49AD-88D1-15BE1DBF1900}" name="Column11111"/>
    <tableColumn id="11130" xr3:uid="{FED16002-3540-4814-8F8D-06130630CE65}" name="Column11112"/>
    <tableColumn id="11131" xr3:uid="{EA24DEC8-CC60-48BF-95B1-1A7A89DF89FE}" name="Column11113"/>
    <tableColumn id="11132" xr3:uid="{4D0336EF-613D-490B-809F-1440021E1C4A}" name="Column11114"/>
    <tableColumn id="11133" xr3:uid="{D0531F7E-420B-4B51-A6CF-74A96DE9D65C}" name="Column11115"/>
    <tableColumn id="11134" xr3:uid="{57868539-EE83-460C-84FC-4660342F083D}" name="Column11116"/>
    <tableColumn id="11135" xr3:uid="{FFACA64F-598C-4C62-A174-79247BE58472}" name="Column11117"/>
    <tableColumn id="11136" xr3:uid="{3A801715-7125-401D-B5D1-18F611DCEC76}" name="Column11118"/>
    <tableColumn id="11137" xr3:uid="{B3207213-2EC8-41B6-AB56-EF0A27CAEE0F}" name="Column11119"/>
    <tableColumn id="11138" xr3:uid="{645C8B14-49D8-4C29-8663-4CD0B4210C04}" name="Column11120"/>
    <tableColumn id="11139" xr3:uid="{C3D97370-FF77-4120-9A43-B5EB4D137736}" name="Column11121"/>
    <tableColumn id="11140" xr3:uid="{C4C7A2E7-4B59-4000-95B4-42EFF02D8C07}" name="Column11122"/>
    <tableColumn id="11141" xr3:uid="{1C7BA124-470E-4748-A555-D75FF9B00922}" name="Column11123"/>
    <tableColumn id="11142" xr3:uid="{A18FF24B-823F-463E-845E-456E01FDA206}" name="Column11124"/>
    <tableColumn id="11143" xr3:uid="{B4BA3CEB-BC73-490C-BC5A-5165F8E87984}" name="Column11125"/>
    <tableColumn id="11144" xr3:uid="{B58BA903-74B1-43E3-B46D-B1EFF56410D4}" name="Column11126"/>
    <tableColumn id="11145" xr3:uid="{4C3B24EB-C919-4688-BA95-A140CA14D1EB}" name="Column11127"/>
    <tableColumn id="11146" xr3:uid="{5E923AC7-FD00-427E-AB93-DE7F85ECCDB3}" name="Column11128"/>
    <tableColumn id="11147" xr3:uid="{D6145700-77D6-4483-9D9A-448A9F5DA0F9}" name="Column11129"/>
    <tableColumn id="11148" xr3:uid="{69218D26-53B4-4BB8-8F0F-248B2B31A9FA}" name="Column11130"/>
    <tableColumn id="11149" xr3:uid="{58C10C98-C87A-4FEE-A581-12DB2B8C1737}" name="Column11131"/>
    <tableColumn id="11150" xr3:uid="{8CB2A70A-4ED1-4793-91A6-9F3604630162}" name="Column11132"/>
    <tableColumn id="11151" xr3:uid="{4077D2C1-5BD2-4D1F-B7B6-E2662BAD44FB}" name="Column11133"/>
    <tableColumn id="11152" xr3:uid="{C0DC1C90-9266-4B43-B3E0-221C9C65AAFE}" name="Column11134"/>
    <tableColumn id="11153" xr3:uid="{B4CAD315-640A-4602-8C07-876802D4E6DB}" name="Column11135"/>
    <tableColumn id="11154" xr3:uid="{3E04762C-E841-4590-B786-1DE150A2AFA2}" name="Column11136"/>
    <tableColumn id="11155" xr3:uid="{F9B4E042-7B58-47A6-9925-619E854C45E1}" name="Column11137"/>
    <tableColumn id="11156" xr3:uid="{BC4A967A-7482-43C7-9372-12943DACD81F}" name="Column11138"/>
    <tableColumn id="11157" xr3:uid="{23AC1A99-CE6C-4EC7-9D6F-9D36673BD5BF}" name="Column11139"/>
    <tableColumn id="11158" xr3:uid="{12691188-9CF6-43C3-861F-674801A29FA5}" name="Column11140"/>
    <tableColumn id="11159" xr3:uid="{36A7D3BA-037B-45DC-B969-F20CF3D93F46}" name="Column11141"/>
    <tableColumn id="11160" xr3:uid="{D51A6024-8343-4265-9588-78294C7BE648}" name="Column11142"/>
    <tableColumn id="11161" xr3:uid="{6458D26E-35CB-44AC-BB85-4E1CFF0077AB}" name="Column11143"/>
    <tableColumn id="11162" xr3:uid="{78F2ECEC-518E-4020-BFB8-AB156111E1CF}" name="Column11144"/>
    <tableColumn id="11163" xr3:uid="{C8F5151B-DDFE-41EC-AF92-E6D7AF1E3B72}" name="Column11145"/>
    <tableColumn id="11164" xr3:uid="{0860A95F-8CBE-4688-B347-8A7C6CA8DCA1}" name="Column11146"/>
    <tableColumn id="11165" xr3:uid="{38318031-A5D5-4FAF-88FB-4C06EA3C1971}" name="Column11147"/>
    <tableColumn id="11166" xr3:uid="{C91AE706-1513-4419-841C-94A8D6B33E9B}" name="Column11148"/>
    <tableColumn id="11167" xr3:uid="{5E320935-FB42-4C3D-A0CC-37082589A196}" name="Column11149"/>
    <tableColumn id="11168" xr3:uid="{55AC72AE-6B4A-4B76-B1C3-3C62CA07A1E2}" name="Column11150"/>
    <tableColumn id="11169" xr3:uid="{B4197979-2D28-495F-BCF6-98F8E85933A4}" name="Column11151"/>
    <tableColumn id="11170" xr3:uid="{04BD79AA-A325-4C00-882E-FE83383AE9E1}" name="Column11152"/>
    <tableColumn id="11171" xr3:uid="{6F62E603-5E19-4172-9908-909E7FF612F1}" name="Column11153"/>
    <tableColumn id="11172" xr3:uid="{2CCFB6CE-138F-4D00-AD4A-3A66F7E90D4E}" name="Column11154"/>
    <tableColumn id="11173" xr3:uid="{128D96FB-82A5-4D65-8695-8BCD37F2305B}" name="Column11155"/>
    <tableColumn id="11174" xr3:uid="{C3883C9D-49AB-44E9-A602-57181042FF5D}" name="Column11156"/>
    <tableColumn id="11175" xr3:uid="{08086F1E-72B0-409D-91A7-53B9E4A6B3B9}" name="Column11157"/>
    <tableColumn id="11176" xr3:uid="{040A709B-D89A-4E46-8ED7-5C4CA5783AED}" name="Column11158"/>
    <tableColumn id="11177" xr3:uid="{03931879-E107-4B94-923F-4B3EE57C9FAA}" name="Column11159"/>
    <tableColumn id="11178" xr3:uid="{4E4111B2-FAAD-4539-9458-1C7BA7BAD2B3}" name="Column11160"/>
    <tableColumn id="11179" xr3:uid="{DDE55DD4-58CF-4531-AAC1-7B5C6B721BD1}" name="Column11161"/>
    <tableColumn id="11180" xr3:uid="{B9647E83-0168-42D6-B28B-3931B2CBEFC7}" name="Column11162"/>
    <tableColumn id="11181" xr3:uid="{E2C525F6-F8C5-4AD6-8A8B-560F2DF8A5CF}" name="Column11163"/>
    <tableColumn id="11182" xr3:uid="{F3F83B5C-041E-492A-BBCD-777FE9C7EDB3}" name="Column11164"/>
    <tableColumn id="11183" xr3:uid="{329C2A2B-3EAB-4384-9EC6-1AC673F3F7C3}" name="Column11165"/>
    <tableColumn id="11184" xr3:uid="{757A1091-713B-49C6-BCED-92CD325F54A1}" name="Column11166"/>
    <tableColumn id="11185" xr3:uid="{24F9BD07-F176-4302-B6DB-B35DFE97478A}" name="Column11167"/>
    <tableColumn id="11186" xr3:uid="{C92FAEFA-2BE0-4D6B-89D3-F81772E08120}" name="Column11168"/>
    <tableColumn id="11187" xr3:uid="{A90EC4EE-8E83-486F-9FAC-868D480C63FB}" name="Column11169"/>
    <tableColumn id="11188" xr3:uid="{585CDD46-6779-42D9-A06C-8685909CA1F6}" name="Column11170"/>
    <tableColumn id="11189" xr3:uid="{CA8553EF-BFF0-4DE7-B99F-98C6C11A790B}" name="Column11171"/>
    <tableColumn id="11190" xr3:uid="{AF5DD453-9A5F-4C02-AC83-ED7B9656B1B0}" name="Column11172"/>
    <tableColumn id="11191" xr3:uid="{CA6BE85F-B4CD-40F8-9EBE-99B8AB6B764C}" name="Column11173"/>
    <tableColumn id="11192" xr3:uid="{9CC3F59E-5FAF-4D92-A755-7960F27D1285}" name="Column11174"/>
    <tableColumn id="11193" xr3:uid="{09BB800A-7E4F-4A3E-81FF-3F69D5CE2A21}" name="Column11175"/>
    <tableColumn id="11194" xr3:uid="{75C76A2B-BBB0-4F5F-B83E-48FA7FDD86A2}" name="Column11176"/>
    <tableColumn id="11195" xr3:uid="{6EF4BD01-F2D3-4D7E-A12D-B6FE1002CE20}" name="Column11177"/>
    <tableColumn id="11196" xr3:uid="{041CDAF1-E58C-42D5-A07E-327A3FEC131D}" name="Column11178"/>
    <tableColumn id="11197" xr3:uid="{5FF811A1-92FF-4454-A5B3-7C56B312AC18}" name="Column11179"/>
    <tableColumn id="11198" xr3:uid="{CE563F47-1143-4724-9914-D4714D7999C1}" name="Column11180"/>
    <tableColumn id="11199" xr3:uid="{177380B4-42D8-4ECB-BB43-44666BCA838C}" name="Column11181"/>
    <tableColumn id="11200" xr3:uid="{42CF15E4-F377-4463-BD41-21195E947B3B}" name="Column11182"/>
    <tableColumn id="11201" xr3:uid="{3AE154BF-B129-491C-A048-EBAD81C6FC74}" name="Column11183"/>
    <tableColumn id="11202" xr3:uid="{911DE38E-BCEB-48E2-A2E0-96D283800CAF}" name="Column11184"/>
    <tableColumn id="11203" xr3:uid="{A659F92C-86E7-46C4-A253-32A71C5627A8}" name="Column11185"/>
    <tableColumn id="11204" xr3:uid="{9B7DFC69-7C67-405F-BECF-13FF3B145587}" name="Column11186"/>
    <tableColumn id="11205" xr3:uid="{8005CA97-BEFE-4C0C-B3F8-A158D2037441}" name="Column11187"/>
    <tableColumn id="11206" xr3:uid="{B6049AC8-1B81-4374-989B-6898B2F33F33}" name="Column11188"/>
    <tableColumn id="11207" xr3:uid="{41CCEB30-3EEA-4307-AD1A-F73481A55A75}" name="Column11189"/>
    <tableColumn id="11208" xr3:uid="{A77EE375-3370-449A-B5E5-2B80DB6F2D2F}" name="Column11190"/>
    <tableColumn id="11209" xr3:uid="{5DF6F342-532B-4D19-8F24-08C310DF9A52}" name="Column11191"/>
    <tableColumn id="11210" xr3:uid="{6E521956-484D-47AD-BD94-A6F92C3A3848}" name="Column11192"/>
    <tableColumn id="11211" xr3:uid="{FF4AC902-D869-40CC-97A3-F428B9440C46}" name="Column11193"/>
    <tableColumn id="11212" xr3:uid="{C032B6C7-F2FE-4A72-AC92-3ECDE93C2B92}" name="Column11194"/>
    <tableColumn id="11213" xr3:uid="{75682FC7-B8E6-48AB-8F0E-75A50DED94EA}" name="Column11195"/>
    <tableColumn id="11214" xr3:uid="{43AB450D-0791-4196-9100-0426E69C7FF1}" name="Column11196"/>
    <tableColumn id="11215" xr3:uid="{DB3EE8AD-49FB-47D9-8B6B-2E4FE548E719}" name="Column11197"/>
    <tableColumn id="11216" xr3:uid="{BC10EDA3-86C4-4210-BF2E-FCD0C6C87DA9}" name="Column11198"/>
    <tableColumn id="11217" xr3:uid="{BAD012F3-6E8F-4022-B8C3-4970164529EA}" name="Column11199"/>
    <tableColumn id="11218" xr3:uid="{9FC44F17-BC61-485C-B42B-B84ACB43349E}" name="Column11200"/>
    <tableColumn id="11219" xr3:uid="{650FFD11-29C1-4C90-9524-8A52C1464FCD}" name="Column11201"/>
    <tableColumn id="11220" xr3:uid="{30F97A29-157C-4A53-9561-0C89643263BD}" name="Column11202"/>
    <tableColumn id="11221" xr3:uid="{61FBD461-EF0E-462D-86E8-F9E69F54E7D4}" name="Column11203"/>
    <tableColumn id="11222" xr3:uid="{CE545868-1B12-4D0F-A650-586038E3957F}" name="Column11204"/>
    <tableColumn id="11223" xr3:uid="{38F3DD7B-14B2-4793-BAB7-A70BD5B10C72}" name="Column11205"/>
    <tableColumn id="11224" xr3:uid="{08CEE32A-C7E3-4413-8885-5E6642359F3B}" name="Column11206"/>
    <tableColumn id="11225" xr3:uid="{A0B0CF55-5E59-4462-B182-9C3E3F1CC327}" name="Column11207"/>
    <tableColumn id="11226" xr3:uid="{7326FCA7-4436-4741-859A-9299B0D05844}" name="Column11208"/>
    <tableColumn id="11227" xr3:uid="{1A6D8FDC-B0FB-44CD-969F-527F8531B140}" name="Column11209"/>
    <tableColumn id="11228" xr3:uid="{AA0A3681-9FA3-4DA1-BF67-1F5EC0FDEFF2}" name="Column11210"/>
    <tableColumn id="11229" xr3:uid="{97975534-3B91-4812-A7EF-0E27420C1E3B}" name="Column11211"/>
    <tableColumn id="11230" xr3:uid="{0708CDE6-0624-4D41-95D7-4FDA267FBF70}" name="Column11212"/>
    <tableColumn id="11231" xr3:uid="{FF5001CC-881D-4BEB-A949-947E7D257C84}" name="Column11213"/>
    <tableColumn id="11232" xr3:uid="{A055CAA9-56DA-48C5-BDA5-65FE9E6E10E6}" name="Column11214"/>
    <tableColumn id="11233" xr3:uid="{BCDADB67-5BDC-4EB6-A007-99AFCA527AC8}" name="Column11215"/>
    <tableColumn id="11234" xr3:uid="{78D80915-55CC-42D4-97E2-52CBC5C46408}" name="Column11216"/>
    <tableColumn id="11235" xr3:uid="{BCE99C31-B6F9-4012-8A19-2F283E67A3BE}" name="Column11217"/>
    <tableColumn id="11236" xr3:uid="{763B4865-F39E-4756-B840-B274BB402513}" name="Column11218"/>
    <tableColumn id="11237" xr3:uid="{C147A94A-C9B0-448A-B669-FF9ED109011D}" name="Column11219"/>
    <tableColumn id="11238" xr3:uid="{9EE0A73B-48F2-46A0-85A0-AF4BFA64B4AD}" name="Column11220"/>
    <tableColumn id="11239" xr3:uid="{D19F9271-221C-4223-96DA-81B20BDF2CE4}" name="Column11221"/>
    <tableColumn id="11240" xr3:uid="{3D07BE31-19FE-4642-8963-B510A431F01D}" name="Column11222"/>
    <tableColumn id="11241" xr3:uid="{3AF9D390-A63D-4655-A68A-C80B4C8414D4}" name="Column11223"/>
    <tableColumn id="11242" xr3:uid="{A9567516-10B3-4E27-9C05-81C960FE494D}" name="Column11224"/>
    <tableColumn id="11243" xr3:uid="{916425F1-CD78-44C5-9231-E00D3D2AE500}" name="Column11225"/>
    <tableColumn id="11244" xr3:uid="{27FF3569-501C-465C-A8E9-B3E492793D15}" name="Column11226"/>
    <tableColumn id="11245" xr3:uid="{7D2C8931-C1FE-476D-8FE5-874F9B6455BF}" name="Column11227"/>
    <tableColumn id="11246" xr3:uid="{3503D244-0A00-45A7-8486-2457FC6B89B4}" name="Column11228"/>
    <tableColumn id="11247" xr3:uid="{3E537FAE-A3C7-4689-83C4-F2ED4FF337CD}" name="Column11229"/>
    <tableColumn id="11248" xr3:uid="{2B963653-0180-44B7-895C-74E98EDC178A}" name="Column11230"/>
    <tableColumn id="11249" xr3:uid="{FDA2E44D-5ABD-4C4F-9E69-49B243330422}" name="Column11231"/>
    <tableColumn id="11250" xr3:uid="{7DB49191-8435-4A71-BD0A-C75151C81E3E}" name="Column11232"/>
    <tableColumn id="11251" xr3:uid="{4BFA6FDD-96D6-4B24-B24E-ECEC9CFFC6AA}" name="Column11233"/>
    <tableColumn id="11252" xr3:uid="{3EDD4E3A-4847-4911-AEBC-78F1638F8538}" name="Column11234"/>
    <tableColumn id="11253" xr3:uid="{9A39ADE3-8B98-4DE4-94F6-40D6B620BBC8}" name="Column11235"/>
    <tableColumn id="11254" xr3:uid="{E23DBD64-FCA5-4DFC-8AEB-3F5F54B7C206}" name="Column11236"/>
    <tableColumn id="11255" xr3:uid="{569D9881-4BE5-4C5A-8708-2C40BC33DE61}" name="Column11237"/>
    <tableColumn id="11256" xr3:uid="{B7AF763A-0C34-476B-A72C-A8969575F710}" name="Column11238"/>
    <tableColumn id="11257" xr3:uid="{9FDBA122-8E51-4104-A6D9-D7A9BD95B73C}" name="Column11239"/>
    <tableColumn id="11258" xr3:uid="{68CE95D2-BBC9-42D2-831F-1FE5EBC3E2CD}" name="Column11240"/>
    <tableColumn id="11259" xr3:uid="{9A1AB1C3-694B-4F93-A938-2FB07983B16C}" name="Column11241"/>
    <tableColumn id="11260" xr3:uid="{4F82A8C7-2FDA-4285-8B09-1993138B13D8}" name="Column11242"/>
    <tableColumn id="11261" xr3:uid="{1DAA4208-81D2-4E05-BDF1-62F26849E68D}" name="Column11243"/>
    <tableColumn id="11262" xr3:uid="{45ED9392-585C-4671-BF80-8EF3F0F376E1}" name="Column11244"/>
    <tableColumn id="11263" xr3:uid="{0F9BD333-1E53-4AE5-9400-0F1C0185F5DE}" name="Column11245"/>
    <tableColumn id="11264" xr3:uid="{10462D55-FE3C-470F-A040-A54F2BB56257}" name="Column11246"/>
    <tableColumn id="11265" xr3:uid="{A5FEF439-63F5-4FF0-A826-BCC52DD9CB6C}" name="Column11247"/>
    <tableColumn id="11266" xr3:uid="{10AA8FBB-0947-44D6-9BB0-52A5E8AAD46E}" name="Column11248"/>
    <tableColumn id="11267" xr3:uid="{B4923F63-D5F7-44CE-8489-1E53A6F65A4E}" name="Column11249"/>
    <tableColumn id="11268" xr3:uid="{9B385FDD-3344-482D-B4EB-E65BCA3222F9}" name="Column11250"/>
    <tableColumn id="11269" xr3:uid="{34EAA8EE-56BC-4AC3-85D9-C4BC111DD8B4}" name="Column11251"/>
    <tableColumn id="11270" xr3:uid="{B1A98CAB-3171-441F-BD91-9D36544FAD25}" name="Column11252"/>
    <tableColumn id="11271" xr3:uid="{23D6C71F-0367-43ED-BE67-561BEB56EB00}" name="Column11253"/>
    <tableColumn id="11272" xr3:uid="{1E6DF7B3-6957-413A-B848-07FEE9ED52C0}" name="Column11254"/>
    <tableColumn id="11273" xr3:uid="{53302C06-386B-4A49-9B53-9503D4D1CD3D}" name="Column11255"/>
    <tableColumn id="11274" xr3:uid="{49F931A6-05FF-49C7-91F7-F8E6AF81C0A6}" name="Column11256"/>
    <tableColumn id="11275" xr3:uid="{72EA4B44-8972-45A0-A626-151FE7687044}" name="Column11257"/>
    <tableColumn id="11276" xr3:uid="{78ED9F9F-A469-4A58-B07D-ADC52CFE6498}" name="Column11258"/>
    <tableColumn id="11277" xr3:uid="{C74580D1-88D7-4576-9DF5-CFD48DDB7DBB}" name="Column11259"/>
    <tableColumn id="11278" xr3:uid="{2F7431C3-B164-4030-B388-CDB4E9EEC1F9}" name="Column11260"/>
    <tableColumn id="11279" xr3:uid="{74F20CC0-499C-41BF-AAFB-6DF3D9D2DCE4}" name="Column11261"/>
    <tableColumn id="11280" xr3:uid="{A87E03A4-A967-497C-8D0D-2A309EC8276C}" name="Column11262"/>
    <tableColumn id="11281" xr3:uid="{F46D278C-36F9-4897-B948-A0A577053971}" name="Column11263"/>
    <tableColumn id="11282" xr3:uid="{0C7BF00D-367C-4EFF-9ED4-E9061C5D3DBF}" name="Column11264"/>
    <tableColumn id="11283" xr3:uid="{2A5029F7-7F73-471A-80AB-7F7FEB5CFA52}" name="Column11265"/>
    <tableColumn id="11284" xr3:uid="{79519D64-E349-4B31-9DA9-E7DDF4D084F4}" name="Column11266"/>
    <tableColumn id="11285" xr3:uid="{C4E4BB84-629A-47AA-8D44-C28117637F6E}" name="Column11267"/>
    <tableColumn id="11286" xr3:uid="{3EB9E1DC-3D0D-4B94-9BAE-A98C88C4B5ED}" name="Column11268"/>
    <tableColumn id="11287" xr3:uid="{4F354F31-84D2-4BAA-9218-520C22FD044C}" name="Column11269"/>
    <tableColumn id="11288" xr3:uid="{A3969E29-33F5-4A48-AD21-F3EA3AF24354}" name="Column11270"/>
    <tableColumn id="11289" xr3:uid="{134B6C79-E1AD-471C-AF06-53F912A27A11}" name="Column11271"/>
    <tableColumn id="11290" xr3:uid="{A24DDD75-DF46-427E-8521-F9FB9FE4C05E}" name="Column11272"/>
    <tableColumn id="11291" xr3:uid="{C0C21F8F-D59A-4BAC-8E2B-59D0687E367D}" name="Column11273"/>
    <tableColumn id="11292" xr3:uid="{A104677E-0F6F-41D4-B60D-E8ABD69CB157}" name="Column11274"/>
    <tableColumn id="11293" xr3:uid="{CBD3E74B-156F-4ADA-8C76-A6FF4738D32B}" name="Column11275"/>
    <tableColumn id="11294" xr3:uid="{8348AE4B-3A9E-42E2-8050-17E251E1B401}" name="Column11276"/>
    <tableColumn id="11295" xr3:uid="{C718A198-3EE5-44E6-8E2E-7615891EC1B1}" name="Column11277"/>
    <tableColumn id="11296" xr3:uid="{73AB5922-FC98-4B5F-BCF7-16598D9803E1}" name="Column11278"/>
    <tableColumn id="11297" xr3:uid="{DA52B4A4-0822-44AF-A1A1-BE240C089149}" name="Column11279"/>
    <tableColumn id="11298" xr3:uid="{BFDCEAF6-E492-43E7-A12E-A50DBFC06F48}" name="Column11280"/>
    <tableColumn id="11299" xr3:uid="{CCA346B6-6AE8-43DB-B994-9F1EB375A635}" name="Column11281"/>
    <tableColumn id="11300" xr3:uid="{52917D6D-9222-4882-9BFD-6099C708B8B5}" name="Column11282"/>
    <tableColumn id="11301" xr3:uid="{837603A2-9DED-4B5A-9BFB-B7602399A16A}" name="Column11283"/>
    <tableColumn id="11302" xr3:uid="{750FA290-B371-460E-8E8C-AC9B2E88F9F3}" name="Column11284"/>
    <tableColumn id="11303" xr3:uid="{8399A9FB-31AE-41D2-A707-B67ACEC28818}" name="Column11285"/>
    <tableColumn id="11304" xr3:uid="{1C31EC34-F0D5-4C3C-A0EC-38976EB90630}" name="Column11286"/>
    <tableColumn id="11305" xr3:uid="{23571ED1-A65F-4B51-BAFD-134561A4F8C1}" name="Column11287"/>
    <tableColumn id="11306" xr3:uid="{0820E065-D982-40EF-A3A2-D95515A2992B}" name="Column11288"/>
    <tableColumn id="11307" xr3:uid="{1B3D1D9B-C634-46E0-A2E9-5D99FFFE1FB6}" name="Column11289"/>
    <tableColumn id="11308" xr3:uid="{850B7269-C35A-4D27-91C3-B3094DB848C9}" name="Column11290"/>
    <tableColumn id="11309" xr3:uid="{C93B1980-0B49-4C4F-A725-363F4E6C3B7A}" name="Column11291"/>
    <tableColumn id="11310" xr3:uid="{99FB91D8-90EE-4314-B5D1-EC2E330F1C8D}" name="Column11292"/>
    <tableColumn id="11311" xr3:uid="{98153CAB-FB08-4E9B-A2D6-DE8558A26AF5}" name="Column11293"/>
    <tableColumn id="11312" xr3:uid="{2404C19D-61C9-4377-9E28-FC340C72F391}" name="Column11294"/>
    <tableColumn id="11313" xr3:uid="{A91AF267-8B02-422C-9973-F3405F98E8A7}" name="Column11295"/>
    <tableColumn id="11314" xr3:uid="{E20800AB-F381-489A-9509-759A678D6578}" name="Column11296"/>
    <tableColumn id="11315" xr3:uid="{E8F36EA4-97C0-408A-9E9B-30DFDB70EF89}" name="Column11297"/>
    <tableColumn id="11316" xr3:uid="{1CCAFF82-0867-4E18-923F-4A56FCCE53A7}" name="Column11298"/>
    <tableColumn id="11317" xr3:uid="{0E359044-CAD9-442C-87E3-543BDE35D443}" name="Column11299"/>
    <tableColumn id="11318" xr3:uid="{A1E14251-ABC1-4B9C-9B27-B6450F944ECB}" name="Column11300"/>
    <tableColumn id="11319" xr3:uid="{5F18E1A1-8598-4F0A-B9CF-CC1CACA7E5E9}" name="Column11301"/>
    <tableColumn id="11320" xr3:uid="{0369B298-154C-420C-B362-E6376E9D4751}" name="Column11302"/>
    <tableColumn id="11321" xr3:uid="{ECCCC638-BEF9-498E-A995-E2CB7F713B24}" name="Column11303"/>
    <tableColumn id="11322" xr3:uid="{1FE4FED1-2709-4B86-9E5B-1F4E8C8563D8}" name="Column11304"/>
    <tableColumn id="11323" xr3:uid="{DBC77ED6-52DE-456E-A4DF-889F7FB04CE2}" name="Column11305"/>
    <tableColumn id="11324" xr3:uid="{DC71325F-7EE8-4016-86C5-6AB1F7C0F077}" name="Column11306"/>
    <tableColumn id="11325" xr3:uid="{0E5E6426-5E60-4207-956B-41EB3C244DC2}" name="Column11307"/>
    <tableColumn id="11326" xr3:uid="{1B2EDA68-A0F4-4F0D-A86B-BA0004F1FEDB}" name="Column11308"/>
    <tableColumn id="11327" xr3:uid="{233430BD-E5DF-4011-958F-64D50BB75FDB}" name="Column11309"/>
    <tableColumn id="11328" xr3:uid="{C04974C1-F428-4171-8290-5F286A63C832}" name="Column11310"/>
    <tableColumn id="11329" xr3:uid="{F7631AAF-C56B-4F1F-B2FF-87A42F138C92}" name="Column11311"/>
    <tableColumn id="11330" xr3:uid="{7C74FB64-B76F-4E9A-BFC4-06A5B219F5C3}" name="Column11312"/>
    <tableColumn id="11331" xr3:uid="{541E02F3-F576-4FE7-A581-F7D228EC32FD}" name="Column11313"/>
    <tableColumn id="11332" xr3:uid="{1CE133AC-347F-4BAF-8040-C9770397F2D3}" name="Column11314"/>
    <tableColumn id="11333" xr3:uid="{4824F427-7CA6-4E9D-9C58-DDB903B19317}" name="Column11315"/>
    <tableColumn id="11334" xr3:uid="{289663A6-1C42-4077-AB2E-5C0B7191A1B4}" name="Column11316"/>
    <tableColumn id="11335" xr3:uid="{4689698C-35DB-4A0C-A70C-4ED3B8E50C15}" name="Column11317"/>
    <tableColumn id="11336" xr3:uid="{34355DD0-CEAB-47CC-96E3-F2F9C2A51AC4}" name="Column11318"/>
    <tableColumn id="11337" xr3:uid="{61558337-1A40-45AA-8EC9-3F923553AC81}" name="Column11319"/>
    <tableColumn id="11338" xr3:uid="{04931336-5A9F-4E28-9536-FA6C252786C6}" name="Column11320"/>
    <tableColumn id="11339" xr3:uid="{2CDB3FE4-0454-43CD-BD10-54090F89359A}" name="Column11321"/>
    <tableColumn id="11340" xr3:uid="{551B706C-C16C-424B-AFEC-63706F833DCB}" name="Column11322"/>
    <tableColumn id="11341" xr3:uid="{CA8A5A16-37DB-4EC2-81D5-66369E398204}" name="Column11323"/>
    <tableColumn id="11342" xr3:uid="{815CC694-C22D-4C32-8859-32D722F1D0A8}" name="Column11324"/>
    <tableColumn id="11343" xr3:uid="{393C2675-A52D-40F6-9A79-BBE34395AA25}" name="Column11325"/>
    <tableColumn id="11344" xr3:uid="{4A631CD2-0B84-41C0-8A00-F182111326C2}" name="Column11326"/>
    <tableColumn id="11345" xr3:uid="{07DB3CD4-384B-478B-AFAB-CB861B1C5D30}" name="Column11327"/>
    <tableColumn id="11346" xr3:uid="{809A7BA5-4A6B-4064-A1B8-C6F7CB161742}" name="Column11328"/>
    <tableColumn id="11347" xr3:uid="{1493D439-0AD9-43F1-A638-FA1EAFEA1B5A}" name="Column11329"/>
    <tableColumn id="11348" xr3:uid="{9839C5A5-9C7D-493C-94F5-5552E7452CFD}" name="Column11330"/>
    <tableColumn id="11349" xr3:uid="{73281902-DA9C-4DBD-BFE2-06F7BC0A715D}" name="Column11331"/>
    <tableColumn id="11350" xr3:uid="{EE1A8152-F70A-418F-8CA2-FC40AE1721E8}" name="Column11332"/>
    <tableColumn id="11351" xr3:uid="{FC47A306-6F44-43F1-AB73-37BDB6182806}" name="Column11333"/>
    <tableColumn id="11352" xr3:uid="{45753683-4AE0-484E-8A1E-B1E8E283B8DF}" name="Column11334"/>
    <tableColumn id="11353" xr3:uid="{55DE433D-3FD6-41C5-90E1-4F8D0DA77950}" name="Column11335"/>
    <tableColumn id="11354" xr3:uid="{372FE4EA-70C3-4887-B460-5DDAA4357598}" name="Column11336"/>
    <tableColumn id="11355" xr3:uid="{349B1B1F-49B9-4E75-AD90-2E655BE103A1}" name="Column11337"/>
    <tableColumn id="11356" xr3:uid="{0160AEED-0B08-4CC7-9D13-3F1440FEE9CD}" name="Column11338"/>
    <tableColumn id="11357" xr3:uid="{0838A8DE-8CE1-4782-9FAC-760BFCEC05F5}" name="Column11339"/>
    <tableColumn id="11358" xr3:uid="{E3D5434F-7058-43AD-9608-045E7ED6950A}" name="Column11340"/>
    <tableColumn id="11359" xr3:uid="{8253B058-45DE-4F64-98DA-D6654D3565A9}" name="Column11341"/>
    <tableColumn id="11360" xr3:uid="{16F2D673-2E1A-416C-A4B2-FFF8FF76CB75}" name="Column11342"/>
    <tableColumn id="11361" xr3:uid="{CB6B9F7A-772B-4136-828A-7771C8623E42}" name="Column11343"/>
    <tableColumn id="11362" xr3:uid="{EC2EFCB3-06CD-497F-8989-E37A1C05DF29}" name="Column11344"/>
    <tableColumn id="11363" xr3:uid="{15F0742F-270E-42A5-9C34-46C53D85E76B}" name="Column11345"/>
    <tableColumn id="11364" xr3:uid="{55C68894-A0B9-4A2F-BC85-F512978BF6F8}" name="Column11346"/>
    <tableColumn id="11365" xr3:uid="{27217FFD-9B34-4ACC-AD7C-7203920CB5A5}" name="Column11347"/>
    <tableColumn id="11366" xr3:uid="{9569E867-1060-48E5-9ECA-E8D0AC38967F}" name="Column11348"/>
    <tableColumn id="11367" xr3:uid="{D7CA3566-7D31-4BE2-A9EB-31DA6DECFCE4}" name="Column11349"/>
    <tableColumn id="11368" xr3:uid="{747C7966-D45A-43C0-B88D-FA930C99E579}" name="Column11350"/>
    <tableColumn id="11369" xr3:uid="{B1473C17-9631-4049-A38B-87CA868155A7}" name="Column11351"/>
    <tableColumn id="11370" xr3:uid="{2BB1D23B-4C1D-4745-8DC7-5DE3E063DAAB}" name="Column11352"/>
    <tableColumn id="11371" xr3:uid="{3DCDBB5A-E0BE-446E-B286-A6DD471C7E29}" name="Column11353"/>
    <tableColumn id="11372" xr3:uid="{C59FBF64-C3DF-497F-812B-D18210146632}" name="Column11354"/>
    <tableColumn id="11373" xr3:uid="{5B0D3FF5-5335-4269-942C-D40B9AA70005}" name="Column11355"/>
    <tableColumn id="11374" xr3:uid="{5DE333CD-1F5F-41C3-957F-4B44D9A81DF3}" name="Column11356"/>
    <tableColumn id="11375" xr3:uid="{5F4AE115-EC0E-4403-A79E-3A8B1E3210ED}" name="Column11357"/>
    <tableColumn id="11376" xr3:uid="{BB51F62B-F94C-4655-9861-E87382AD36CB}" name="Column11358"/>
    <tableColumn id="11377" xr3:uid="{CF26D843-F0CD-42F5-97E8-75A51B497D7B}" name="Column11359"/>
    <tableColumn id="11378" xr3:uid="{7B92A79A-4C12-4506-8C16-E518EE1EAD3E}" name="Column11360"/>
    <tableColumn id="11379" xr3:uid="{B964ED89-DBE0-4A46-B729-D8426A5F3AC7}" name="Column11361"/>
    <tableColumn id="11380" xr3:uid="{20B08D33-C86B-459D-BD23-319761C2EFA2}" name="Column11362"/>
    <tableColumn id="11381" xr3:uid="{759971C8-73D8-4C53-A1D0-632D69714301}" name="Column11363"/>
    <tableColumn id="11382" xr3:uid="{A354B89C-5983-433C-A880-6A2B367A3C7A}" name="Column11364"/>
    <tableColumn id="11383" xr3:uid="{C99615CA-AC7A-4E66-923A-3F207BF7D6D5}" name="Column11365"/>
    <tableColumn id="11384" xr3:uid="{C4A5B1C3-BB79-47B5-8F71-8661D6E75241}" name="Column11366"/>
    <tableColumn id="11385" xr3:uid="{3861200D-0E8D-412F-92AE-E3860242AEF8}" name="Column11367"/>
    <tableColumn id="11386" xr3:uid="{7F64CFD3-1257-4864-BE99-08BC080DBEA0}" name="Column11368"/>
    <tableColumn id="11387" xr3:uid="{7867878F-9F15-46D7-82EA-3A0A3D79A1E3}" name="Column11369"/>
    <tableColumn id="11388" xr3:uid="{75FFF356-DB13-4410-BD72-961BE6CC3510}" name="Column11370"/>
    <tableColumn id="11389" xr3:uid="{E83075AE-3C91-4EE9-8E65-96D7E83592CE}" name="Column11371"/>
    <tableColumn id="11390" xr3:uid="{643B7B22-EC99-4D37-9CC5-CB9FF722B299}" name="Column11372"/>
    <tableColumn id="11391" xr3:uid="{E80AAAE3-F968-4D48-9B40-E3085ED0EBE1}" name="Column11373"/>
    <tableColumn id="11392" xr3:uid="{C0B77C3A-D0D7-40FF-9AA9-4120D923A88B}" name="Column11374"/>
    <tableColumn id="11393" xr3:uid="{18FF0749-38B2-4C2D-A2F0-9C2DF6B2BD76}" name="Column11375"/>
    <tableColumn id="11394" xr3:uid="{45BEDA79-6895-44F2-8A92-139A6233F91F}" name="Column11376"/>
    <tableColumn id="11395" xr3:uid="{A9C4A6CE-6F33-4C7F-8F74-C65F404AD071}" name="Column11377"/>
    <tableColumn id="11396" xr3:uid="{78445B81-98A7-4970-A79C-62859D1BD18E}" name="Column11378"/>
    <tableColumn id="11397" xr3:uid="{0051A165-5D31-4160-A0C1-A7603737D033}" name="Column11379"/>
    <tableColumn id="11398" xr3:uid="{0C943899-39B7-4EE9-9E71-7304D50836AA}" name="Column11380"/>
    <tableColumn id="11399" xr3:uid="{A820BAB9-DB7E-4035-AB24-3C4D379DACA2}" name="Column11381"/>
    <tableColumn id="11400" xr3:uid="{6839CA90-32A8-4A08-BCCD-F0DB46F46D65}" name="Column11382"/>
    <tableColumn id="11401" xr3:uid="{28D624BA-48FC-4E4D-ABA2-4A7E7C6D02A6}" name="Column11383"/>
    <tableColumn id="11402" xr3:uid="{35883406-2BB5-4B34-8420-39C9D5087328}" name="Column11384"/>
    <tableColumn id="11403" xr3:uid="{0D7E7646-2826-4AAD-B375-DF6217021DEF}" name="Column11385"/>
    <tableColumn id="11404" xr3:uid="{EF32004C-B7E9-480D-862D-D99A305AA529}" name="Column11386"/>
    <tableColumn id="11405" xr3:uid="{87582291-5390-4F2F-ACE3-5DBA2385B60D}" name="Column11387"/>
    <tableColumn id="11406" xr3:uid="{88B93A83-CF3F-4DFD-84BB-7777417A8C3C}" name="Column11388"/>
    <tableColumn id="11407" xr3:uid="{F751BF49-D514-4F27-A453-8DB80F948A81}" name="Column11389"/>
    <tableColumn id="11408" xr3:uid="{D7242C62-7097-409D-83D4-B6F3A4983D35}" name="Column11390"/>
    <tableColumn id="11409" xr3:uid="{F7D7662D-9376-4745-8D07-AC08FDACA1DD}" name="Column11391"/>
    <tableColumn id="11410" xr3:uid="{97FDFCA0-04D7-4183-B94B-4183D919A216}" name="Column11392"/>
    <tableColumn id="11411" xr3:uid="{26B351D5-A983-44F4-B3F9-DDBBA4661A35}" name="Column11393"/>
    <tableColumn id="11412" xr3:uid="{5129A944-070D-425E-A5BC-1D83FF51A113}" name="Column11394"/>
    <tableColumn id="11413" xr3:uid="{7CCD4F11-4D88-4EA6-9A8F-6218CE775A9A}" name="Column11395"/>
    <tableColumn id="11414" xr3:uid="{B9FD9EF2-D79E-484A-A9EA-C03D479CDACA}" name="Column11396"/>
    <tableColumn id="11415" xr3:uid="{ACE43F74-6172-4019-901F-EFFC4E377F16}" name="Column11397"/>
    <tableColumn id="11416" xr3:uid="{77FDC49D-9E20-47F3-A21D-3555C1F40A49}" name="Column11398"/>
    <tableColumn id="11417" xr3:uid="{EA572930-F3E1-453B-8981-4F91727B124B}" name="Column11399"/>
    <tableColumn id="11418" xr3:uid="{9CCABED7-851C-4B43-A5DB-2D63DA88C246}" name="Column11400"/>
    <tableColumn id="11419" xr3:uid="{868944B4-47C5-409D-BB5C-5C0A24EF7D4B}" name="Column11401"/>
    <tableColumn id="11420" xr3:uid="{BDF9FCBE-D05B-437C-9557-C49A576A0BE2}" name="Column11402"/>
    <tableColumn id="11421" xr3:uid="{257D2AA3-AC08-4905-9C45-015A23AA45F9}" name="Column11403"/>
    <tableColumn id="11422" xr3:uid="{AC95902C-DFBC-4F88-B7ED-2A438905C6BE}" name="Column11404"/>
    <tableColumn id="11423" xr3:uid="{366ACB56-9E23-4543-AD02-9E646538374B}" name="Column11405"/>
    <tableColumn id="11424" xr3:uid="{1ACF62FC-ED6F-42D9-9A2E-9340DBF24BB7}" name="Column11406"/>
    <tableColumn id="11425" xr3:uid="{41A9CCDF-DF06-4E27-AD94-CFD60EFE823C}" name="Column11407"/>
    <tableColumn id="11426" xr3:uid="{D484E553-06FB-49F9-B0BF-4CB9D80DCFB9}" name="Column11408"/>
    <tableColumn id="11427" xr3:uid="{2773E6C8-C985-4BBD-AA93-B37DA17B8B60}" name="Column11409"/>
    <tableColumn id="11428" xr3:uid="{DBC701DD-6AF9-4464-B990-3045C476495A}" name="Column11410"/>
    <tableColumn id="11429" xr3:uid="{9ABEAF9E-0B24-4C23-97DC-97AE5F250B3C}" name="Column11411"/>
    <tableColumn id="11430" xr3:uid="{659A17B2-25C5-4037-B701-3888CDC3C6D9}" name="Column11412"/>
    <tableColumn id="11431" xr3:uid="{8F25030E-0018-4F1C-BE4C-2FA865B66E0C}" name="Column11413"/>
    <tableColumn id="11432" xr3:uid="{93355B81-0929-4F77-83C2-3906E197716F}" name="Column11414"/>
    <tableColumn id="11433" xr3:uid="{52AABE17-B74A-4677-8193-20B093FC5682}" name="Column11415"/>
    <tableColumn id="11434" xr3:uid="{04CC91BB-5CC0-4372-8B31-9C7102DD216C}" name="Column11416"/>
    <tableColumn id="11435" xr3:uid="{1FC9DF2A-423D-46FE-8012-3E5626D2E4A1}" name="Column11417"/>
    <tableColumn id="11436" xr3:uid="{55178743-5081-4E27-932B-A33A708B04C5}" name="Column11418"/>
    <tableColumn id="11437" xr3:uid="{A6072CB1-360F-4400-A698-A7C6500A0280}" name="Column11419"/>
    <tableColumn id="11438" xr3:uid="{220B82D4-2B00-490E-B2C0-F4E23C7BF913}" name="Column11420"/>
    <tableColumn id="11439" xr3:uid="{0FFB5153-D70E-4436-AD82-D226818F4AEF}" name="Column11421"/>
    <tableColumn id="11440" xr3:uid="{CEB06877-5178-47E6-8D99-7158D4752790}" name="Column11422"/>
    <tableColumn id="11441" xr3:uid="{0F8D5AFA-3FF1-4A5D-906C-2644A8746E8E}" name="Column11423"/>
    <tableColumn id="11442" xr3:uid="{FC0C3232-5DB0-4386-B357-EB52E90B5FE7}" name="Column11424"/>
    <tableColumn id="11443" xr3:uid="{4353874D-17FF-4621-B992-6CE17FC67A18}" name="Column11425"/>
    <tableColumn id="11444" xr3:uid="{95FDD9E1-CC95-4B31-A2EC-BD8A695A0A55}" name="Column11426"/>
    <tableColumn id="11445" xr3:uid="{C2AE8F6F-8C95-4D26-ACB6-41D3F6E024CE}" name="Column11427"/>
    <tableColumn id="11446" xr3:uid="{2C00BC91-0108-467C-866D-CADC00A428AC}" name="Column11428"/>
    <tableColumn id="11447" xr3:uid="{7BF940FA-DA5B-47AC-938C-9A546888E700}" name="Column11429"/>
    <tableColumn id="11448" xr3:uid="{BDEABA58-605D-4DE0-9A6A-2DAC6D1D93A0}" name="Column11430"/>
    <tableColumn id="11449" xr3:uid="{477FAAB8-293C-4088-8FBE-B2E65F28C521}" name="Column11431"/>
    <tableColumn id="11450" xr3:uid="{46A76F01-D474-4B6F-AAEE-0EEED046BEF7}" name="Column11432"/>
    <tableColumn id="11451" xr3:uid="{541463C7-15D9-4BC3-8113-AB2CD9D2BE9C}" name="Column11433"/>
    <tableColumn id="11452" xr3:uid="{85F12438-13AF-442B-9596-9F4B02D2994A}" name="Column11434"/>
    <tableColumn id="11453" xr3:uid="{2FF5FE50-8796-4FD2-ABE8-ABE33EC86AF4}" name="Column11435"/>
    <tableColumn id="11454" xr3:uid="{D59916E6-C6DB-4F68-923A-F1F1987F5831}" name="Column11436"/>
    <tableColumn id="11455" xr3:uid="{EB51AA18-0C49-41A0-8939-E928EFE55539}" name="Column11437"/>
    <tableColumn id="11456" xr3:uid="{3BC62DFF-D917-4951-BC96-78CDC6E6C5DF}" name="Column11438"/>
    <tableColumn id="11457" xr3:uid="{11CC852A-4F4A-4931-AACE-169D74533AEE}" name="Column11439"/>
    <tableColumn id="11458" xr3:uid="{BD99FD3A-4D6A-48C8-B5AA-D5EBA8DF4447}" name="Column11440"/>
    <tableColumn id="11459" xr3:uid="{2BCEFA85-0BD9-4A72-AA28-B8ED2E637616}" name="Column11441"/>
    <tableColumn id="11460" xr3:uid="{84510BE3-1B46-4207-B64C-BA65A10A045A}" name="Column11442"/>
    <tableColumn id="11461" xr3:uid="{5FAA8726-EE25-4AE7-A3AC-37BD16326C30}" name="Column11443"/>
    <tableColumn id="11462" xr3:uid="{A968AB20-E640-4C85-919F-F4ABFA854B77}" name="Column11444"/>
    <tableColumn id="11463" xr3:uid="{DFB1F2E8-366B-4A62-92BA-8A7F0D390444}" name="Column11445"/>
    <tableColumn id="11464" xr3:uid="{ED7428CA-E894-4238-A62C-950359B39EB0}" name="Column11446"/>
    <tableColumn id="11465" xr3:uid="{F0DD4CF3-328F-4CBA-A6EC-E5D8E730B4DA}" name="Column11447"/>
    <tableColumn id="11466" xr3:uid="{6263C6D2-1169-40C7-BD06-D990BDEB91C6}" name="Column11448"/>
    <tableColumn id="11467" xr3:uid="{5768035E-09ED-400C-9EE0-9285B5CAED2D}" name="Column11449"/>
    <tableColumn id="11468" xr3:uid="{42EDC5BE-1148-44E3-9557-0D4E049EA322}" name="Column11450"/>
    <tableColumn id="11469" xr3:uid="{2DA83BB5-3662-4EF5-8A71-C2E91E260F4D}" name="Column11451"/>
    <tableColumn id="11470" xr3:uid="{51D07938-A081-4916-B98F-FD56920AFF1E}" name="Column11452"/>
    <tableColumn id="11471" xr3:uid="{36A22FF4-BE7B-46EB-8AC4-C576657CAC87}" name="Column11453"/>
    <tableColumn id="11472" xr3:uid="{B7AF6BBE-2B30-4451-8CBE-4C1427D1A833}" name="Column11454"/>
    <tableColumn id="11473" xr3:uid="{F86236C4-DECA-422C-86B6-1E962ADA3C48}" name="Column11455"/>
    <tableColumn id="11474" xr3:uid="{F865591E-BF81-43B8-BB25-6443AF0C462E}" name="Column11456"/>
    <tableColumn id="11475" xr3:uid="{8A8F0452-C660-4920-A784-61A2CECC4240}" name="Column11457"/>
    <tableColumn id="11476" xr3:uid="{9D3705A4-851B-4250-8CDF-FE52332884F3}" name="Column11458"/>
    <tableColumn id="11477" xr3:uid="{0975E93A-F2DF-4791-B907-FF13C58102A2}" name="Column11459"/>
    <tableColumn id="11478" xr3:uid="{8AFBD40D-B8F4-477F-8384-4425E5A27D7A}" name="Column11460"/>
    <tableColumn id="11479" xr3:uid="{BC9BB95C-BCC1-4576-896A-EA120D229F9F}" name="Column11461"/>
    <tableColumn id="11480" xr3:uid="{8EE1868B-EE0E-48F9-8EB3-6EA1FF2724FA}" name="Column11462"/>
    <tableColumn id="11481" xr3:uid="{C407F3F4-49B8-4890-B92F-87F8BBFA3967}" name="Column11463"/>
    <tableColumn id="11482" xr3:uid="{1D21A9D9-9896-4244-B45C-32ED4A5FB3F1}" name="Column11464"/>
    <tableColumn id="11483" xr3:uid="{6769ABFB-C99C-41D3-BB65-59F942AF4A49}" name="Column11465"/>
    <tableColumn id="11484" xr3:uid="{BCF4A1FF-B203-4C2B-8E90-D39AD574FFF0}" name="Column11466"/>
    <tableColumn id="11485" xr3:uid="{4FBDA0DE-3F3A-48AD-90AD-C88176D2BDFF}" name="Column11467"/>
    <tableColumn id="11486" xr3:uid="{670AC32E-80EA-4408-A1A4-3E3337514043}" name="Column11468"/>
    <tableColumn id="11487" xr3:uid="{6176DB55-34EE-4660-9673-3C24BAF444A8}" name="Column11469"/>
    <tableColumn id="11488" xr3:uid="{59203C43-82FF-48DE-B365-89BD81224682}" name="Column11470"/>
    <tableColumn id="11489" xr3:uid="{85AE0AAA-351B-48A3-9823-004017F8D182}" name="Column11471"/>
    <tableColumn id="11490" xr3:uid="{98349A61-F6FC-4CFA-B67B-8D88007FDE52}" name="Column11472"/>
    <tableColumn id="11491" xr3:uid="{2CC6843E-EA13-4AA3-BCE5-00014BE37508}" name="Column11473"/>
    <tableColumn id="11492" xr3:uid="{9D1F92FA-84EE-474E-B2A5-A7A7F2C86626}" name="Column11474"/>
    <tableColumn id="11493" xr3:uid="{B3B49A30-1EAB-430D-BCE5-33EED055E458}" name="Column11475"/>
    <tableColumn id="11494" xr3:uid="{D74B4199-9438-42EB-A64D-0BB5740D0B31}" name="Column11476"/>
    <tableColumn id="11495" xr3:uid="{C4474F50-B753-4DE9-8D42-1CEA885ABC48}" name="Column11477"/>
    <tableColumn id="11496" xr3:uid="{C915F154-5076-4C40-B215-20244E6D9E36}" name="Column11478"/>
    <tableColumn id="11497" xr3:uid="{5B66955E-B582-497A-B676-09B0CB0FB474}" name="Column11479"/>
    <tableColumn id="11498" xr3:uid="{60906900-6715-461A-8D8F-1545847CA9C3}" name="Column11480"/>
    <tableColumn id="11499" xr3:uid="{3B844911-6BEB-493C-89E3-771225C4FE96}" name="Column11481"/>
    <tableColumn id="11500" xr3:uid="{98650D30-D34F-4011-87E3-C15F174AE321}" name="Column11482"/>
    <tableColumn id="11501" xr3:uid="{4FDC51F8-5FA4-41BB-A1F1-C2160FC25361}" name="Column11483"/>
    <tableColumn id="11502" xr3:uid="{70584B26-B09D-41B1-8DE3-70623A604413}" name="Column11484"/>
    <tableColumn id="11503" xr3:uid="{5D274792-A593-4C0B-BB39-25D4628E7DCE}" name="Column11485"/>
    <tableColumn id="11504" xr3:uid="{467FD866-416C-41DC-9A8C-3056302D97FB}" name="Column11486"/>
    <tableColumn id="11505" xr3:uid="{C8CE9D49-70A7-4E07-9C1E-2209234AEF68}" name="Column11487"/>
    <tableColumn id="11506" xr3:uid="{3BB0CBA1-2390-4B84-AC35-49F3FB3579E5}" name="Column11488"/>
    <tableColumn id="11507" xr3:uid="{4A9060A9-A995-4915-A552-67D4795ABF99}" name="Column11489"/>
    <tableColumn id="11508" xr3:uid="{8876F88A-4E39-4012-8104-C35CF3E74B44}" name="Column11490"/>
    <tableColumn id="11509" xr3:uid="{6BEE7B1D-A74C-4F98-B693-8F1F8BBE57DF}" name="Column11491"/>
    <tableColumn id="11510" xr3:uid="{8E298C45-7A0F-44E0-9418-901465B627F8}" name="Column11492"/>
    <tableColumn id="11511" xr3:uid="{F89047ED-E3D4-4A47-A424-CF53B128A38F}" name="Column11493"/>
    <tableColumn id="11512" xr3:uid="{A9D176D5-16E7-493A-89A1-1E5FDCE88D9E}" name="Column11494"/>
    <tableColumn id="11513" xr3:uid="{736E00AF-07D0-44FA-BF8E-A58B82E6D4A1}" name="Column11495"/>
    <tableColumn id="11514" xr3:uid="{4D9B6364-C1B2-4B06-9204-B9E68BA36689}" name="Column11496"/>
    <tableColumn id="11515" xr3:uid="{EDDE6A9D-D2B5-4704-A55D-D62E88208E57}" name="Column11497"/>
    <tableColumn id="11516" xr3:uid="{45593C80-6C85-4F9A-9FC2-843D69ABC724}" name="Column11498"/>
    <tableColumn id="11517" xr3:uid="{23C2EEF0-D643-4409-9536-67BC884040C6}" name="Column11499"/>
    <tableColumn id="11518" xr3:uid="{58C1A3F7-79A1-4F47-9DE7-3ECB15B5F935}" name="Column11500"/>
    <tableColumn id="11519" xr3:uid="{EC3423C9-7489-472C-95A7-C33A9FDBEA0A}" name="Column11501"/>
    <tableColumn id="11520" xr3:uid="{F0FDB21C-6AAF-4B12-BE49-FB33E99FA3F1}" name="Column11502"/>
    <tableColumn id="11521" xr3:uid="{F26C4CE7-6B72-4497-A86A-C936D2123A30}" name="Column11503"/>
    <tableColumn id="11522" xr3:uid="{7B6DC0AB-354A-4219-ACAE-8FF165CD17DA}" name="Column11504"/>
    <tableColumn id="11523" xr3:uid="{1FCE4886-9DA2-4B9F-B494-D35F5881ADDB}" name="Column11505"/>
    <tableColumn id="11524" xr3:uid="{7B88BD36-1D04-4B88-8743-39D6BDD8FA49}" name="Column11506"/>
    <tableColumn id="11525" xr3:uid="{3EC88A96-4F21-4717-9B4D-9B7A080095A3}" name="Column11507"/>
    <tableColumn id="11526" xr3:uid="{6DBE4E3F-B371-4385-89A5-330AF80E6A35}" name="Column11508"/>
    <tableColumn id="11527" xr3:uid="{E9BF8E67-2509-4261-B0E5-B70B70D91A33}" name="Column11509"/>
    <tableColumn id="11528" xr3:uid="{BC26792F-219D-4CC8-9349-1E8CE1849262}" name="Column11510"/>
    <tableColumn id="11529" xr3:uid="{786FC0BD-11B6-4E85-A599-E5FCC6104613}" name="Column11511"/>
    <tableColumn id="11530" xr3:uid="{7AE8A1F3-336C-4401-BA5B-B3FE06683EAE}" name="Column11512"/>
    <tableColumn id="11531" xr3:uid="{5A47C6E0-3CFA-4661-9B22-69F13476C81C}" name="Column11513"/>
    <tableColumn id="11532" xr3:uid="{C32B04AB-304F-45FE-AF65-44A62C9BB0E1}" name="Column11514"/>
    <tableColumn id="11533" xr3:uid="{C417DB50-167A-403B-A272-C1204906B2F7}" name="Column11515"/>
    <tableColumn id="11534" xr3:uid="{1384AFB7-FD6E-42A0-8EB6-ADEB95196BFD}" name="Column11516"/>
    <tableColumn id="11535" xr3:uid="{FCE43CED-EAC6-446F-A3AB-E02CD7944EC2}" name="Column11517"/>
    <tableColumn id="11536" xr3:uid="{182C6419-05DE-4C02-8DF6-58E434188BB2}" name="Column11518"/>
    <tableColumn id="11537" xr3:uid="{6F2416CD-5733-4F43-BC9D-0D4B5890A74F}" name="Column11519"/>
    <tableColumn id="11538" xr3:uid="{1EA68B57-B49B-4B03-B2AC-1C81D937D80C}" name="Column11520"/>
    <tableColumn id="11539" xr3:uid="{F4276E6F-F593-4183-AA75-74E0BC06FD25}" name="Column11521"/>
    <tableColumn id="11540" xr3:uid="{BB36EFAF-170F-4BFA-A0D0-C868790AE02A}" name="Column11522"/>
    <tableColumn id="11541" xr3:uid="{35B9C6E8-BFE3-46E4-855D-B351BB0513A0}" name="Column11523"/>
    <tableColumn id="11542" xr3:uid="{6F4499C3-2EA8-4196-B1AE-3FBC1C5F9CF4}" name="Column11524"/>
    <tableColumn id="11543" xr3:uid="{7A72F90C-0DA3-48FF-92F7-E83F3902702B}" name="Column11525"/>
    <tableColumn id="11544" xr3:uid="{6F0E67C4-FFB4-4CFD-97FD-79E3A00687F8}" name="Column11526"/>
    <tableColumn id="11545" xr3:uid="{AE56A4C1-FE8B-41C8-B242-3E84A8BB5EFC}" name="Column11527"/>
    <tableColumn id="11546" xr3:uid="{5C9BFFB2-D641-4404-9893-22835883EE0B}" name="Column11528"/>
    <tableColumn id="11547" xr3:uid="{2C4B7F16-CDD7-4139-849B-9F5D031B6405}" name="Column11529"/>
    <tableColumn id="11548" xr3:uid="{C7758ED7-7A5D-4AE2-8493-4A0DFB4E0C46}" name="Column11530"/>
    <tableColumn id="11549" xr3:uid="{D9641BA9-0D02-4024-896F-88789CC32E6D}" name="Column11531"/>
    <tableColumn id="11550" xr3:uid="{11FC2D39-44EF-45E4-BB0F-E6BB8D56718D}" name="Column11532"/>
    <tableColumn id="11551" xr3:uid="{5E158B9C-9F67-4C71-84BE-934902B72E30}" name="Column11533"/>
    <tableColumn id="11552" xr3:uid="{F600BE38-1B21-41AE-B905-ED31267542BE}" name="Column11534"/>
    <tableColumn id="11553" xr3:uid="{F779D40C-D68E-44AB-8CC0-4B7E723237A0}" name="Column11535"/>
    <tableColumn id="11554" xr3:uid="{5F86B497-2FF7-4306-B7AA-7FB95D959F97}" name="Column11536"/>
    <tableColumn id="11555" xr3:uid="{0BF94BC9-7C25-4EDB-8D0D-6975EA6FBB28}" name="Column11537"/>
    <tableColumn id="11556" xr3:uid="{8D85C703-54A6-42F9-8D6E-2A5BD3BE7B5F}" name="Column11538"/>
    <tableColumn id="11557" xr3:uid="{C16B5219-68CA-4422-B98C-B898478A3DEE}" name="Column11539"/>
    <tableColumn id="11558" xr3:uid="{EFD9CE8F-B3E2-445E-9F7A-D0B6308E1CF9}" name="Column11540"/>
    <tableColumn id="11559" xr3:uid="{4B34480D-D132-4294-A8E8-ABE9FA4A59D0}" name="Column11541"/>
    <tableColumn id="11560" xr3:uid="{EB66752B-BD02-43F5-8C53-A2882ECCFB92}" name="Column11542"/>
    <tableColumn id="11561" xr3:uid="{DBDB4D3E-2492-4BAB-AFCA-1A68C5D00558}" name="Column11543"/>
    <tableColumn id="11562" xr3:uid="{88B0AC87-8164-4754-8FC1-6440AA016AC9}" name="Column11544"/>
    <tableColumn id="11563" xr3:uid="{8B6B624D-1CA6-4B87-B950-530940C92CAB}" name="Column11545"/>
    <tableColumn id="11564" xr3:uid="{25ED5F2C-F49B-4FDE-80EF-F19DF23508A6}" name="Column11546"/>
    <tableColumn id="11565" xr3:uid="{29F2984C-6DEB-4D6F-9F40-B4015F18C336}" name="Column11547"/>
    <tableColumn id="11566" xr3:uid="{A3936E57-9AA3-4A9D-8911-09B9D3AE859E}" name="Column11548"/>
    <tableColumn id="11567" xr3:uid="{44C7F575-DC68-409C-9BF2-6D642CF33751}" name="Column11549"/>
    <tableColumn id="11568" xr3:uid="{DC086393-AEDB-418D-9C97-C3D7210D8D72}" name="Column11550"/>
    <tableColumn id="11569" xr3:uid="{1A9D601D-2932-461E-9AD5-B23CC0382C82}" name="Column11551"/>
    <tableColumn id="11570" xr3:uid="{D59539A9-819B-4829-9BAB-6BD3DEA3ACC0}" name="Column11552"/>
    <tableColumn id="11571" xr3:uid="{2EB6163D-9FEC-4423-A610-5FF14582C20F}" name="Column11553"/>
    <tableColumn id="11572" xr3:uid="{A0C53484-40EE-4795-8896-7905621E57E8}" name="Column11554"/>
    <tableColumn id="11573" xr3:uid="{B14655F0-25FC-470D-A4DE-62C0AA53F1B9}" name="Column11555"/>
    <tableColumn id="11574" xr3:uid="{6828AD57-9211-4BD1-8B2A-18E3FA9911B3}" name="Column11556"/>
    <tableColumn id="11575" xr3:uid="{D851BAC9-09E7-4F9E-A5A8-2441B7E7084F}" name="Column11557"/>
    <tableColumn id="11576" xr3:uid="{8F958A96-3EBC-4D83-B73D-4CCE26622148}" name="Column11558"/>
    <tableColumn id="11577" xr3:uid="{5C034B36-FA13-439E-B324-261C4EE8FA76}" name="Column11559"/>
    <tableColumn id="11578" xr3:uid="{4559968F-3A9F-432D-B647-18329FD52668}" name="Column11560"/>
    <tableColumn id="11579" xr3:uid="{7E883514-A61F-42B6-A9E4-1F36CCCDBAF4}" name="Column11561"/>
    <tableColumn id="11580" xr3:uid="{CEA9713E-23E0-4495-9F73-C8089D238A99}" name="Column11562"/>
    <tableColumn id="11581" xr3:uid="{89E7456D-4AF2-48C8-A476-D1107077172F}" name="Column11563"/>
    <tableColumn id="11582" xr3:uid="{9068F28B-1B2B-4162-BEAC-ED772A3DEF0B}" name="Column11564"/>
    <tableColumn id="11583" xr3:uid="{799490A4-C9B4-4C82-AED1-10D9F6052F12}" name="Column11565"/>
    <tableColumn id="11584" xr3:uid="{275B4352-293C-4E67-BC26-13AB845B00E8}" name="Column11566"/>
    <tableColumn id="11585" xr3:uid="{BAE4FF1F-C280-4B1D-895D-C9FFBBEE5DE0}" name="Column11567"/>
    <tableColumn id="11586" xr3:uid="{CC39BF9E-9FEF-4622-9F7A-F32792488070}" name="Column11568"/>
    <tableColumn id="11587" xr3:uid="{85C3A8B7-5067-4046-A5BD-4BAD92B50FED}" name="Column11569"/>
    <tableColumn id="11588" xr3:uid="{4C4344A8-02D6-42AD-B1D5-08AD70FA0D49}" name="Column11570"/>
    <tableColumn id="11589" xr3:uid="{0F914C69-9381-44C4-AE0A-0326A3A7ED63}" name="Column11571"/>
    <tableColumn id="11590" xr3:uid="{EE200B76-348B-4356-A36B-D740E766DA67}" name="Column11572"/>
    <tableColumn id="11591" xr3:uid="{95A313DF-C9A0-4EE1-A7B7-1ED497D041A9}" name="Column11573"/>
    <tableColumn id="11592" xr3:uid="{BD9BE29B-E540-4C2F-8B15-B76988CC1E21}" name="Column11574"/>
    <tableColumn id="11593" xr3:uid="{2F933B8E-580D-4296-94A9-EEF558600143}" name="Column11575"/>
    <tableColumn id="11594" xr3:uid="{7EFB2CF7-7942-4B30-A4B3-F47116AF1121}" name="Column11576"/>
    <tableColumn id="11595" xr3:uid="{C704CF16-95EC-428D-8D38-9A15ED84DD88}" name="Column11577"/>
    <tableColumn id="11596" xr3:uid="{01F9CFFE-C8C7-446F-A01B-3060EFA93262}" name="Column11578"/>
    <tableColumn id="11597" xr3:uid="{E99F1A0E-AA4A-447A-AAA5-B0D4032C6F1E}" name="Column11579"/>
    <tableColumn id="11598" xr3:uid="{832C0C74-0DAC-43F1-A7A2-A32DB006B84D}" name="Column11580"/>
    <tableColumn id="11599" xr3:uid="{D49718F9-F2D6-479D-B4FF-DEA79FDF9E2A}" name="Column11581"/>
    <tableColumn id="11600" xr3:uid="{082B3073-7745-4DEB-96EC-FE18DCA3855A}" name="Column11582"/>
    <tableColumn id="11601" xr3:uid="{E8E39252-2071-4B40-8993-EE71072E4004}" name="Column11583"/>
    <tableColumn id="11602" xr3:uid="{0DB47C3A-E054-4A84-AEEC-D2E04D080E87}" name="Column11584"/>
    <tableColumn id="11603" xr3:uid="{143ADFD2-A72C-4CF7-80A5-BAD1FC324825}" name="Column11585"/>
    <tableColumn id="11604" xr3:uid="{9E0E5CFA-B3AF-4CFB-AE6D-2CD41B1D5E90}" name="Column11586"/>
    <tableColumn id="11605" xr3:uid="{97260B45-1488-4761-B820-125611D63762}" name="Column11587"/>
    <tableColumn id="11606" xr3:uid="{394CE584-DC95-4956-87F4-C860868AC313}" name="Column11588"/>
    <tableColumn id="11607" xr3:uid="{8C5BEBE7-7607-44A7-B5CB-A928F03B629F}" name="Column11589"/>
    <tableColumn id="11608" xr3:uid="{F5593289-327E-4F8F-BE9C-D18B614CC29B}" name="Column11590"/>
    <tableColumn id="11609" xr3:uid="{0E70B79E-4F91-4ADD-AB4D-6468852F7006}" name="Column11591"/>
    <tableColumn id="11610" xr3:uid="{03187F5A-BF92-4B7F-8A08-D74F4F4156BF}" name="Column11592"/>
    <tableColumn id="11611" xr3:uid="{9151FC0B-4100-452C-8ECF-357E40FCC565}" name="Column11593"/>
    <tableColumn id="11612" xr3:uid="{47CB86ED-3C30-4B59-9D90-056C6AC2223B}" name="Column11594"/>
    <tableColumn id="11613" xr3:uid="{50B0E1F7-7A80-4AC9-966B-BBB03A99A11D}" name="Column11595"/>
    <tableColumn id="11614" xr3:uid="{219E3E4D-657E-4195-9146-D56DAD71443E}" name="Column11596"/>
    <tableColumn id="11615" xr3:uid="{8B990B78-F2FA-4E40-822E-A823BE285F5F}" name="Column11597"/>
    <tableColumn id="11616" xr3:uid="{D33BED0A-927C-468A-87E7-482084151955}" name="Column11598"/>
    <tableColumn id="11617" xr3:uid="{E5E41BCD-5574-4071-A4A2-78C0B3F8F143}" name="Column11599"/>
    <tableColumn id="11618" xr3:uid="{9A9D632E-8D5F-474F-A92C-0C980A15E476}" name="Column11600"/>
    <tableColumn id="11619" xr3:uid="{CA703FD0-2A2B-4073-B799-2C107FC1BE3D}" name="Column11601"/>
    <tableColumn id="11620" xr3:uid="{A0B6A887-A823-48A4-9C2E-5FA1F43C0D59}" name="Column11602"/>
    <tableColumn id="11621" xr3:uid="{119CE275-6050-4A98-B5E0-379C41D87024}" name="Column11603"/>
    <tableColumn id="11622" xr3:uid="{8F87AC19-B7B6-4086-A94B-01A48706FB40}" name="Column11604"/>
    <tableColumn id="11623" xr3:uid="{61EDFB66-BA9A-426F-A682-F578A6BCA80B}" name="Column11605"/>
    <tableColumn id="11624" xr3:uid="{2687246E-AAEC-4A65-A57E-DC845B8956F5}" name="Column11606"/>
    <tableColumn id="11625" xr3:uid="{7078489B-C374-44E0-8F5F-83DF1363E415}" name="Column11607"/>
    <tableColumn id="11626" xr3:uid="{AC008464-02F0-4A52-B538-DF3D3A2160E8}" name="Column11608"/>
    <tableColumn id="11627" xr3:uid="{C5914019-C058-44AC-9A9F-1120313D6435}" name="Column11609"/>
    <tableColumn id="11628" xr3:uid="{91A51076-DAFF-40C2-ADB0-8EB2AFE34E0F}" name="Column11610"/>
    <tableColumn id="11629" xr3:uid="{4F1A27F7-AA59-4214-9D5A-5269CC726BE4}" name="Column11611"/>
    <tableColumn id="11630" xr3:uid="{246D863E-4BB3-48BA-8FF9-33F48B4F6777}" name="Column11612"/>
    <tableColumn id="11631" xr3:uid="{96D880F5-81F5-4774-87EE-DAB96EC35FA4}" name="Column11613"/>
    <tableColumn id="11632" xr3:uid="{078ED4DD-ACE3-4991-906C-C7403333CC89}" name="Column11614"/>
    <tableColumn id="11633" xr3:uid="{4CF4F28E-BD3A-4A63-B7BB-4D7EC7BFD791}" name="Column11615"/>
    <tableColumn id="11634" xr3:uid="{2813E51A-0DBD-4F9E-9EB1-B50B63CF2935}" name="Column11616"/>
    <tableColumn id="11635" xr3:uid="{4AB7B646-C6FF-43AC-803E-9CF98D1A1970}" name="Column11617"/>
    <tableColumn id="11636" xr3:uid="{C55BF53C-661E-4A7D-988B-8D0AC8B05FCA}" name="Column11618"/>
    <tableColumn id="11637" xr3:uid="{B91DBE1F-BBA9-4D50-8483-60DA2F09E81F}" name="Column11619"/>
    <tableColumn id="11638" xr3:uid="{29F862A9-72B0-4473-9750-790026E71E9F}" name="Column11620"/>
    <tableColumn id="11639" xr3:uid="{5AB3CF23-5F06-4A85-A105-2932DED51853}" name="Column11621"/>
    <tableColumn id="11640" xr3:uid="{FE4B05D6-093B-40B9-87EB-BACD681CFAE7}" name="Column11622"/>
    <tableColumn id="11641" xr3:uid="{E6A000D4-9FD4-4E7F-88EE-F419B7683A9C}" name="Column11623"/>
    <tableColumn id="11642" xr3:uid="{76DD4724-6C08-44AA-935A-FE41D61454C1}" name="Column11624"/>
    <tableColumn id="11643" xr3:uid="{96436E0C-42B2-475F-9040-F42CE1408EA7}" name="Column11625"/>
    <tableColumn id="11644" xr3:uid="{5A43F6FB-F1DF-4D92-A839-8C41F4F75D74}" name="Column11626"/>
    <tableColumn id="11645" xr3:uid="{51A41D58-867C-4E56-87AB-57788DE9E22C}" name="Column11627"/>
    <tableColumn id="11646" xr3:uid="{33C32D16-C971-46BD-B00C-43B4743D4CEA}" name="Column11628"/>
    <tableColumn id="11647" xr3:uid="{27E2E9DB-BDAE-4895-B36D-4AF8D77228AE}" name="Column11629"/>
    <tableColumn id="11648" xr3:uid="{BF4EF529-356D-4CE3-B70A-E7DB6B3DF1E3}" name="Column11630"/>
    <tableColumn id="11649" xr3:uid="{D06951AB-DC47-4863-9871-85735DAA6C9F}" name="Column11631"/>
    <tableColumn id="11650" xr3:uid="{96F13F3B-A610-4324-8BEE-946C6EF98FE5}" name="Column11632"/>
    <tableColumn id="11651" xr3:uid="{9B25893D-8D92-4BD2-B29C-62A7A82FFB89}" name="Column11633"/>
    <tableColumn id="11652" xr3:uid="{F36FD8B8-86FE-4D56-B7BB-86060C6F2027}" name="Column11634"/>
    <tableColumn id="11653" xr3:uid="{8298BDAD-9AAB-443E-ABA9-19457941A7B0}" name="Column11635"/>
    <tableColumn id="11654" xr3:uid="{29DD8D2C-2FB8-4087-AA4A-30568589D0A4}" name="Column11636"/>
    <tableColumn id="11655" xr3:uid="{9FA94A47-E231-4F96-8F09-D28B98B4E42B}" name="Column11637"/>
    <tableColumn id="11656" xr3:uid="{74653EAB-F7DE-4E70-B9C6-55C91CACDA88}" name="Column11638"/>
    <tableColumn id="11657" xr3:uid="{1359194E-DC79-4158-915C-152CE55D8050}" name="Column11639"/>
    <tableColumn id="11658" xr3:uid="{F8924EB7-1B77-44FD-BAE9-A796169F1D02}" name="Column11640"/>
    <tableColumn id="11659" xr3:uid="{1704CD54-D9F0-482B-BE42-E4F214E46F4F}" name="Column11641"/>
    <tableColumn id="11660" xr3:uid="{A7970DC1-C4C7-4A6D-947F-0EB01F3B31D4}" name="Column11642"/>
    <tableColumn id="11661" xr3:uid="{A2AB084B-9DC0-4609-96E1-F354F70F954F}" name="Column11643"/>
    <tableColumn id="11662" xr3:uid="{A1587B55-3BBA-4C47-AE9B-92DD107E044D}" name="Column11644"/>
    <tableColumn id="11663" xr3:uid="{03BA6CC1-B400-479E-863D-8D4B6D24BF15}" name="Column11645"/>
    <tableColumn id="11664" xr3:uid="{A8BCEA79-3DD5-468A-B3EE-ABB66413FD36}" name="Column11646"/>
    <tableColumn id="11665" xr3:uid="{27B23DE1-E228-4A00-8137-91C97767F633}" name="Column11647"/>
    <tableColumn id="11666" xr3:uid="{EB36A235-CBDE-4384-9AEF-49A4206840B4}" name="Column11648"/>
    <tableColumn id="11667" xr3:uid="{7BFADAE3-5856-4E52-88C2-19DC83B3BB59}" name="Column11649"/>
    <tableColumn id="11668" xr3:uid="{E2FE8593-4A04-4022-B339-90080525695A}" name="Column11650"/>
    <tableColumn id="11669" xr3:uid="{CFBB645A-A9E6-455B-871D-D2CA0FAC6439}" name="Column11651"/>
    <tableColumn id="11670" xr3:uid="{47A52AED-15AF-4652-94CD-A8BAA6AF7522}" name="Column11652"/>
    <tableColumn id="11671" xr3:uid="{04C27C6C-EF2B-486A-846C-7E85FCF08F23}" name="Column11653"/>
    <tableColumn id="11672" xr3:uid="{395AB88E-26F8-430E-89FF-AC3A3BCBC7DC}" name="Column11654"/>
    <tableColumn id="11673" xr3:uid="{1DED6D01-EF26-4312-BB4B-4054BAA509CA}" name="Column11655"/>
    <tableColumn id="11674" xr3:uid="{B44E64C8-4B26-4D1D-824D-C0FC037FDFEC}" name="Column11656"/>
    <tableColumn id="11675" xr3:uid="{5A3FF646-E27F-4652-80A8-5C049D503F20}" name="Column11657"/>
    <tableColumn id="11676" xr3:uid="{D920557B-9189-4FE9-ACED-67FAC254BD1C}" name="Column11658"/>
    <tableColumn id="11677" xr3:uid="{E0A5A0D6-7AEE-4A39-A851-AA639833239C}" name="Column11659"/>
    <tableColumn id="11678" xr3:uid="{CFD54DFB-CEC2-4239-AC65-812846BCD4BB}" name="Column11660"/>
    <tableColumn id="11679" xr3:uid="{DE32B2FE-C7C9-4929-B84B-933C74C1481B}" name="Column11661"/>
    <tableColumn id="11680" xr3:uid="{9BB24065-8234-4E6A-B47A-9BCAC637FF4D}" name="Column11662"/>
    <tableColumn id="11681" xr3:uid="{906EF1C3-94B7-46C3-B600-18145CB6DFC4}" name="Column11663"/>
    <tableColumn id="11682" xr3:uid="{F9B9193E-7098-46D2-99E9-F0B3B9CBAB86}" name="Column11664"/>
    <tableColumn id="11683" xr3:uid="{D2BF49B3-43E1-40C5-881D-CFC635D8BFD9}" name="Column11665"/>
    <tableColumn id="11684" xr3:uid="{8EF02F1A-E969-482D-98BA-089BEDE11099}" name="Column11666"/>
    <tableColumn id="11685" xr3:uid="{71812A7D-49C0-4EC9-A79C-58A5317AFA38}" name="Column11667"/>
    <tableColumn id="11686" xr3:uid="{F07B06AB-C4B6-43C6-A12C-D198ADC7D2E0}" name="Column11668"/>
    <tableColumn id="11687" xr3:uid="{376B887F-9568-431E-A061-892A90EC3003}" name="Column11669"/>
    <tableColumn id="11688" xr3:uid="{402D2981-69FA-400B-90C9-990440AF9E07}" name="Column11670"/>
    <tableColumn id="11689" xr3:uid="{04AFF23B-45E8-40B6-B787-DEDEF63CA1F6}" name="Column11671"/>
    <tableColumn id="11690" xr3:uid="{4D31C604-E9BA-40A9-8705-C5EFD10F1FDC}" name="Column11672"/>
    <tableColumn id="11691" xr3:uid="{9522EB2F-72D8-4176-A143-30B3161BD327}" name="Column11673"/>
    <tableColumn id="11692" xr3:uid="{D2DA331A-1A34-4710-A2CF-6390186AD3D6}" name="Column11674"/>
    <tableColumn id="11693" xr3:uid="{2C26D410-489D-41C5-976D-B82B7BB7F114}" name="Column11675"/>
    <tableColumn id="11694" xr3:uid="{565151B8-7D27-4D70-AA5E-97462F1F65A9}" name="Column11676"/>
    <tableColumn id="11695" xr3:uid="{A2B373DB-F344-4D8E-9988-D2BFEE3AA69C}" name="Column11677"/>
    <tableColumn id="11696" xr3:uid="{6024AFF6-E579-4ADE-9669-4082343072A5}" name="Column11678"/>
    <tableColumn id="11697" xr3:uid="{00B64DB2-1ED7-412B-9833-F73FEE56F82B}" name="Column11679"/>
    <tableColumn id="11698" xr3:uid="{DB7F0A10-CD04-48A6-8DBC-6BAA1C25610D}" name="Column11680"/>
    <tableColumn id="11699" xr3:uid="{5DCDF950-9655-49F2-A796-D71788A2AD6F}" name="Column11681"/>
    <tableColumn id="11700" xr3:uid="{A82CEC0D-CC20-42C3-A03A-DD655E407BE8}" name="Column11682"/>
    <tableColumn id="11701" xr3:uid="{FC2B0D4B-DA73-434B-B152-EB5DCDDAC20D}" name="Column11683"/>
    <tableColumn id="11702" xr3:uid="{5D4966A6-B550-4082-9D7E-14A5568DD739}" name="Column11684"/>
    <tableColumn id="11703" xr3:uid="{8506EF7C-038B-404B-ADFB-38FD23115D00}" name="Column11685"/>
    <tableColumn id="11704" xr3:uid="{2EDA468E-E445-4097-99C6-AF18E633F31E}" name="Column11686"/>
    <tableColumn id="11705" xr3:uid="{04893D28-B8CA-47F3-AC7C-620C1BE427CE}" name="Column11687"/>
    <tableColumn id="11706" xr3:uid="{E3ACB2C5-FD0E-4F08-8079-41E9DCF4D759}" name="Column11688"/>
    <tableColumn id="11707" xr3:uid="{B47CFAE2-3691-4217-A869-8AB07FB1A05E}" name="Column11689"/>
    <tableColumn id="11708" xr3:uid="{032B620B-6318-4471-B9BF-E80970F8DF19}" name="Column11690"/>
    <tableColumn id="11709" xr3:uid="{769884EA-7910-4587-8B46-42C50E2F45C4}" name="Column11691"/>
    <tableColumn id="11710" xr3:uid="{2B86F280-C3E3-4CE0-B7F7-C885651928D7}" name="Column11692"/>
    <tableColumn id="11711" xr3:uid="{17D13A2D-F8FE-4710-BE7F-61BA0D77D801}" name="Column11693"/>
    <tableColumn id="11712" xr3:uid="{0E1E966E-3DE0-403D-B3FF-B631F31BAB7F}" name="Column11694"/>
    <tableColumn id="11713" xr3:uid="{9BFA9B7B-D41D-468C-9697-C3DC5D56AE69}" name="Column11695"/>
    <tableColumn id="11714" xr3:uid="{C337D5B2-1FAF-49FF-9566-93B11D2FA07A}" name="Column11696"/>
    <tableColumn id="11715" xr3:uid="{8450EBE5-A583-4773-AC93-1DDD52E8A73E}" name="Column11697"/>
    <tableColumn id="11716" xr3:uid="{BC0EDBA9-BF05-47AD-AEE7-5EDC8DDC1CFB}" name="Column11698"/>
    <tableColumn id="11717" xr3:uid="{AFF751BD-96BA-4C70-8DC8-74D2B3B52900}" name="Column11699"/>
    <tableColumn id="11718" xr3:uid="{DB87F1FF-D263-4BD8-99DF-5BC5346C2900}" name="Column11700"/>
    <tableColumn id="11719" xr3:uid="{42DCA381-BC95-48DB-8AE6-D595CA6B9D4E}" name="Column11701"/>
    <tableColumn id="11720" xr3:uid="{BDC0F89B-9993-4E7B-94B4-A9FE6D39788F}" name="Column11702"/>
    <tableColumn id="11721" xr3:uid="{1A10D8A7-4D9B-4391-BC11-C82B5A43F514}" name="Column11703"/>
    <tableColumn id="11722" xr3:uid="{8B3C6402-AC38-41ED-A0F8-C1957C67EA67}" name="Column11704"/>
    <tableColumn id="11723" xr3:uid="{84619E4E-5732-4CB4-9ECF-B2FA48D09859}" name="Column11705"/>
    <tableColumn id="11724" xr3:uid="{4E3FA067-ACDC-4080-89C8-4773B8131DF1}" name="Column11706"/>
    <tableColumn id="11725" xr3:uid="{B1487810-F1AB-4AEF-81C9-6933E64C1AFD}" name="Column11707"/>
    <tableColumn id="11726" xr3:uid="{CB11BE1C-CE7B-4C95-A990-11D708F185EC}" name="Column11708"/>
    <tableColumn id="11727" xr3:uid="{C28F7F25-1F15-4879-B597-2E348F438D6A}" name="Column11709"/>
    <tableColumn id="11728" xr3:uid="{2907AA09-3D0E-4310-8FD5-0A6E962B421F}" name="Column11710"/>
    <tableColumn id="11729" xr3:uid="{B8AAA2F3-2C04-4110-9F9F-FC82A707BC74}" name="Column11711"/>
    <tableColumn id="11730" xr3:uid="{CE3CA07B-197C-4C61-B736-E4C73FC3FCCA}" name="Column11712"/>
    <tableColumn id="11731" xr3:uid="{39A0030C-055B-41A3-84B5-71A2471C3A15}" name="Column11713"/>
    <tableColumn id="11732" xr3:uid="{757BEFA6-8E55-4ED4-BE6B-F98EB3366279}" name="Column11714"/>
    <tableColumn id="11733" xr3:uid="{865600DF-0BAF-4E1A-B6E1-DF0150AAA11C}" name="Column11715"/>
    <tableColumn id="11734" xr3:uid="{8A43EB72-6A0A-4065-B4C5-2A97F5E76E0C}" name="Column11716"/>
    <tableColumn id="11735" xr3:uid="{0F358B67-78D2-4381-A744-857FA4734E94}" name="Column11717"/>
    <tableColumn id="11736" xr3:uid="{AB39FF51-0DC8-4156-80B2-F5A84D7ADAEB}" name="Column11718"/>
    <tableColumn id="11737" xr3:uid="{8EE41B4B-D728-4615-9666-E3019DFF43F2}" name="Column11719"/>
    <tableColumn id="11738" xr3:uid="{30D18F5E-7CD1-4159-990A-97B3E1C3C843}" name="Column11720"/>
    <tableColumn id="11739" xr3:uid="{3CF7EF41-1E12-4733-A46F-C51FBD9F3243}" name="Column11721"/>
    <tableColumn id="11740" xr3:uid="{CB0B5F5F-3FFC-4E49-A6DB-26BB2B9EA8EE}" name="Column11722"/>
    <tableColumn id="11741" xr3:uid="{920B1F9F-5225-4119-80D8-D217E879BBEC}" name="Column11723"/>
    <tableColumn id="11742" xr3:uid="{5659C6E8-E39F-4664-A6CF-02DEE8CCF208}" name="Column11724"/>
    <tableColumn id="11743" xr3:uid="{6CCCFFF6-C254-408A-8DDE-7573C8E19A86}" name="Column11725"/>
    <tableColumn id="11744" xr3:uid="{98356510-CCF3-40FA-B438-529D48FA52C0}" name="Column11726"/>
    <tableColumn id="11745" xr3:uid="{E4A99762-26CF-433C-9676-CD7421CD7418}" name="Column11727"/>
    <tableColumn id="11746" xr3:uid="{33DC561A-A70F-4E24-BA22-5C5B61DCCE1E}" name="Column11728"/>
    <tableColumn id="11747" xr3:uid="{E3970053-BCD8-443D-8EB0-C17FDF72F32E}" name="Column11729"/>
    <tableColumn id="11748" xr3:uid="{FC6E5452-CA42-4D00-B360-5EC54943C0E5}" name="Column11730"/>
    <tableColumn id="11749" xr3:uid="{EC59BE84-2793-498C-9C9E-7DCBCBE23D8C}" name="Column11731"/>
    <tableColumn id="11750" xr3:uid="{043338F2-A987-432A-9895-0FEFEDAD1138}" name="Column11732"/>
    <tableColumn id="11751" xr3:uid="{535E9E89-730E-464B-90F6-F6342985941E}" name="Column11733"/>
    <tableColumn id="11752" xr3:uid="{37C8B24D-4402-43BB-8322-469F0E4056B5}" name="Column11734"/>
    <tableColumn id="11753" xr3:uid="{3A509996-A7FA-43F1-BCC9-294309D8CE4B}" name="Column11735"/>
    <tableColumn id="11754" xr3:uid="{70273FBB-FC64-4469-A824-72CC225921FD}" name="Column11736"/>
    <tableColumn id="11755" xr3:uid="{016FDA79-3788-4E73-870A-DAB950B86759}" name="Column11737"/>
    <tableColumn id="11756" xr3:uid="{5AF5171C-9EFD-4C44-BB61-967AF8032CCC}" name="Column11738"/>
    <tableColumn id="11757" xr3:uid="{D6DAB139-FFB1-4E11-8A8B-056BCBE322FB}" name="Column11739"/>
    <tableColumn id="11758" xr3:uid="{78C0B70E-7A0B-45DE-A436-F395E7E992A8}" name="Column11740"/>
    <tableColumn id="11759" xr3:uid="{96FA0564-90F7-4305-8916-FB1A5F5E0966}" name="Column11741"/>
    <tableColumn id="11760" xr3:uid="{43ACDC90-F54B-45CC-813E-CFB0E2633E54}" name="Column11742"/>
    <tableColumn id="11761" xr3:uid="{912039D3-FB6D-44EC-9D68-096A70E5B9A1}" name="Column11743"/>
    <tableColumn id="11762" xr3:uid="{7724BB68-8954-4561-A175-EA422F76BA96}" name="Column11744"/>
    <tableColumn id="11763" xr3:uid="{B0A7354E-E5DD-43F2-94D4-1B7F243438D3}" name="Column11745"/>
    <tableColumn id="11764" xr3:uid="{163A3B37-CDE3-4497-AA34-7FB314F7901E}" name="Column11746"/>
    <tableColumn id="11765" xr3:uid="{30CBD76D-D840-4C17-8C12-08CC9DF71C6B}" name="Column11747"/>
    <tableColumn id="11766" xr3:uid="{B3F4ED56-D42D-4324-867C-85E834EEBA00}" name="Column11748"/>
    <tableColumn id="11767" xr3:uid="{A3052A4D-ADD7-4BA3-8B3F-FF8D363641F1}" name="Column11749"/>
    <tableColumn id="11768" xr3:uid="{04C06E14-7BFA-4E36-975D-8A043D249A03}" name="Column11750"/>
    <tableColumn id="11769" xr3:uid="{01A3620C-DAC6-45DE-8098-F7C3E4EF744B}" name="Column11751"/>
    <tableColumn id="11770" xr3:uid="{052C90A6-7792-4A54-B5C3-C487962D2291}" name="Column11752"/>
    <tableColumn id="11771" xr3:uid="{D41B1808-0163-4FC8-AE72-F6B7D6ED23CB}" name="Column11753"/>
    <tableColumn id="11772" xr3:uid="{78C6E4CD-9DA7-4C5E-8DEC-E00F76064E8D}" name="Column11754"/>
    <tableColumn id="11773" xr3:uid="{7BB7C7E6-AC48-47D0-B762-42EE7140DADF}" name="Column11755"/>
    <tableColumn id="11774" xr3:uid="{00DE4FBE-7D2B-41D7-9684-A0210612A24D}" name="Column11756"/>
    <tableColumn id="11775" xr3:uid="{E73748CD-44B0-40E1-AFA2-230D2DF58FCB}" name="Column11757"/>
    <tableColumn id="11776" xr3:uid="{F6EE4FD8-05CE-40C7-A7AE-09380642BE39}" name="Column11758"/>
    <tableColumn id="11777" xr3:uid="{BD97D486-E956-4AFE-8AB8-5176F9DB8113}" name="Column11759"/>
    <tableColumn id="11778" xr3:uid="{8635F6BC-B562-426E-A231-B73B66CD5D5B}" name="Column11760"/>
    <tableColumn id="11779" xr3:uid="{89F78C9C-744A-432D-8315-5778246C50F9}" name="Column11761"/>
    <tableColumn id="11780" xr3:uid="{35656C5E-2885-48DC-96CB-A3C4BDC652CE}" name="Column11762"/>
    <tableColumn id="11781" xr3:uid="{A2192CC5-957C-4AC3-A881-850C91DD2BAC}" name="Column11763"/>
    <tableColumn id="11782" xr3:uid="{4273E557-D5BE-4C7A-93A5-F5CE77E694FD}" name="Column11764"/>
    <tableColumn id="11783" xr3:uid="{1B12A583-3925-43BE-AAEB-5A95A051A86B}" name="Column11765"/>
    <tableColumn id="11784" xr3:uid="{5AC27849-B64E-40CA-92B9-893132EB4ADE}" name="Column11766"/>
    <tableColumn id="11785" xr3:uid="{826E0005-3D5E-40DA-A7FC-113FC7D292B3}" name="Column11767"/>
    <tableColumn id="11786" xr3:uid="{BEC3EB90-B387-4448-8067-86328D527393}" name="Column11768"/>
    <tableColumn id="11787" xr3:uid="{D3724BC9-5F79-496A-8B64-2FAB0C210B23}" name="Column11769"/>
    <tableColumn id="11788" xr3:uid="{14B4A581-E930-4D39-B87B-EE4049D02BA0}" name="Column11770"/>
    <tableColumn id="11789" xr3:uid="{B9162183-955F-4C8F-8BD5-BDEC46C002F1}" name="Column11771"/>
    <tableColumn id="11790" xr3:uid="{CA63218B-BD1C-4164-BF08-BF1BA2BEF0CA}" name="Column11772"/>
    <tableColumn id="11791" xr3:uid="{27B917BB-9F45-4459-984C-D79B101BB01A}" name="Column11773"/>
    <tableColumn id="11792" xr3:uid="{333FFF75-5B3C-4634-A383-A785F2F38E6A}" name="Column11774"/>
    <tableColumn id="11793" xr3:uid="{7E0F0C0D-3CC2-4260-8CC2-6A10653D296F}" name="Column11775"/>
    <tableColumn id="11794" xr3:uid="{F84B14F4-83DD-4DAF-91A7-497223F4882C}" name="Column11776"/>
    <tableColumn id="11795" xr3:uid="{26363138-7FA7-4E01-A8E7-7DB03543485C}" name="Column11777"/>
    <tableColumn id="11796" xr3:uid="{7A9F5357-7287-4BA6-85B4-4CEF4906EF2C}" name="Column11778"/>
    <tableColumn id="11797" xr3:uid="{218B4B8C-3F89-4541-A8CF-AC2E3486AC36}" name="Column11779"/>
    <tableColumn id="11798" xr3:uid="{1C5B3E78-BF17-4D91-8A94-81363F325670}" name="Column11780"/>
    <tableColumn id="11799" xr3:uid="{D0AB32B8-2140-494B-83D6-434258256CC4}" name="Column11781"/>
    <tableColumn id="11800" xr3:uid="{88D26B37-CCCE-4E29-A3A5-B7AE79BB73C3}" name="Column11782"/>
    <tableColumn id="11801" xr3:uid="{FB002EA6-0281-4A12-B5BF-A87C05AED3A7}" name="Column11783"/>
    <tableColumn id="11802" xr3:uid="{270D0898-AFB2-4A63-A0BB-3936935882DA}" name="Column11784"/>
    <tableColumn id="11803" xr3:uid="{2BDE3933-5894-476A-91CD-AFE3B4511898}" name="Column11785"/>
    <tableColumn id="11804" xr3:uid="{E13DDFF9-ECA3-40CC-A608-569D21E47B20}" name="Column11786"/>
    <tableColumn id="11805" xr3:uid="{122556BC-7F42-403F-9EEF-718EC0558FB9}" name="Column11787"/>
    <tableColumn id="11806" xr3:uid="{E88AF02D-4B99-415C-B944-186D9C86C2DA}" name="Column11788"/>
    <tableColumn id="11807" xr3:uid="{9C8EE767-6A28-459E-BABB-1A86D58B4ACE}" name="Column11789"/>
    <tableColumn id="11808" xr3:uid="{F477D772-E188-48B8-8DB9-47758252C830}" name="Column11790"/>
    <tableColumn id="11809" xr3:uid="{532F911A-EB62-4F8B-8949-E4E72B002461}" name="Column11791"/>
    <tableColumn id="11810" xr3:uid="{427657C3-803D-4571-9704-BA94B06E48E4}" name="Column11792"/>
    <tableColumn id="11811" xr3:uid="{320885E4-3384-4007-BDED-A689F8B02B15}" name="Column11793"/>
    <tableColumn id="11812" xr3:uid="{7CF5541E-0156-4A83-AD1F-CDE6A5A4263C}" name="Column11794"/>
    <tableColumn id="11813" xr3:uid="{12AB1A11-A2C7-4790-A5B5-36361FE188C0}" name="Column11795"/>
    <tableColumn id="11814" xr3:uid="{BF8D95CE-44C7-469B-8105-B89EC8D78AC7}" name="Column11796"/>
    <tableColumn id="11815" xr3:uid="{803E28E6-EE57-4BD5-8BB7-C56503B4CA80}" name="Column11797"/>
    <tableColumn id="11816" xr3:uid="{44B11F31-95CC-40F3-B7EF-28B8EC466320}" name="Column11798"/>
    <tableColumn id="11817" xr3:uid="{0D6A1A42-29CC-4430-A0E0-F5E61C8DDD43}" name="Column11799"/>
    <tableColumn id="11818" xr3:uid="{345A8BE3-F7E6-4132-A49F-CBB03C35358F}" name="Column11800"/>
    <tableColumn id="11819" xr3:uid="{4A923185-2B57-4270-85A1-A13FC4C45EEC}" name="Column11801"/>
    <tableColumn id="11820" xr3:uid="{32098475-0C1E-4072-BD1F-1F3814CEB3CE}" name="Column11802"/>
    <tableColumn id="11821" xr3:uid="{8E744CBF-82DD-4250-9761-249C164AAE10}" name="Column11803"/>
    <tableColumn id="11822" xr3:uid="{52882D21-36CF-44B7-A210-68DE345F276E}" name="Column11804"/>
    <tableColumn id="11823" xr3:uid="{C6A57C79-3AE3-4351-A968-30E54BD0DCC7}" name="Column11805"/>
    <tableColumn id="11824" xr3:uid="{ED3E84D0-79AF-4F82-964A-81EAA7D652DF}" name="Column11806"/>
    <tableColumn id="11825" xr3:uid="{056F5710-3C67-4702-B324-BD10DB29A9BA}" name="Column11807"/>
    <tableColumn id="11826" xr3:uid="{0B86AA0D-EC24-4B60-B71A-E1B03976786B}" name="Column11808"/>
    <tableColumn id="11827" xr3:uid="{789B2FAF-C00C-4BEC-BA72-AFB15D7F2E94}" name="Column11809"/>
    <tableColumn id="11828" xr3:uid="{0D83FFDC-DD95-4373-A2CF-C7EB903CBF2E}" name="Column11810"/>
    <tableColumn id="11829" xr3:uid="{57BC74FF-960D-4E4C-9715-14047A709D9B}" name="Column11811"/>
    <tableColumn id="11830" xr3:uid="{BAC3368D-8400-4F93-AA43-D67910170815}" name="Column11812"/>
    <tableColumn id="11831" xr3:uid="{C9CF1A06-4B0A-4196-A70C-43BA08AF24C4}" name="Column11813"/>
    <tableColumn id="11832" xr3:uid="{2BD8FA5B-3098-4770-B465-DAAC0B6DF600}" name="Column11814"/>
    <tableColumn id="11833" xr3:uid="{B61B1C9C-766B-4386-A4B6-5AB978FC4A43}" name="Column11815"/>
    <tableColumn id="11834" xr3:uid="{B77C2455-4678-41E2-879C-C671E801AAE4}" name="Column11816"/>
    <tableColumn id="11835" xr3:uid="{C83C32BF-7A7F-4CD1-9537-2B81CF829C47}" name="Column11817"/>
    <tableColumn id="11836" xr3:uid="{C0593B6A-658F-4D4F-A2DA-D9C9D00D527A}" name="Column11818"/>
    <tableColumn id="11837" xr3:uid="{DF03CC30-2AB2-4FF9-911D-46CBEF1FC187}" name="Column11819"/>
    <tableColumn id="11838" xr3:uid="{B5F1499E-5674-45CC-A2AC-452BB8EFC035}" name="Column11820"/>
    <tableColumn id="11839" xr3:uid="{DC62860B-2F16-4FFE-9E3B-BBEB67B82667}" name="Column11821"/>
    <tableColumn id="11840" xr3:uid="{1F7D5B1D-370C-49F6-A570-7CC5E8EFB0DE}" name="Column11822"/>
    <tableColumn id="11841" xr3:uid="{54D10741-3D53-49A8-B03F-AA468FC5ADFB}" name="Column11823"/>
    <tableColumn id="11842" xr3:uid="{B42861D6-42CE-4414-8E54-C8894E2B5334}" name="Column11824"/>
    <tableColumn id="11843" xr3:uid="{D8099233-1BC4-449E-97A5-4983FE15E2D8}" name="Column11825"/>
    <tableColumn id="11844" xr3:uid="{39231520-76F1-4532-896C-FF87B5BA827B}" name="Column11826"/>
    <tableColumn id="11845" xr3:uid="{1FC76540-6236-487C-9922-899241BDE322}" name="Column11827"/>
    <tableColumn id="11846" xr3:uid="{83895953-9C27-4EBE-AF0A-4EDAB36217C4}" name="Column11828"/>
    <tableColumn id="11847" xr3:uid="{1B3464AB-1B43-48E2-AD5B-758B4BCA39CC}" name="Column11829"/>
    <tableColumn id="11848" xr3:uid="{06F4FA96-0B7A-4C2C-9677-9C26E94ADE25}" name="Column11830"/>
    <tableColumn id="11849" xr3:uid="{1AA32F83-A0DF-4FA9-8E80-E95FCE8B73FC}" name="Column11831"/>
    <tableColumn id="11850" xr3:uid="{96BB42F0-8DB4-440F-971F-129AC6E21613}" name="Column11832"/>
    <tableColumn id="11851" xr3:uid="{848FE0CC-84A6-4304-AB49-F1EB0CE97D84}" name="Column11833"/>
    <tableColumn id="11852" xr3:uid="{0B5842FD-2F7E-4552-AF0A-B231E90A2DF6}" name="Column11834"/>
    <tableColumn id="11853" xr3:uid="{FF846503-1AC2-4403-B18B-441D6881E27E}" name="Column11835"/>
    <tableColumn id="11854" xr3:uid="{D08B8D01-97C5-46F2-8BDD-B1A1B20FBCE4}" name="Column11836"/>
    <tableColumn id="11855" xr3:uid="{5D24C5C5-B14D-4AAE-AA7F-6079E8160AF4}" name="Column11837"/>
    <tableColumn id="11856" xr3:uid="{854DB17E-D87C-43AB-AE27-2A1343C36C03}" name="Column11838"/>
    <tableColumn id="11857" xr3:uid="{4AC2521F-A163-4FDC-AEB9-9A1E6D1FDAD2}" name="Column11839"/>
    <tableColumn id="11858" xr3:uid="{82DBDA45-8C6A-4572-AF95-089309F0C91C}" name="Column11840"/>
    <tableColumn id="11859" xr3:uid="{B2E47F9E-C769-4B6E-A9C3-3BA21F9C233B}" name="Column11841"/>
    <tableColumn id="11860" xr3:uid="{2E212C89-6231-4B9A-B757-DF9EF5766D69}" name="Column11842"/>
    <tableColumn id="11861" xr3:uid="{EE5EB556-E373-4029-AD6D-3445CE799E6D}" name="Column11843"/>
    <tableColumn id="11862" xr3:uid="{B8ADEC96-4D47-4B42-AAB1-C5F8A9572959}" name="Column11844"/>
    <tableColumn id="11863" xr3:uid="{956AA023-C9BE-4765-9FA5-BD6402C3B4CD}" name="Column11845"/>
    <tableColumn id="11864" xr3:uid="{021DF1DF-21CA-4511-8828-5C583316CAF7}" name="Column11846"/>
    <tableColumn id="11865" xr3:uid="{AFE338CB-B21C-484A-8D77-F7BDBB79E0CA}" name="Column11847"/>
    <tableColumn id="11866" xr3:uid="{447E9878-765C-428E-91B7-A51E7327EBBE}" name="Column11848"/>
    <tableColumn id="11867" xr3:uid="{6436E397-6E06-4227-B736-EB669A063D86}" name="Column11849"/>
    <tableColumn id="11868" xr3:uid="{AD94491F-3268-4153-898F-18F8E40C15A5}" name="Column11850"/>
    <tableColumn id="11869" xr3:uid="{209DEED7-5AE5-4EE0-9BB2-EED7469C25A0}" name="Column11851"/>
    <tableColumn id="11870" xr3:uid="{21B15516-7632-4B8C-8BBD-BC4015A924B1}" name="Column11852"/>
    <tableColumn id="11871" xr3:uid="{5B6297A1-C1D8-4123-B69E-4F82B01B260A}" name="Column11853"/>
    <tableColumn id="11872" xr3:uid="{0B032E0C-3ECD-4729-BE54-E3895B264397}" name="Column11854"/>
    <tableColumn id="11873" xr3:uid="{A679C057-E036-454E-AC2C-5D7D096C0648}" name="Column11855"/>
    <tableColumn id="11874" xr3:uid="{18DA8FFC-20E0-4E54-945E-75B8BE0166F7}" name="Column11856"/>
    <tableColumn id="11875" xr3:uid="{8BFA55B4-7E0F-4C25-8F95-E09E334A0466}" name="Column11857"/>
    <tableColumn id="11876" xr3:uid="{F8A9BF61-20DF-4862-A2D5-7A2458151B75}" name="Column11858"/>
    <tableColumn id="11877" xr3:uid="{3C391805-33E0-4184-A7AF-A99246BA0253}" name="Column11859"/>
    <tableColumn id="11878" xr3:uid="{B7585F45-C436-47DE-9FAE-428767337BFF}" name="Column11860"/>
    <tableColumn id="11879" xr3:uid="{3D8DF1CA-933C-4F6B-A9FA-4EC1CE52F8AC}" name="Column11861"/>
    <tableColumn id="11880" xr3:uid="{4F367B73-B53C-4C97-8B3C-38B3B9E2E765}" name="Column11862"/>
    <tableColumn id="11881" xr3:uid="{5D4D6EF0-9BE1-452B-BD54-DAA13BB73939}" name="Column11863"/>
    <tableColumn id="11882" xr3:uid="{584F9243-B0AD-4114-9A28-3731C4B9B017}" name="Column11864"/>
    <tableColumn id="11883" xr3:uid="{7CAAAF71-8777-49A0-AE26-15EDED5B3701}" name="Column11865"/>
    <tableColumn id="11884" xr3:uid="{5A1B460F-FAF6-42A8-820A-D30768FE9C19}" name="Column11866"/>
    <tableColumn id="11885" xr3:uid="{E5C60430-3FE7-4207-9AE6-4D63627FE614}" name="Column11867"/>
    <tableColumn id="11886" xr3:uid="{FC46083B-69E2-4C48-AAE5-5783E682B275}" name="Column11868"/>
    <tableColumn id="11887" xr3:uid="{AE4A4B0D-7FA3-443D-8644-D1D79B56D8AC}" name="Column11869"/>
    <tableColumn id="11888" xr3:uid="{46A981F0-8AF6-432F-ABAD-C876A5ACAD2E}" name="Column11870"/>
    <tableColumn id="11889" xr3:uid="{FB610CE3-09DC-442B-A910-030614B1F5AB}" name="Column11871"/>
    <tableColumn id="11890" xr3:uid="{0B999A14-1C1F-47D9-AB6C-974D08BB7153}" name="Column11872"/>
    <tableColumn id="11891" xr3:uid="{7C0D14E0-CD0E-4352-8515-33245FCE9534}" name="Column11873"/>
    <tableColumn id="11892" xr3:uid="{800F0C4D-46D7-4E30-A4DA-ABE3295C365A}" name="Column11874"/>
    <tableColumn id="11893" xr3:uid="{C093B5FC-1835-4573-A3C5-A9407B0D28E1}" name="Column11875"/>
    <tableColumn id="11894" xr3:uid="{87050716-95DB-4BD0-AC11-C0AD55C44BB8}" name="Column11876"/>
    <tableColumn id="11895" xr3:uid="{4C3496E6-043C-4D20-879B-35A9F1A7BF75}" name="Column11877"/>
    <tableColumn id="11896" xr3:uid="{EAFB10B8-2740-4BFA-AECB-C7FF77C1E834}" name="Column11878"/>
    <tableColumn id="11897" xr3:uid="{82CFF507-A1EB-4272-9B81-7224FC0435C0}" name="Column11879"/>
    <tableColumn id="11898" xr3:uid="{CEF176EC-8F6F-43C4-8B31-8AFCD6C2DD02}" name="Column11880"/>
    <tableColumn id="11899" xr3:uid="{5D58BCE1-3C4D-40E1-AC85-81C1E2EA1504}" name="Column11881"/>
    <tableColumn id="11900" xr3:uid="{FD3BC13C-76BE-4888-B366-B3C1DE79A1C1}" name="Column11882"/>
    <tableColumn id="11901" xr3:uid="{DFEFFDB0-88FF-4FCC-8A42-F5F3A61B6DED}" name="Column11883"/>
    <tableColumn id="11902" xr3:uid="{A456B03D-8580-481F-80BB-ED92A242A7CE}" name="Column11884"/>
    <tableColumn id="11903" xr3:uid="{92EF18C2-6617-409E-A129-160EAE71DC51}" name="Column11885"/>
    <tableColumn id="11904" xr3:uid="{423DEBBB-4E67-494C-B385-170052E610B5}" name="Column11886"/>
    <tableColumn id="11905" xr3:uid="{41A603F1-4DC4-4B4B-8276-1B0C3A28F2C1}" name="Column11887"/>
    <tableColumn id="11906" xr3:uid="{459AB759-AA51-45FE-B498-4659328F2FAA}" name="Column11888"/>
    <tableColumn id="11907" xr3:uid="{1299FCD0-D1EE-4E39-B05C-7774149F06F1}" name="Column11889"/>
    <tableColumn id="11908" xr3:uid="{44280647-1CCD-446F-9189-41514977EBF3}" name="Column11890"/>
    <tableColumn id="11909" xr3:uid="{A5D54EDE-7A14-4733-98FB-60CF9C9F125A}" name="Column11891"/>
    <tableColumn id="11910" xr3:uid="{47F38147-DE3A-46DF-AA98-44C0DB749B75}" name="Column11892"/>
    <tableColumn id="11911" xr3:uid="{DF0777A6-37B6-42D2-A287-EFAFFA3513C8}" name="Column11893"/>
    <tableColumn id="11912" xr3:uid="{DCC5A10D-27B8-4961-A639-EBD4C8B46695}" name="Column11894"/>
    <tableColumn id="11913" xr3:uid="{FFFEB913-ABE5-4B83-A6F3-BB1809B9B4D9}" name="Column11895"/>
    <tableColumn id="11914" xr3:uid="{32D18D53-3565-4B7E-95BD-EDF9CB458F60}" name="Column11896"/>
    <tableColumn id="11915" xr3:uid="{BB6679ED-AE15-4630-9654-FBCD15F91AD6}" name="Column11897"/>
    <tableColumn id="11916" xr3:uid="{67FD3992-450E-4D64-A370-27E0D53549F3}" name="Column11898"/>
    <tableColumn id="11917" xr3:uid="{4874F4A4-120B-4663-894D-CB0E56144ED5}" name="Column11899"/>
    <tableColumn id="11918" xr3:uid="{4F5A1E00-BC2C-44AF-B3D8-D31FB2D8B9D8}" name="Column11900"/>
    <tableColumn id="11919" xr3:uid="{CFE78A49-E30C-42AD-8D37-C4FC0F204908}" name="Column11901"/>
    <tableColumn id="11920" xr3:uid="{74E88BAA-C930-4FED-A17D-680926DECBAF}" name="Column11902"/>
    <tableColumn id="11921" xr3:uid="{437157F2-328A-4AE0-B14D-7263277235B5}" name="Column11903"/>
    <tableColumn id="11922" xr3:uid="{BB58FBF9-2380-4D20-99FD-43FFCD4207AC}" name="Column11904"/>
    <tableColumn id="11923" xr3:uid="{777467D2-286B-4B0E-BD78-8CA16637D30B}" name="Column11905"/>
    <tableColumn id="11924" xr3:uid="{5A55C57D-3CC1-4DD1-94F1-0F09D1B72105}" name="Column11906"/>
    <tableColumn id="11925" xr3:uid="{84F97B66-EF4E-4AE0-B939-F43A0080DCBD}" name="Column11907"/>
    <tableColumn id="11926" xr3:uid="{5FF563DD-9785-4C0B-BFEF-D1A653171692}" name="Column11908"/>
    <tableColumn id="11927" xr3:uid="{903988C2-621F-4D12-9520-9E55AE0F7476}" name="Column11909"/>
    <tableColumn id="11928" xr3:uid="{CD0DDEA4-0B60-41F2-BA1C-B4346AAEF897}" name="Column11910"/>
    <tableColumn id="11929" xr3:uid="{418DE36F-4C1B-4020-8AB8-DA89DE6ACD76}" name="Column11911"/>
    <tableColumn id="11930" xr3:uid="{B4131C0F-4CF0-415E-B6DF-E408AE704CE4}" name="Column11912"/>
    <tableColumn id="11931" xr3:uid="{D3A1BD53-B2C9-4814-8C29-78AB20A3CA84}" name="Column11913"/>
    <tableColumn id="11932" xr3:uid="{31FB2EFC-10DB-4B17-A6AA-ED289165B506}" name="Column11914"/>
    <tableColumn id="11933" xr3:uid="{8DBB07E8-7945-4ED3-B140-F1197868BFF5}" name="Column11915"/>
    <tableColumn id="11934" xr3:uid="{9AC2A1A3-6469-4F1B-BA17-CC38BB473991}" name="Column11916"/>
    <tableColumn id="11935" xr3:uid="{0317B1AA-D716-4184-87BD-DCF32FFB1FAC}" name="Column11917"/>
    <tableColumn id="11936" xr3:uid="{B0C8C73F-855E-43F4-9295-2D785FF24A6B}" name="Column11918"/>
    <tableColumn id="11937" xr3:uid="{0AA366F9-84B5-49EF-9A8E-65A044180576}" name="Column11919"/>
    <tableColumn id="11938" xr3:uid="{C53356F6-F28A-4AA7-9912-667C17262A4A}" name="Column11920"/>
    <tableColumn id="11939" xr3:uid="{FCD80E57-708C-41F3-965D-F99A27D56BEC}" name="Column11921"/>
    <tableColumn id="11940" xr3:uid="{57515C07-9E98-4175-8DD0-14CD1FB0847E}" name="Column11922"/>
    <tableColumn id="11941" xr3:uid="{7F97C2BF-3675-43DF-877E-0BA2F25ADFB8}" name="Column11923"/>
    <tableColumn id="11942" xr3:uid="{76DA795D-9183-43AC-828E-FC6939F622EC}" name="Column11924"/>
    <tableColumn id="11943" xr3:uid="{52E3F9CC-FE02-4E0F-A200-3FCA645F33EC}" name="Column11925"/>
    <tableColumn id="11944" xr3:uid="{33DBB773-049E-498E-ABB7-22DFBF3DA753}" name="Column11926"/>
    <tableColumn id="11945" xr3:uid="{32125808-0057-47B8-936E-5194EB6DB208}" name="Column11927"/>
    <tableColumn id="11946" xr3:uid="{1169E09F-84E6-489A-8B17-AB6E5848566B}" name="Column11928"/>
    <tableColumn id="11947" xr3:uid="{CC6C22C0-1592-45F5-80ED-FFE45C327B34}" name="Column11929"/>
    <tableColumn id="11948" xr3:uid="{3FD59AB2-E436-4941-986E-F8010AACB581}" name="Column11930"/>
    <tableColumn id="11949" xr3:uid="{0571B856-646D-40F0-8270-5A8F45428FC6}" name="Column11931"/>
    <tableColumn id="11950" xr3:uid="{A690856B-B446-4C77-9A38-9F01CE4A3726}" name="Column11932"/>
    <tableColumn id="11951" xr3:uid="{1906A32C-7DCA-4850-B5CA-EF2A92BB091A}" name="Column11933"/>
    <tableColumn id="11952" xr3:uid="{C082116F-F285-40FE-B145-9E50B4825E61}" name="Column11934"/>
    <tableColumn id="11953" xr3:uid="{4AB76883-93B5-4C72-8D3F-E51412DCB3B9}" name="Column11935"/>
    <tableColumn id="11954" xr3:uid="{78775ED9-50D0-4511-8203-EE688306EEA1}" name="Column11936"/>
    <tableColumn id="11955" xr3:uid="{B0CF8F16-0589-45A1-AE18-F5BB1C7EB85F}" name="Column11937"/>
    <tableColumn id="11956" xr3:uid="{E31890BC-3EF6-4459-87C5-BBDA5534031D}" name="Column11938"/>
    <tableColumn id="11957" xr3:uid="{0074875C-E91E-4402-A1DA-4489077312DB}" name="Column11939"/>
    <tableColumn id="11958" xr3:uid="{4C245DF2-4353-4DEF-8D53-3BB65B501FF7}" name="Column11940"/>
    <tableColumn id="11959" xr3:uid="{414DE226-FD4C-43F1-8C5F-F24FC970CC5C}" name="Column11941"/>
    <tableColumn id="11960" xr3:uid="{A69FFA7C-3751-44CD-99BC-7697B17CD474}" name="Column11942"/>
    <tableColumn id="11961" xr3:uid="{D8FF7B43-6845-47AF-99A2-4E80012F992E}" name="Column11943"/>
    <tableColumn id="11962" xr3:uid="{01508C62-4F2B-425E-B649-CF3D2F135D81}" name="Column11944"/>
    <tableColumn id="11963" xr3:uid="{038DF086-B324-4C61-AEE1-CE1F6DA05381}" name="Column11945"/>
    <tableColumn id="11964" xr3:uid="{B971A5D6-059E-4F85-8447-0EBBA769C441}" name="Column11946"/>
    <tableColumn id="11965" xr3:uid="{64400FC3-97C8-4297-80EE-7BE69F556F37}" name="Column11947"/>
    <tableColumn id="11966" xr3:uid="{1B745051-AE7B-403F-881E-A78AA6F836C8}" name="Column11948"/>
    <tableColumn id="11967" xr3:uid="{568BFB8E-A683-4106-87E9-DCC7465168FE}" name="Column11949"/>
    <tableColumn id="11968" xr3:uid="{E84C3E67-EE78-4BDC-8BCD-C22C29A2554A}" name="Column11950"/>
    <tableColumn id="11969" xr3:uid="{F31E997B-57F3-47BD-A69D-6215BE437BEE}" name="Column11951"/>
    <tableColumn id="11970" xr3:uid="{8D33B700-0B7B-4614-8DDE-7AC8DC9F0900}" name="Column11952"/>
    <tableColumn id="11971" xr3:uid="{656B50B0-80E5-4AA8-8ECA-DD5C1384D63D}" name="Column11953"/>
    <tableColumn id="11972" xr3:uid="{E3991475-50E7-4BC8-849C-2108DCED0FE1}" name="Column11954"/>
    <tableColumn id="11973" xr3:uid="{24E13484-FE00-4D78-A003-91737FF55115}" name="Column11955"/>
    <tableColumn id="11974" xr3:uid="{C5D389AE-C977-4131-8C71-C735A816F4C1}" name="Column11956"/>
    <tableColumn id="11975" xr3:uid="{7DA07FCC-90A4-4E98-8C4E-F5A2C6A48893}" name="Column11957"/>
    <tableColumn id="11976" xr3:uid="{CDB13E05-17AA-4668-84EF-BB9A56458F6C}" name="Column11958"/>
    <tableColumn id="11977" xr3:uid="{48EE0ABD-9D02-483A-ACAD-8BE8D2005514}" name="Column11959"/>
    <tableColumn id="11978" xr3:uid="{1536EC6A-85D3-4B99-BEB5-CD26859EB1DB}" name="Column11960"/>
    <tableColumn id="11979" xr3:uid="{3BC5842B-DE97-4BE9-91F2-63DC7F300164}" name="Column11961"/>
    <tableColumn id="11980" xr3:uid="{90861F57-36D9-4663-888B-47E74DE53216}" name="Column11962"/>
    <tableColumn id="11981" xr3:uid="{4A9D38E1-43ED-4659-9621-51EE88709851}" name="Column11963"/>
    <tableColumn id="11982" xr3:uid="{6B6A4C39-93E1-439A-81A9-316D1864A696}" name="Column11964"/>
    <tableColumn id="11983" xr3:uid="{5A4D585F-361D-4154-AFC8-68A88D005B99}" name="Column11965"/>
    <tableColumn id="11984" xr3:uid="{E2390D21-A556-4B79-90EE-61DBEA97CF2E}" name="Column11966"/>
    <tableColumn id="11985" xr3:uid="{1DF423D2-AC41-4BA7-B2F2-36D07C124556}" name="Column11967"/>
    <tableColumn id="11986" xr3:uid="{902C53C6-D221-4871-BD05-03A94CCB94D8}" name="Column11968"/>
    <tableColumn id="11987" xr3:uid="{211889F5-1A26-4ECC-A13A-A1276B889893}" name="Column11969"/>
    <tableColumn id="11988" xr3:uid="{D16D4706-3E96-45BC-B6B0-448CE74EE185}" name="Column11970"/>
    <tableColumn id="11989" xr3:uid="{1AC0C640-BCAB-45B3-B31C-A43945BE5E59}" name="Column11971"/>
    <tableColumn id="11990" xr3:uid="{93DFC8CB-E422-4214-8716-1BFB2D5986C7}" name="Column11972"/>
    <tableColumn id="11991" xr3:uid="{659E567C-57E6-4B50-8D0A-0FCC3259A93D}" name="Column11973"/>
    <tableColumn id="11992" xr3:uid="{E6073A76-67A7-4809-9CE0-D07CC1EAC90B}" name="Column11974"/>
    <tableColumn id="11993" xr3:uid="{C1835DCB-DAFD-4ADD-BC8D-18FC6230A41F}" name="Column11975"/>
    <tableColumn id="11994" xr3:uid="{03872B07-EE78-41A3-9412-45A83E6E447B}" name="Column11976"/>
    <tableColumn id="11995" xr3:uid="{32FB25B8-10CB-4F66-B101-F36714098184}" name="Column11977"/>
    <tableColumn id="11996" xr3:uid="{DD144089-BA73-48A9-832E-CECF1AF3E51F}" name="Column11978"/>
    <tableColumn id="11997" xr3:uid="{84C5E2E1-F454-40B2-8313-709990E9DFD8}" name="Column11979"/>
    <tableColumn id="11998" xr3:uid="{FC889E6D-5C5F-4400-901F-5F3C38D55645}" name="Column11980"/>
    <tableColumn id="11999" xr3:uid="{FE6AE336-230E-4CA3-BE4C-A303605B211A}" name="Column11981"/>
    <tableColumn id="12000" xr3:uid="{9462B04E-110A-4FCA-9EDA-CBBBF79F9CE8}" name="Column11982"/>
    <tableColumn id="12001" xr3:uid="{7792B3EE-F079-45F4-9DA7-DEAD66C99693}" name="Column11983"/>
    <tableColumn id="12002" xr3:uid="{D5D9E33C-5EB0-4985-9DFB-46F376A435F4}" name="Column11984"/>
    <tableColumn id="12003" xr3:uid="{78A8E198-00DB-4C62-B6F4-97EFEFF649E8}" name="Column11985"/>
    <tableColumn id="12004" xr3:uid="{D10361D9-A549-416A-A85A-EB508211A906}" name="Column11986"/>
    <tableColumn id="12005" xr3:uid="{3BE8962E-51AE-4A35-9776-B4EDC5ACE343}" name="Column11987"/>
    <tableColumn id="12006" xr3:uid="{EC2834AA-130B-481C-8AD5-D7691E12F95B}" name="Column11988"/>
    <tableColumn id="12007" xr3:uid="{4FDC23A6-EB74-4ACB-9870-B3FDDD7B954D}" name="Column11989"/>
    <tableColumn id="12008" xr3:uid="{631C12C6-3361-40E0-B031-3438DF1E9C42}" name="Column11990"/>
    <tableColumn id="12009" xr3:uid="{890970BE-E5B6-4465-805D-CAA8B80E114E}" name="Column11991"/>
    <tableColumn id="12010" xr3:uid="{2C7008A5-1C84-4DA7-91B3-7E9B08128BB1}" name="Column11992"/>
    <tableColumn id="12011" xr3:uid="{372B57E8-B652-4515-A3E8-FEFF36F93AB9}" name="Column11993"/>
    <tableColumn id="12012" xr3:uid="{A025D7C8-5B4D-4965-A804-370E4B60CB03}" name="Column11994"/>
    <tableColumn id="12013" xr3:uid="{C21A6B60-7771-449F-BA1B-51D96DE5C78E}" name="Column11995"/>
    <tableColumn id="12014" xr3:uid="{3DEDF691-01F9-452B-BAC6-831236CCFF3C}" name="Column11996"/>
    <tableColumn id="12015" xr3:uid="{4D7E70D9-30BF-493C-BAFB-47055168D4AE}" name="Column11997"/>
    <tableColumn id="12016" xr3:uid="{8621D946-0712-4DBE-BD81-9ECA961B779F}" name="Column11998"/>
    <tableColumn id="12017" xr3:uid="{94C0FCA4-4AAC-4B8F-87E9-195331988DB8}" name="Column11999"/>
    <tableColumn id="12018" xr3:uid="{BD25FECD-01AE-45E6-BAF3-F960617BA430}" name="Column12000"/>
    <tableColumn id="12019" xr3:uid="{560EADBB-1C13-4373-8252-0A0407F78805}" name="Column12001"/>
    <tableColumn id="12020" xr3:uid="{27F6DFB6-3686-4D87-B079-8248FC39D3B5}" name="Column12002"/>
    <tableColumn id="12021" xr3:uid="{ED371A32-DC02-4A71-B0B9-0B2ABA513220}" name="Column12003"/>
    <tableColumn id="12022" xr3:uid="{83C02BC7-3461-4C8E-901C-47BB261CC44D}" name="Column12004"/>
    <tableColumn id="12023" xr3:uid="{B7A04E4A-E8AC-4195-9B17-68A6088BC1A0}" name="Column12005"/>
    <tableColumn id="12024" xr3:uid="{286B4AC7-5D8E-4EEC-A3D2-3F3346972242}" name="Column12006"/>
    <tableColumn id="12025" xr3:uid="{EC8CA8DB-ADEF-4058-8C6E-CBBE9F0DF181}" name="Column12007"/>
    <tableColumn id="12026" xr3:uid="{CA8B0166-ACF8-4DC5-87EF-77C7D16C64E2}" name="Column12008"/>
    <tableColumn id="12027" xr3:uid="{A44D1D64-342E-4DA8-95CA-F475987762BB}" name="Column12009"/>
    <tableColumn id="12028" xr3:uid="{AB6881D6-33FC-434D-8081-4F434964FC38}" name="Column12010"/>
    <tableColumn id="12029" xr3:uid="{A26EF424-F3EC-4E11-81F4-AD68AB635CBC}" name="Column12011"/>
    <tableColumn id="12030" xr3:uid="{C1AFB05A-627C-4991-B203-C1DDC15FE5A2}" name="Column12012"/>
    <tableColumn id="12031" xr3:uid="{5D8B473E-DC74-4D12-BFF3-9A814238A433}" name="Column12013"/>
    <tableColumn id="12032" xr3:uid="{B84E560D-C120-4FED-83C4-7835E27B0140}" name="Column12014"/>
    <tableColumn id="12033" xr3:uid="{4BDCC404-A59F-43CC-BB30-88199C476F93}" name="Column12015"/>
    <tableColumn id="12034" xr3:uid="{8D5D1C89-C2AC-4248-B297-75AA3748DFD1}" name="Column12016"/>
    <tableColumn id="12035" xr3:uid="{5835F260-D823-469B-848C-6F0975AC7E2F}" name="Column12017"/>
    <tableColumn id="12036" xr3:uid="{0744A9D2-331F-4349-B86E-1AAEBABA4196}" name="Column12018"/>
    <tableColumn id="12037" xr3:uid="{16F6D72A-6EC9-49BF-8FEF-1397CBDFF245}" name="Column12019"/>
    <tableColumn id="12038" xr3:uid="{82256EB0-B20C-485A-865A-A1FDC21459A2}" name="Column12020"/>
    <tableColumn id="12039" xr3:uid="{63451D1A-F477-4F3F-8102-A53211D4C7AA}" name="Column12021"/>
    <tableColumn id="12040" xr3:uid="{71A3C23E-D892-410E-90A2-E7A55EE64A72}" name="Column12022"/>
    <tableColumn id="12041" xr3:uid="{CF369829-25BC-4129-ABD2-4BE1F5FADD41}" name="Column12023"/>
    <tableColumn id="12042" xr3:uid="{4263166E-679F-4A04-B68C-16C77CE528AC}" name="Column12024"/>
    <tableColumn id="12043" xr3:uid="{75C7C177-7688-4F01-96AC-70ED12DB2E6B}" name="Column12025"/>
    <tableColumn id="12044" xr3:uid="{D22F550B-3D21-4F56-8AE2-C487C1DAF914}" name="Column12026"/>
    <tableColumn id="12045" xr3:uid="{306064CC-EE76-478B-84DB-F538AAB75E97}" name="Column12027"/>
    <tableColumn id="12046" xr3:uid="{75E026EA-11D2-44ED-BDA8-6097E992FA5B}" name="Column12028"/>
    <tableColumn id="12047" xr3:uid="{935A3D72-F858-46CE-BC77-C948BF22BF37}" name="Column12029"/>
    <tableColumn id="12048" xr3:uid="{1F0C10D8-A8C4-4ABE-8A03-6421CD24C8EB}" name="Column12030"/>
    <tableColumn id="12049" xr3:uid="{FD61C155-AEE8-409A-8A2B-FAD2DF3B94BB}" name="Column12031"/>
    <tableColumn id="12050" xr3:uid="{214B8217-FA27-46C4-81BE-62AE582285D1}" name="Column12032"/>
    <tableColumn id="12051" xr3:uid="{2D624FD7-39FB-4215-97AF-C324868621E3}" name="Column12033"/>
    <tableColumn id="12052" xr3:uid="{B1EC78FD-09A8-42E6-9169-BA1CE7145375}" name="Column12034"/>
    <tableColumn id="12053" xr3:uid="{332079C6-EAA9-4916-927A-77DDD937A599}" name="Column12035"/>
    <tableColumn id="12054" xr3:uid="{6436BD08-B29E-4364-800A-F8BFF1215EB8}" name="Column12036"/>
    <tableColumn id="12055" xr3:uid="{A2E814FA-6D9C-4168-8A7B-5A580366FE22}" name="Column12037"/>
    <tableColumn id="12056" xr3:uid="{41C2B02F-4F4D-42FB-B2C8-CEC69E98DE9E}" name="Column12038"/>
    <tableColumn id="12057" xr3:uid="{5CC1701E-16F3-43BB-8466-9E44C7B70188}" name="Column12039"/>
    <tableColumn id="12058" xr3:uid="{717DC2EB-AE7D-426D-AA73-AC1FFC141D91}" name="Column12040"/>
    <tableColumn id="12059" xr3:uid="{D33DABEE-F443-44BF-8437-A8C57B8969D0}" name="Column12041"/>
    <tableColumn id="12060" xr3:uid="{66B3F46C-1B36-4044-8B03-BD30A19FB25A}" name="Column12042"/>
    <tableColumn id="12061" xr3:uid="{EE917C39-2C93-42B3-969E-FD4EBBCD4959}" name="Column12043"/>
    <tableColumn id="12062" xr3:uid="{E189273C-35E5-4BEA-A41E-9E473A1681B7}" name="Column12044"/>
    <tableColumn id="12063" xr3:uid="{E1626F97-85AC-4F18-AE6F-5530A03AD20B}" name="Column12045"/>
    <tableColumn id="12064" xr3:uid="{3A6796BC-0C47-4699-B89B-CC7E85D6AE44}" name="Column12046"/>
    <tableColumn id="12065" xr3:uid="{F612EB00-9294-467B-A97E-E606CAA50508}" name="Column12047"/>
    <tableColumn id="12066" xr3:uid="{893B54E7-DA20-4564-8497-295C26A01BFD}" name="Column12048"/>
    <tableColumn id="12067" xr3:uid="{773AFFF9-EB96-4FB7-8B0D-447BB4B0E7E4}" name="Column12049"/>
    <tableColumn id="12068" xr3:uid="{95F0E66B-7E15-4C44-AED0-7FD4DC76C43E}" name="Column12050"/>
    <tableColumn id="12069" xr3:uid="{5BDC4404-17FD-4217-AADD-EBFC9E630370}" name="Column12051"/>
    <tableColumn id="12070" xr3:uid="{526EBFE9-6EE0-49F0-9137-2A9490B1BEE4}" name="Column12052"/>
    <tableColumn id="12071" xr3:uid="{C2BB6CDF-F933-4EF0-87D5-5D8371F58DD9}" name="Column12053"/>
    <tableColumn id="12072" xr3:uid="{CE847BE0-3E4D-44AE-8AE5-A4E9589553F7}" name="Column12054"/>
    <tableColumn id="12073" xr3:uid="{D25FD6BC-1034-4982-A4C1-FF4F9152C1A4}" name="Column12055"/>
    <tableColumn id="12074" xr3:uid="{13EC0C98-7E14-48F2-B00A-0F93370779A6}" name="Column12056"/>
    <tableColumn id="12075" xr3:uid="{BD947D79-1E9D-4EF6-99EE-78733F0D4EEF}" name="Column12057"/>
    <tableColumn id="12076" xr3:uid="{A6C45E67-9280-41DF-B2E7-F8EB6D66FA0B}" name="Column12058"/>
    <tableColumn id="12077" xr3:uid="{B32084B7-A509-42D9-9EF2-9948F55F9C7F}" name="Column12059"/>
    <tableColumn id="12078" xr3:uid="{98F6C30C-B2A9-44CA-8707-6A9C665F374F}" name="Column12060"/>
    <tableColumn id="12079" xr3:uid="{C1841F4C-FB7F-4E97-BD23-D3ED6FA384F0}" name="Column12061"/>
    <tableColumn id="12080" xr3:uid="{3FA10F71-0D2F-46FA-BE6A-3CD483EC10D3}" name="Column12062"/>
    <tableColumn id="12081" xr3:uid="{E844E1C3-1ED9-4471-B88D-51BFD7039400}" name="Column12063"/>
    <tableColumn id="12082" xr3:uid="{070BBCDF-5C82-4840-A61F-A05362C7AE88}" name="Column12064"/>
    <tableColumn id="12083" xr3:uid="{DD35FD57-9147-4261-8079-C0AC06BDAC98}" name="Column12065"/>
    <tableColumn id="12084" xr3:uid="{2180468A-481D-4866-B35D-6EC4CE244E48}" name="Column12066"/>
    <tableColumn id="12085" xr3:uid="{89658387-C489-4AD3-B5CD-A58276D96789}" name="Column12067"/>
    <tableColumn id="12086" xr3:uid="{98DDD898-E8DB-4BC8-AE26-504B649A93A6}" name="Column12068"/>
    <tableColumn id="12087" xr3:uid="{B6C996B1-8BF2-45CE-ABD1-55AFABCDC507}" name="Column12069"/>
    <tableColumn id="12088" xr3:uid="{AE58ECD2-F658-4D75-BC6A-A7AD868DC580}" name="Column12070"/>
    <tableColumn id="12089" xr3:uid="{00A63A98-46F4-445A-89EB-5808E8A51FBF}" name="Column12071"/>
    <tableColumn id="12090" xr3:uid="{D813856B-3360-4A92-9147-EEE3A2691452}" name="Column12072"/>
    <tableColumn id="12091" xr3:uid="{E237C4B5-A47A-4379-93C4-3E9697223524}" name="Column12073"/>
    <tableColumn id="12092" xr3:uid="{BA6733FD-76FF-4229-A607-A8A302458E24}" name="Column12074"/>
    <tableColumn id="12093" xr3:uid="{DBD4A7FE-8524-4CFB-8604-A9A7E357DAD1}" name="Column12075"/>
    <tableColumn id="12094" xr3:uid="{FB14B142-9F0A-4A8E-95EC-FD22724C5BEE}" name="Column12076"/>
    <tableColumn id="12095" xr3:uid="{2CDADFBD-19BD-43C2-908B-45364CD422B1}" name="Column12077"/>
    <tableColumn id="12096" xr3:uid="{9337DFB3-25E9-42B8-9DF8-F67D06FD3D9C}" name="Column12078"/>
    <tableColumn id="12097" xr3:uid="{A50924F3-B590-4F87-90DC-94AF687C6C84}" name="Column12079"/>
    <tableColumn id="12098" xr3:uid="{B988041C-F530-4EA4-B906-1BFDDE8A34EC}" name="Column12080"/>
    <tableColumn id="12099" xr3:uid="{908F1276-446B-4DF4-B2BF-25BCB1A1EC3C}" name="Column12081"/>
    <tableColumn id="12100" xr3:uid="{62A014F5-D6A1-45FF-97F3-85FE5885612C}" name="Column12082"/>
    <tableColumn id="12101" xr3:uid="{6819606F-15B7-44BF-A37B-D6E73BA6410B}" name="Column12083"/>
    <tableColumn id="12102" xr3:uid="{41B5630B-FCBF-4A30-A107-5EAD21AEF8E6}" name="Column12084"/>
    <tableColumn id="12103" xr3:uid="{566940D8-6B89-4F1D-90FE-DCF233137356}" name="Column12085"/>
    <tableColumn id="12104" xr3:uid="{EBE08491-091B-4A95-B7EE-771F0384B8EF}" name="Column12086"/>
    <tableColumn id="12105" xr3:uid="{6720C867-7023-4288-8137-B89564CADD98}" name="Column12087"/>
    <tableColumn id="12106" xr3:uid="{B7739F90-8F58-4927-8C07-94A34DCE530D}" name="Column12088"/>
    <tableColumn id="12107" xr3:uid="{D8017EDA-1D4F-4B0E-8C5B-37F93A5850B9}" name="Column12089"/>
    <tableColumn id="12108" xr3:uid="{0C0CA27F-1C23-4A48-970E-1758ADFF52DA}" name="Column12090"/>
    <tableColumn id="12109" xr3:uid="{5F742B4A-1F77-47F0-9AA5-19020FF86C99}" name="Column12091"/>
    <tableColumn id="12110" xr3:uid="{A41088A6-88F1-4EE4-8073-F5272FB76233}" name="Column12092"/>
    <tableColumn id="12111" xr3:uid="{E14F366E-9B65-41B1-B050-03F35D6E5384}" name="Column12093"/>
    <tableColumn id="12112" xr3:uid="{B1E453A9-9C70-41EC-9646-94A8EAA25FB4}" name="Column12094"/>
    <tableColumn id="12113" xr3:uid="{64C65B6A-6AC8-45C7-A649-890C918BAA9C}" name="Column12095"/>
    <tableColumn id="12114" xr3:uid="{828CFB3D-629D-4600-ACBE-D955305830B9}" name="Column12096"/>
    <tableColumn id="12115" xr3:uid="{21D6EE9C-342F-4736-9264-903D0ED1D658}" name="Column12097"/>
    <tableColumn id="12116" xr3:uid="{E7F3097A-94EB-421F-9798-00B393C48134}" name="Column12098"/>
    <tableColumn id="12117" xr3:uid="{FA1E6EAA-6525-4A05-8906-F780F62009B1}" name="Column12099"/>
    <tableColumn id="12118" xr3:uid="{B261F7AB-4DCD-457A-A1F8-D5DD57ACDC35}" name="Column12100"/>
    <tableColumn id="12119" xr3:uid="{E9C195AF-8BB6-4081-89B2-E57093F28FCB}" name="Column12101"/>
    <tableColumn id="12120" xr3:uid="{6EA11A19-D0D5-4664-8ED5-B9F9CCFC4342}" name="Column12102"/>
    <tableColumn id="12121" xr3:uid="{6A725AC2-0251-41BE-B35D-1A7BFE0B1ABC}" name="Column12103"/>
    <tableColumn id="12122" xr3:uid="{C1993AFD-6099-4A1E-9FD0-B75FFCE2CCD8}" name="Column12104"/>
    <tableColumn id="12123" xr3:uid="{2AA3AEFE-516F-4156-8CAF-1325E6BEC3C4}" name="Column12105"/>
    <tableColumn id="12124" xr3:uid="{19D7FDB6-B346-4049-8B30-A7E097FD72F8}" name="Column12106"/>
    <tableColumn id="12125" xr3:uid="{CA350B68-71C8-469E-BE90-7831339D6433}" name="Column12107"/>
    <tableColumn id="12126" xr3:uid="{4D43D757-FE87-440F-A084-AFDCE5887B98}" name="Column12108"/>
    <tableColumn id="12127" xr3:uid="{8549CF3D-FED5-42DD-BB93-E73D5E26CA72}" name="Column12109"/>
    <tableColumn id="12128" xr3:uid="{ED17F045-B89C-4E4A-9129-F8C969161B0C}" name="Column12110"/>
    <tableColumn id="12129" xr3:uid="{3ED9563F-2690-4B41-A579-C40634ECCC39}" name="Column12111"/>
    <tableColumn id="12130" xr3:uid="{15A923DC-482A-470F-BF48-C64E3351190D}" name="Column12112"/>
    <tableColumn id="12131" xr3:uid="{B3E68A5F-A314-4304-986A-FB1B4E607D3D}" name="Column12113"/>
    <tableColumn id="12132" xr3:uid="{F4459F52-E549-463E-905D-47B5B83057E0}" name="Column12114"/>
    <tableColumn id="12133" xr3:uid="{2EA987D2-F42C-4134-A24A-15ADAF143B8E}" name="Column12115"/>
    <tableColumn id="12134" xr3:uid="{0010D6B0-BC76-46B3-A105-DCA0C2F5CF12}" name="Column12116"/>
    <tableColumn id="12135" xr3:uid="{C178EF3D-4BB4-43DE-A6CD-E3E2F29BD780}" name="Column12117"/>
    <tableColumn id="12136" xr3:uid="{4A7928C8-B212-4E46-B539-0D00F5D849E6}" name="Column12118"/>
    <tableColumn id="12137" xr3:uid="{DFFD3CBC-4BA1-4BA4-BD6E-8E189F00CD5C}" name="Column12119"/>
    <tableColumn id="12138" xr3:uid="{92659A8F-F7BB-4575-98F6-592A439C5B29}" name="Column12120"/>
    <tableColumn id="12139" xr3:uid="{7A1DAE8B-1A5E-4992-9555-6A7DD3A22AD5}" name="Column12121"/>
    <tableColumn id="12140" xr3:uid="{4484009F-06F6-423B-8D38-413CB0E2B258}" name="Column12122"/>
    <tableColumn id="12141" xr3:uid="{4A95E7D9-8F4A-485F-8CC0-51D37FE78764}" name="Column12123"/>
    <tableColumn id="12142" xr3:uid="{13326ACB-9B72-4A7C-AD6D-D1B0D40EF134}" name="Column12124"/>
    <tableColumn id="12143" xr3:uid="{386D8E7B-081A-419C-B4EC-5C993E10142E}" name="Column12125"/>
    <tableColumn id="12144" xr3:uid="{065A4F52-8855-4901-A669-A83BFFB54B78}" name="Column12126"/>
    <tableColumn id="12145" xr3:uid="{64C60B97-E578-4550-A2C2-D2B3312A6719}" name="Column12127"/>
    <tableColumn id="12146" xr3:uid="{FCFA063C-1A0D-49F6-B60A-AD1495AB439D}" name="Column12128"/>
    <tableColumn id="12147" xr3:uid="{34A7555F-B481-47CC-943E-8A5343279E2C}" name="Column12129"/>
    <tableColumn id="12148" xr3:uid="{DBD18D61-C343-44E3-BACB-0F4C58A84C2F}" name="Column12130"/>
    <tableColumn id="12149" xr3:uid="{798573B3-00FE-4F85-AF82-178C0E3497A8}" name="Column12131"/>
    <tableColumn id="12150" xr3:uid="{931D4663-492F-4827-A28D-D3033F3A293A}" name="Column12132"/>
    <tableColumn id="12151" xr3:uid="{9BC923A9-9463-4ACB-A672-80DB384DFAFC}" name="Column12133"/>
    <tableColumn id="12152" xr3:uid="{33D84168-C89C-4DBB-A402-21F766994C40}" name="Column12134"/>
    <tableColumn id="12153" xr3:uid="{F71E1983-B2DC-4090-B4E3-C6AFA364E4DD}" name="Column12135"/>
    <tableColumn id="12154" xr3:uid="{77DC908D-620F-423C-9F53-13F77F684956}" name="Column12136"/>
    <tableColumn id="12155" xr3:uid="{839DE3A6-F45D-408D-9D84-B791E34FD014}" name="Column12137"/>
    <tableColumn id="12156" xr3:uid="{F5C4CA03-9AF9-4342-AB10-C25A4FAC2F41}" name="Column12138"/>
    <tableColumn id="12157" xr3:uid="{3D4C9C42-B09C-44F6-A466-D98D2218BB43}" name="Column12139"/>
    <tableColumn id="12158" xr3:uid="{7EFE2A0F-6153-406B-8FDD-C048E45DCA18}" name="Column12140"/>
    <tableColumn id="12159" xr3:uid="{34ADF717-2061-4065-81BB-CA3AE1E03135}" name="Column12141"/>
    <tableColumn id="12160" xr3:uid="{C2D62099-6F73-4211-8172-1D1A3B164031}" name="Column12142"/>
    <tableColumn id="12161" xr3:uid="{CDFB3549-3692-4002-ABEE-006525DC8000}" name="Column12143"/>
    <tableColumn id="12162" xr3:uid="{CC9FE9A8-E014-4320-B424-784D029A8D7F}" name="Column12144"/>
    <tableColumn id="12163" xr3:uid="{1A4BCF83-8918-4AF2-85A9-AB92541CB170}" name="Column12145"/>
    <tableColumn id="12164" xr3:uid="{6E129B16-7F3D-49D3-B9DB-0EF3DE93545C}" name="Column12146"/>
    <tableColumn id="12165" xr3:uid="{E3290408-682D-484B-AD35-168875A16208}" name="Column12147"/>
    <tableColumn id="12166" xr3:uid="{07F1904C-AAE5-4B88-A8F8-BA8EBC54C715}" name="Column12148"/>
    <tableColumn id="12167" xr3:uid="{D3C91042-7F16-4509-8318-2F77FFCA340C}" name="Column12149"/>
    <tableColumn id="12168" xr3:uid="{F314B1FA-81E2-40FF-916E-3E058FFAAE22}" name="Column12150"/>
    <tableColumn id="12169" xr3:uid="{1FCB030F-CC23-480C-9E17-343D564EBC14}" name="Column12151"/>
    <tableColumn id="12170" xr3:uid="{4DBA6B12-404A-4719-B7C4-B2FB528056E3}" name="Column12152"/>
    <tableColumn id="12171" xr3:uid="{0D346EB9-3CDC-43CE-822A-9F753B241F92}" name="Column12153"/>
    <tableColumn id="12172" xr3:uid="{13EF1EDA-F696-4432-B5F5-66A891A85ECD}" name="Column12154"/>
    <tableColumn id="12173" xr3:uid="{1D1BB774-59A2-4149-8AF4-7600472C36CC}" name="Column12155"/>
    <tableColumn id="12174" xr3:uid="{EC623F2C-E483-42DF-B73E-8F8472698943}" name="Column12156"/>
    <tableColumn id="12175" xr3:uid="{1F04D8DF-01CC-46FB-AF53-6F1789934E95}" name="Column12157"/>
    <tableColumn id="12176" xr3:uid="{33AFBCA8-AE50-41BA-8FD7-3E7740CBBBF1}" name="Column12158"/>
    <tableColumn id="12177" xr3:uid="{147BE49F-E1BB-40D5-9541-D01A8275AA6A}" name="Column12159"/>
    <tableColumn id="12178" xr3:uid="{A858738F-F8CC-4C60-9758-19CCBA9838BD}" name="Column12160"/>
    <tableColumn id="12179" xr3:uid="{ABDD7AFC-594D-4400-9442-4EC0DB4CF6DD}" name="Column12161"/>
    <tableColumn id="12180" xr3:uid="{9EBD528A-301C-4AB3-B54A-857E0B59E016}" name="Column12162"/>
    <tableColumn id="12181" xr3:uid="{945E0988-2F84-4254-BE86-35BAC51F5739}" name="Column12163"/>
    <tableColumn id="12182" xr3:uid="{539D521B-D397-4D0B-B12B-3C3CC27CF384}" name="Column12164"/>
    <tableColumn id="12183" xr3:uid="{51AA47CF-DD2C-40ED-A4E6-58A193355069}" name="Column12165"/>
    <tableColumn id="12184" xr3:uid="{4C524E08-5D80-4FFE-8E17-F5D0892395FF}" name="Column12166"/>
    <tableColumn id="12185" xr3:uid="{F51EED4C-684F-4DE2-95D1-54ECC5A4A57C}" name="Column12167"/>
    <tableColumn id="12186" xr3:uid="{E4ED7A9A-7526-48A7-AD88-1DE0C8733946}" name="Column12168"/>
    <tableColumn id="12187" xr3:uid="{E81057DC-FE0F-4CD0-B19F-892B3D6DB018}" name="Column12169"/>
    <tableColumn id="12188" xr3:uid="{F0E0FEB8-21FD-4ABC-90A0-E2376D0FDEA2}" name="Column12170"/>
    <tableColumn id="12189" xr3:uid="{B157755D-2D50-4613-9E06-B8A418DFE84E}" name="Column12171"/>
    <tableColumn id="12190" xr3:uid="{4379A821-25A7-4906-A75C-1DEB662E0BF4}" name="Column12172"/>
    <tableColumn id="12191" xr3:uid="{6D028F90-9796-4294-B7DC-02BCA7380918}" name="Column12173"/>
    <tableColumn id="12192" xr3:uid="{BCCAACB2-0598-4555-9662-22F4CDFE45EC}" name="Column12174"/>
    <tableColumn id="12193" xr3:uid="{C5953B99-2E5A-4FF9-A374-A3AA10FA8E77}" name="Column12175"/>
    <tableColumn id="12194" xr3:uid="{060B18A5-DAE9-4539-8D86-E8DBD0CD06DA}" name="Column12176"/>
    <tableColumn id="12195" xr3:uid="{98FC6AA3-EC98-4DED-9553-A743AAA5A267}" name="Column12177"/>
    <tableColumn id="12196" xr3:uid="{4C5C8C23-57C1-4F10-B0B3-C02531664168}" name="Column12178"/>
    <tableColumn id="12197" xr3:uid="{767466CB-E79A-46E1-B39F-D8800CB6C623}" name="Column12179"/>
    <tableColumn id="12198" xr3:uid="{19DF4894-8423-4011-9504-F90BAF86F23D}" name="Column12180"/>
    <tableColumn id="12199" xr3:uid="{4DA28C36-3894-4A72-B860-0538B130F675}" name="Column12181"/>
    <tableColumn id="12200" xr3:uid="{9BF835E1-8282-4509-B5D9-5DECCDFC4B86}" name="Column12182"/>
    <tableColumn id="12201" xr3:uid="{AFC5B84D-66A0-47AF-94AC-C9B94A020B8E}" name="Column12183"/>
    <tableColumn id="12202" xr3:uid="{491C3E78-5DA1-445C-A22E-76A9E1CC92AD}" name="Column12184"/>
    <tableColumn id="12203" xr3:uid="{5974BD80-9562-41E6-B461-00DAD8614187}" name="Column12185"/>
    <tableColumn id="12204" xr3:uid="{EBAF5EA5-7C30-404D-8E25-534F7C1E0AE2}" name="Column12186"/>
    <tableColumn id="12205" xr3:uid="{6A8D8B0B-E1D8-48E7-B1A2-D4A484A034FE}" name="Column12187"/>
    <tableColumn id="12206" xr3:uid="{F66EBAEC-09A4-40B3-92C7-9C202DF72808}" name="Column12188"/>
    <tableColumn id="12207" xr3:uid="{B96D40FB-1F2C-4117-B085-A35555893D5E}" name="Column12189"/>
    <tableColumn id="12208" xr3:uid="{50B1DDBE-9D96-421B-A23B-0283E2C05427}" name="Column12190"/>
    <tableColumn id="12209" xr3:uid="{7EBF6AB4-3841-4496-B3F0-68402C2241DB}" name="Column12191"/>
    <tableColumn id="12210" xr3:uid="{B978CB6A-600D-45B1-B5DF-CA0BCD1D5C3D}" name="Column12192"/>
    <tableColumn id="12211" xr3:uid="{34E23060-660B-48A6-BB76-BB19164B63F8}" name="Column12193"/>
    <tableColumn id="12212" xr3:uid="{5BA515E5-FA61-4108-8C23-9E1F11A86B3B}" name="Column12194"/>
    <tableColumn id="12213" xr3:uid="{6962180F-C62E-40B5-9B3F-2F0E4D00E975}" name="Column12195"/>
    <tableColumn id="12214" xr3:uid="{242042AE-4ECC-400D-833A-1C0F88AC0D98}" name="Column12196"/>
    <tableColumn id="12215" xr3:uid="{3BA7FA2F-B605-4603-9D5B-28556613CC5B}" name="Column12197"/>
    <tableColumn id="12216" xr3:uid="{0BC4F273-B950-484C-B4EC-81C2FD2EDE4A}" name="Column12198"/>
    <tableColumn id="12217" xr3:uid="{D5DB77C7-4B94-436B-80ED-B54A5A7C8AA8}" name="Column12199"/>
    <tableColumn id="12218" xr3:uid="{DEB0B3D4-6737-487A-A0CF-C73E4C96583A}" name="Column12200"/>
    <tableColumn id="12219" xr3:uid="{4C58B64D-FE82-484C-8D99-0C096CC265A5}" name="Column12201"/>
    <tableColumn id="12220" xr3:uid="{D3EB562B-4DCA-47CD-82AC-3F28151ACF9C}" name="Column12202"/>
    <tableColumn id="12221" xr3:uid="{E5A15617-030C-4361-B119-569A92B2140E}" name="Column12203"/>
    <tableColumn id="12222" xr3:uid="{3710FEBD-EA76-4A04-91C8-215B04144841}" name="Column12204"/>
    <tableColumn id="12223" xr3:uid="{5C558864-F9D4-4908-B4A5-AD38EF6B03B7}" name="Column12205"/>
    <tableColumn id="12224" xr3:uid="{569DC759-A2BE-4168-A318-A1032588E4B8}" name="Column12206"/>
    <tableColumn id="12225" xr3:uid="{F0791347-3805-457F-BA07-B3CA50EF5AAD}" name="Column12207"/>
    <tableColumn id="12226" xr3:uid="{D7BA238E-A963-4942-8C92-6542D3734A76}" name="Column12208"/>
    <tableColumn id="12227" xr3:uid="{3D080D79-26EA-4C55-902C-A5E3F329C607}" name="Column12209"/>
    <tableColumn id="12228" xr3:uid="{11435C7A-1C9C-4E05-8D4D-ABAA8B502F9F}" name="Column12210"/>
    <tableColumn id="12229" xr3:uid="{3D5AF169-2D8A-4605-89C2-DFDE0C982911}" name="Column12211"/>
    <tableColumn id="12230" xr3:uid="{8AF6CC05-E63A-4401-B6B4-801EB2FBCABE}" name="Column12212"/>
    <tableColumn id="12231" xr3:uid="{ABE947CB-64D1-4650-905F-2052EC625BFB}" name="Column12213"/>
    <tableColumn id="12232" xr3:uid="{3AC50073-60A6-4123-BC1F-0A7224BEAB90}" name="Column12214"/>
    <tableColumn id="12233" xr3:uid="{285B2BD6-EF42-47E3-A7E9-824A87EDFEF9}" name="Column12215"/>
    <tableColumn id="12234" xr3:uid="{4BDFB3E5-363F-42F8-8D37-6650F76290EE}" name="Column12216"/>
    <tableColumn id="12235" xr3:uid="{D8457A12-4640-4297-B376-D94311430AE6}" name="Column12217"/>
    <tableColumn id="12236" xr3:uid="{0B17B208-0DD4-4009-A469-0AFFE5A78190}" name="Column12218"/>
    <tableColumn id="12237" xr3:uid="{C8BE5026-E742-450C-A385-5DF2BB2F2194}" name="Column12219"/>
    <tableColumn id="12238" xr3:uid="{17C07220-B34F-44EB-A55A-7C7A60E54DF3}" name="Column12220"/>
    <tableColumn id="12239" xr3:uid="{0CBA2131-03B4-4EDF-990A-B4A6D9E7627D}" name="Column12221"/>
    <tableColumn id="12240" xr3:uid="{44419CE4-4FEC-4D78-A498-C2778626E4E8}" name="Column12222"/>
    <tableColumn id="12241" xr3:uid="{3D6FADEE-F17E-463F-9560-18F9EC060D8B}" name="Column12223"/>
    <tableColumn id="12242" xr3:uid="{8CB81F23-4D10-4167-B9C3-5093B804FB04}" name="Column12224"/>
    <tableColumn id="12243" xr3:uid="{56838665-C036-47CB-94D5-B1FFA21419DC}" name="Column12225"/>
    <tableColumn id="12244" xr3:uid="{CED3F5AF-47C3-4DAD-93D9-B1551FB19597}" name="Column12226"/>
    <tableColumn id="12245" xr3:uid="{645EBC87-2736-4F5C-8836-197E34359D95}" name="Column12227"/>
    <tableColumn id="12246" xr3:uid="{25C13197-D470-41E8-85B5-ADE725D0ADE2}" name="Column12228"/>
    <tableColumn id="12247" xr3:uid="{D0649189-ED1D-4578-B276-ADB03060A03C}" name="Column12229"/>
    <tableColumn id="12248" xr3:uid="{4C3EBFCF-959A-4AE3-A3B8-996770CC92E4}" name="Column12230"/>
    <tableColumn id="12249" xr3:uid="{5C4B5281-FF78-4969-AF39-DF7689403C25}" name="Column12231"/>
    <tableColumn id="12250" xr3:uid="{5C850D1A-1F31-4443-813C-8EF87734DDB6}" name="Column12232"/>
    <tableColumn id="12251" xr3:uid="{A6699C7A-3B5B-4138-BC99-6E8622498251}" name="Column12233"/>
    <tableColumn id="12252" xr3:uid="{425B0294-E170-437C-8E88-58790D6E3A69}" name="Column12234"/>
    <tableColumn id="12253" xr3:uid="{BD655D81-413E-4537-B8C2-C7A37754EF13}" name="Column12235"/>
    <tableColumn id="12254" xr3:uid="{14D72A7F-8DE3-433C-A217-356D773846CD}" name="Column12236"/>
    <tableColumn id="12255" xr3:uid="{1379C7F7-9231-4F09-B994-0A3B1812FBF3}" name="Column12237"/>
    <tableColumn id="12256" xr3:uid="{C88D2AEA-2544-4278-9F81-FCB58B94353B}" name="Column12238"/>
    <tableColumn id="12257" xr3:uid="{EEA7E954-CD82-42E3-8836-1CADDFDD6623}" name="Column12239"/>
    <tableColumn id="12258" xr3:uid="{A20194D5-FD2D-48B9-B973-CBBDA8BF8A72}" name="Column12240"/>
    <tableColumn id="12259" xr3:uid="{D4E43DA2-B587-4A24-BC68-A3EE5010D6B2}" name="Column12241"/>
    <tableColumn id="12260" xr3:uid="{61645BA1-A169-4C30-8C21-D05CAEBD6A73}" name="Column12242"/>
    <tableColumn id="12261" xr3:uid="{EA7BCDE8-A675-4647-917E-5BA556F24F42}" name="Column12243"/>
    <tableColumn id="12262" xr3:uid="{7A3554BA-7F68-41E7-9DB0-866E59FFCC1D}" name="Column12244"/>
    <tableColumn id="12263" xr3:uid="{35027927-445C-4DE6-A8CE-C97EF25143CF}" name="Column12245"/>
    <tableColumn id="12264" xr3:uid="{2880E508-D651-4911-AD32-45E14623E996}" name="Column12246"/>
    <tableColumn id="12265" xr3:uid="{5C21ABAF-2E85-4F58-8B81-56B0AA4DB178}" name="Column12247"/>
    <tableColumn id="12266" xr3:uid="{00208EDD-C811-4D81-A2DC-74E9969C4DDF}" name="Column12248"/>
    <tableColumn id="12267" xr3:uid="{D259D746-14F2-432A-86CA-757386D4FE3B}" name="Column12249"/>
    <tableColumn id="12268" xr3:uid="{CF0846D3-B71C-4015-B9C6-7ADBD581E326}" name="Column12250"/>
    <tableColumn id="12269" xr3:uid="{BB3DEE3D-B6CD-4D37-81C5-042CCCDA9C47}" name="Column12251"/>
    <tableColumn id="12270" xr3:uid="{AA42AE17-72DC-4639-9FDF-1DA407CEF940}" name="Column12252"/>
    <tableColumn id="12271" xr3:uid="{C8287499-2616-49DB-A101-9466908F60BE}" name="Column12253"/>
    <tableColumn id="12272" xr3:uid="{658690FF-8AD8-4846-BBB2-E283F1C9DFB3}" name="Column12254"/>
    <tableColumn id="12273" xr3:uid="{4525E624-5C2C-4F08-9F20-AB566481CB2D}" name="Column12255"/>
    <tableColumn id="12274" xr3:uid="{3CB10435-7431-4D6A-8470-34B16B0823EA}" name="Column12256"/>
    <tableColumn id="12275" xr3:uid="{29A034FC-C815-4AC2-A34D-42D7AB4A7347}" name="Column12257"/>
    <tableColumn id="12276" xr3:uid="{DBDFADAB-B9F5-4DF4-9A95-B0AAAC503FE1}" name="Column12258"/>
    <tableColumn id="12277" xr3:uid="{4C491CCF-F29F-42E7-B7F4-9E4B8FBA45CB}" name="Column12259"/>
    <tableColumn id="12278" xr3:uid="{5E8BBE84-D68F-4F6F-9C81-2227A62DFF69}" name="Column12260"/>
    <tableColumn id="12279" xr3:uid="{93DA760A-670C-4D8D-8830-6704411642CC}" name="Column12261"/>
    <tableColumn id="12280" xr3:uid="{617F1E0D-31AC-4182-B314-735AB7E7990E}" name="Column12262"/>
    <tableColumn id="12281" xr3:uid="{E9F9BD73-7637-4D01-8637-DEF55030F2C6}" name="Column12263"/>
    <tableColumn id="12282" xr3:uid="{7CC378CD-26B3-4A28-A2AB-55E67ADC2D3B}" name="Column12264"/>
    <tableColumn id="12283" xr3:uid="{266D2EDE-7681-413E-B2DF-326E730D61EB}" name="Column12265"/>
    <tableColumn id="12284" xr3:uid="{E5E33BD5-2586-483E-96BE-A876CE8DC08C}" name="Column12266"/>
    <tableColumn id="12285" xr3:uid="{0031F587-A148-4438-A38A-8402FDCE4443}" name="Column12267"/>
    <tableColumn id="12286" xr3:uid="{E2A07F2A-5BD7-44B5-9888-A08F347E9D5A}" name="Column12268"/>
    <tableColumn id="12287" xr3:uid="{5261ACB8-6E93-4618-81EA-DE9263D7AA7F}" name="Column12269"/>
    <tableColumn id="12288" xr3:uid="{382FF36B-EDCB-420E-91CF-B349F19E958F}" name="Column12270"/>
    <tableColumn id="12289" xr3:uid="{2A8D91C3-BD57-4CB6-9E2D-6C4CC263B06A}" name="Column12271"/>
    <tableColumn id="12290" xr3:uid="{B8EE7B82-2F5C-4F0D-91E4-2FDBED066179}" name="Column12272"/>
    <tableColumn id="12291" xr3:uid="{6A9AEFCA-3C82-42B0-B662-A851AE9615AE}" name="Column12273"/>
    <tableColumn id="12292" xr3:uid="{F9FAAA3B-3806-4F52-AB46-62F3E5815481}" name="Column12274"/>
    <tableColumn id="12293" xr3:uid="{3561866B-A36A-4D49-9411-A01673CAE4FA}" name="Column12275"/>
    <tableColumn id="12294" xr3:uid="{83F815DB-AB0A-43BD-8BD9-3C6B28152DB5}" name="Column12276"/>
    <tableColumn id="12295" xr3:uid="{1C01FC29-D6B2-462F-851E-1733AFA8DCEB}" name="Column12277"/>
    <tableColumn id="12296" xr3:uid="{FE6771E4-8916-4A65-ABE0-15DC989B376F}" name="Column12278"/>
    <tableColumn id="12297" xr3:uid="{A6200C97-CCD1-4206-99A8-F202E0C540BB}" name="Column12279"/>
    <tableColumn id="12298" xr3:uid="{8637A97D-2497-448E-8F7C-039068518D61}" name="Column12280"/>
    <tableColumn id="12299" xr3:uid="{CD23C751-3D55-41C0-BC0A-5D2F7C907394}" name="Column12281"/>
    <tableColumn id="12300" xr3:uid="{0C3950BC-F55D-4F64-8897-FE28A29780EE}" name="Column12282"/>
    <tableColumn id="12301" xr3:uid="{287ABC48-493F-44C3-A230-E98BA425BD68}" name="Column12283"/>
    <tableColumn id="12302" xr3:uid="{794C89D9-B817-4720-9030-1C67E244D271}" name="Column12284"/>
    <tableColumn id="12303" xr3:uid="{36A5B170-5AF8-41CB-AC12-A9A1A3145EDD}" name="Column12285"/>
    <tableColumn id="12304" xr3:uid="{7AFF06FF-0309-4122-9BD5-5AD67F3C0831}" name="Column12286"/>
    <tableColumn id="12305" xr3:uid="{D6587720-74E4-4742-B842-E16BC0E7258A}" name="Column12287"/>
    <tableColumn id="12306" xr3:uid="{AF7903A2-649E-47CB-822E-95F015705B38}" name="Column12288"/>
    <tableColumn id="12307" xr3:uid="{3987A8A1-2E2F-4751-8DB2-5D40FD67B5C0}" name="Column12289"/>
    <tableColumn id="12308" xr3:uid="{2519E3CB-0037-4A80-BDB6-DA1E82B93EE7}" name="Column12290"/>
    <tableColumn id="12309" xr3:uid="{06185280-51D0-4F0B-B48F-4547C8F511FB}" name="Column12291"/>
    <tableColumn id="12310" xr3:uid="{A92C3448-A878-4913-A38B-2D48E8BF7040}" name="Column12292"/>
    <tableColumn id="12311" xr3:uid="{AAC8E792-4CBB-401C-B4F0-CDC6F22A143D}" name="Column12293"/>
    <tableColumn id="12312" xr3:uid="{AE3BB2E2-C90D-4CA8-BA9F-E619F337F3B2}" name="Column12294"/>
    <tableColumn id="12313" xr3:uid="{CA109546-4AE7-4BAE-96B1-C725E9578DD0}" name="Column12295"/>
    <tableColumn id="12314" xr3:uid="{0B43CF16-D3FB-4C33-B7AE-D4A58D22DC98}" name="Column12296"/>
    <tableColumn id="12315" xr3:uid="{7CE7B06F-4AE9-4658-8CF8-69F2742BD459}" name="Column12297"/>
    <tableColumn id="12316" xr3:uid="{A6A2BB9A-889D-4F09-8280-D4A165F2653A}" name="Column12298"/>
    <tableColumn id="12317" xr3:uid="{E60E7947-E400-4F9E-974D-4E46F7BC9139}" name="Column12299"/>
    <tableColumn id="12318" xr3:uid="{6A00218A-B5D1-4115-ADC3-82DE810CD3D8}" name="Column12300"/>
    <tableColumn id="12319" xr3:uid="{CE9B867E-1D63-46F2-9F2A-3233428CDF18}" name="Column12301"/>
    <tableColumn id="12320" xr3:uid="{516F61DE-6798-4760-8454-A300DB6F73BC}" name="Column12302"/>
    <tableColumn id="12321" xr3:uid="{78026424-3E02-43FD-A887-3EADE4549DDE}" name="Column12303"/>
    <tableColumn id="12322" xr3:uid="{D1136C5A-015C-4C32-92B7-C800D3990643}" name="Column12304"/>
    <tableColumn id="12323" xr3:uid="{1F960A16-0DEF-4923-9D36-C34E70F49FB6}" name="Column12305"/>
    <tableColumn id="12324" xr3:uid="{16A79D86-DEE2-4A5A-AFAA-9AC3FF2537E9}" name="Column12306"/>
    <tableColumn id="12325" xr3:uid="{2E9B6CD0-1C18-4C6A-8012-2E43DBDFD99C}" name="Column12307"/>
    <tableColumn id="12326" xr3:uid="{2D395809-DD13-4763-BE4D-45873FF0B92C}" name="Column12308"/>
    <tableColumn id="12327" xr3:uid="{CC372399-4DF2-484C-861B-2CD00CE50BA7}" name="Column12309"/>
    <tableColumn id="12328" xr3:uid="{6EF15505-B89D-47BE-A744-AAD999D66CF8}" name="Column12310"/>
    <tableColumn id="12329" xr3:uid="{D807A389-5E18-481A-AD9B-273151DE1522}" name="Column12311"/>
    <tableColumn id="12330" xr3:uid="{70F6E6B2-ACF0-4AC3-BF74-9EA8E790EE0B}" name="Column12312"/>
    <tableColumn id="12331" xr3:uid="{0AAEB79B-C5C5-4D14-B21C-0CBC6762199B}" name="Column12313"/>
    <tableColumn id="12332" xr3:uid="{587C74EA-54C1-4849-9BE8-046C8EB547AF}" name="Column12314"/>
    <tableColumn id="12333" xr3:uid="{BD720F97-0583-4D56-9B04-AC4F09E243AF}" name="Column12315"/>
    <tableColumn id="12334" xr3:uid="{7E21C43D-1865-424F-8A86-A23B720DEF31}" name="Column12316"/>
    <tableColumn id="12335" xr3:uid="{164BF7EE-E64E-458E-8334-59CAC745C20A}" name="Column12317"/>
    <tableColumn id="12336" xr3:uid="{880D6C1A-5BA6-4412-99F7-65B3FF62CEC6}" name="Column12318"/>
    <tableColumn id="12337" xr3:uid="{CDD803D1-817E-449B-8806-2FB5BFA37224}" name="Column12319"/>
    <tableColumn id="12338" xr3:uid="{B8A0A86F-D961-43C8-8016-6764AFE79DB6}" name="Column12320"/>
    <tableColumn id="12339" xr3:uid="{205E8E7C-B7B2-4D66-84A2-3D3173A57629}" name="Column12321"/>
    <tableColumn id="12340" xr3:uid="{5C35A1FB-D7A7-48B4-AD92-9123A3CA7E1C}" name="Column12322"/>
    <tableColumn id="12341" xr3:uid="{F3DBC03C-FCAA-453B-AFF1-3AE9508D36E8}" name="Column12323"/>
    <tableColumn id="12342" xr3:uid="{1B93CDF5-BF15-4C8F-99BE-03DB33990B66}" name="Column12324"/>
    <tableColumn id="12343" xr3:uid="{CA5122C8-1887-4844-8271-DB0F3220D123}" name="Column12325"/>
    <tableColumn id="12344" xr3:uid="{23C65B41-2B6B-4572-A8B5-C65D90086F6E}" name="Column12326"/>
    <tableColumn id="12345" xr3:uid="{ADB4C2EC-152F-471F-ADD2-CF8311E4D5F1}" name="Column12327"/>
    <tableColumn id="12346" xr3:uid="{50DC21FE-9C33-41E9-9C4E-3B004A21AB31}" name="Column12328"/>
    <tableColumn id="12347" xr3:uid="{CC516EB6-627A-4B85-BC28-4E3FB7FC5A8A}" name="Column12329"/>
    <tableColumn id="12348" xr3:uid="{55C3FE8A-8BD7-40E2-8B26-B2AED1876336}" name="Column12330"/>
    <tableColumn id="12349" xr3:uid="{7DDD7A8D-E379-438E-9104-BF69E09F9A9A}" name="Column12331"/>
    <tableColumn id="12350" xr3:uid="{E017F236-334F-488A-B4EA-6FCFA3F4C2B3}" name="Column12332"/>
    <tableColumn id="12351" xr3:uid="{D06D5F3B-6303-4028-8DBE-3287E70278EF}" name="Column12333"/>
    <tableColumn id="12352" xr3:uid="{204F31CB-2528-4565-9BAD-22B6A31387D8}" name="Column12334"/>
    <tableColumn id="12353" xr3:uid="{E9693529-8BE0-4FFD-88C5-E5A13122DA44}" name="Column12335"/>
    <tableColumn id="12354" xr3:uid="{5655E2BE-A8D6-4DAF-B268-94DBFEDFCF33}" name="Column12336"/>
    <tableColumn id="12355" xr3:uid="{5C393FE3-B009-4AC6-A738-916CAA99E3EC}" name="Column12337"/>
    <tableColumn id="12356" xr3:uid="{706D4F89-5943-486D-843E-4EAFC0334E88}" name="Column12338"/>
    <tableColumn id="12357" xr3:uid="{4AC1CBB7-1F70-430F-BB38-5ED576C6E1EB}" name="Column12339"/>
    <tableColumn id="12358" xr3:uid="{93C0E469-5BB4-433D-B73F-2D7151AB5B1D}" name="Column12340"/>
    <tableColumn id="12359" xr3:uid="{642284A0-E072-4F06-AF84-DCC7E101749B}" name="Column12341"/>
    <tableColumn id="12360" xr3:uid="{71EE1E7F-639C-49DC-ABF1-3CCFB117ABE0}" name="Column12342"/>
    <tableColumn id="12361" xr3:uid="{83AD9EC5-D0A7-48C3-A7E4-4947DB193424}" name="Column12343"/>
    <tableColumn id="12362" xr3:uid="{FC8930A8-09E9-46C2-8D63-19171C508A4A}" name="Column12344"/>
    <tableColumn id="12363" xr3:uid="{A4E64763-93CE-43C1-A25B-7E6D551A8D1B}" name="Column12345"/>
    <tableColumn id="12364" xr3:uid="{DE8079C8-1DB7-4667-BA45-775693DBDC05}" name="Column12346"/>
    <tableColumn id="12365" xr3:uid="{7E0CA2BC-D4C3-40D8-B013-639523EB3879}" name="Column12347"/>
    <tableColumn id="12366" xr3:uid="{46974F9B-CFE7-4E79-BB1E-E78FB060C2BC}" name="Column12348"/>
    <tableColumn id="12367" xr3:uid="{46A23DE6-7026-4E8B-BB63-953B2AFA817D}" name="Column12349"/>
    <tableColumn id="12368" xr3:uid="{0A3F97EE-9BA0-418F-B0CF-49437FA12BF7}" name="Column12350"/>
    <tableColumn id="12369" xr3:uid="{5600A995-BBFA-4B23-8AF0-6F1FFB74F444}" name="Column12351"/>
    <tableColumn id="12370" xr3:uid="{72AC39A8-43B1-4EE6-AF95-8FCED5929F6C}" name="Column12352"/>
    <tableColumn id="12371" xr3:uid="{60AB3E7C-62D6-4767-AE7D-9A6CC0C5C11A}" name="Column12353"/>
    <tableColumn id="12372" xr3:uid="{73B2B2D0-D2B0-487C-BE21-730175651499}" name="Column12354"/>
    <tableColumn id="12373" xr3:uid="{6830CFD4-F47E-4193-95BF-645AE3A30C89}" name="Column12355"/>
    <tableColumn id="12374" xr3:uid="{DA21AB3A-E541-43A1-A661-7059581921BA}" name="Column12356"/>
    <tableColumn id="12375" xr3:uid="{D2AF1C08-DA9B-4C56-8165-2A07B8CF3F8C}" name="Column12357"/>
    <tableColumn id="12376" xr3:uid="{8175D4A1-9DD7-4F01-AD05-C87A2E5FFA3F}" name="Column12358"/>
    <tableColumn id="12377" xr3:uid="{EA64B619-D837-44B6-B38D-E39029372003}" name="Column12359"/>
    <tableColumn id="12378" xr3:uid="{AE0CD704-BC1C-4554-A0D9-0CEE27AE5260}" name="Column12360"/>
    <tableColumn id="12379" xr3:uid="{C58ADC5E-FDD1-4386-BC3C-497939275B93}" name="Column12361"/>
    <tableColumn id="12380" xr3:uid="{411AED3D-FD0A-4A76-9D9F-74F683CE4544}" name="Column12362"/>
    <tableColumn id="12381" xr3:uid="{F5679F8C-7D1B-4EC9-86DC-75BA48FF852A}" name="Column12363"/>
    <tableColumn id="12382" xr3:uid="{544FA90E-50D7-4A14-A1AC-19E04C62F57B}" name="Column12364"/>
    <tableColumn id="12383" xr3:uid="{EA1A0481-C7BF-4AA4-8F3B-67C921C68AA7}" name="Column12365"/>
    <tableColumn id="12384" xr3:uid="{9FEE2C18-3563-45A7-8D19-B210859224D1}" name="Column12366"/>
    <tableColumn id="12385" xr3:uid="{F3CF0715-1083-4FC1-91B1-9E8426B171FE}" name="Column12367"/>
    <tableColumn id="12386" xr3:uid="{617FB074-D2F5-48E7-9944-A2EC5B05A2C6}" name="Column12368"/>
    <tableColumn id="12387" xr3:uid="{96544961-0981-45CA-A9C7-96D7571BA94C}" name="Column12369"/>
    <tableColumn id="12388" xr3:uid="{0F8037D2-4D07-4835-950D-5B83A42A1AFB}" name="Column12370"/>
    <tableColumn id="12389" xr3:uid="{2F6FC0C4-ADC0-4B5C-BC3C-C8D819013AA4}" name="Column12371"/>
    <tableColumn id="12390" xr3:uid="{A42620B9-2AFD-4602-BE71-75FEFF802B63}" name="Column12372"/>
    <tableColumn id="12391" xr3:uid="{7338B139-3F02-47A0-A882-36775CB355E1}" name="Column12373"/>
    <tableColumn id="12392" xr3:uid="{E3CFCE09-6EA9-4822-93BA-A7AF1E513CBA}" name="Column12374"/>
    <tableColumn id="12393" xr3:uid="{8B4A29D8-EF80-40AF-A678-F0EB6BD6C848}" name="Column12375"/>
    <tableColumn id="12394" xr3:uid="{EFAB6C77-5594-4570-AE23-323DB6CEC162}" name="Column12376"/>
    <tableColumn id="12395" xr3:uid="{FD1B1BCF-FEA0-4003-BC5F-7E24F74AA231}" name="Column12377"/>
    <tableColumn id="12396" xr3:uid="{16FBAC54-6E78-4CCC-AA8B-38BFC94F7BEF}" name="Column12378"/>
    <tableColumn id="12397" xr3:uid="{62E4E5F4-0340-4861-AED4-A41FA457D0B9}" name="Column12379"/>
    <tableColumn id="12398" xr3:uid="{AE38837D-D680-4E83-A7B2-4FBF20E574D9}" name="Column12380"/>
    <tableColumn id="12399" xr3:uid="{89E4BE0B-653D-4CC9-AE50-6B1D714FB807}" name="Column12381"/>
    <tableColumn id="12400" xr3:uid="{C1E282D6-C3BF-4DA0-8CBE-FB06441FC170}" name="Column12382"/>
    <tableColumn id="12401" xr3:uid="{B9940658-5B0C-4807-9DD3-3D69D414358A}" name="Column12383"/>
    <tableColumn id="12402" xr3:uid="{279B74E4-3A69-400E-B965-60A7F47500EA}" name="Column12384"/>
    <tableColumn id="12403" xr3:uid="{12FE7641-91BB-480A-89E0-5ADDDD185B89}" name="Column12385"/>
    <tableColumn id="12404" xr3:uid="{E2A5DB32-D9A0-4818-AB9A-0147029AF974}" name="Column12386"/>
    <tableColumn id="12405" xr3:uid="{46B6C5F1-9FCE-47D7-99C4-13079AC2A708}" name="Column12387"/>
    <tableColumn id="12406" xr3:uid="{7E315CDF-D497-4C29-A363-D1E8C8C42237}" name="Column12388"/>
    <tableColumn id="12407" xr3:uid="{56E03442-789C-4AF6-B57E-BD652026270B}" name="Column12389"/>
    <tableColumn id="12408" xr3:uid="{07FF03A4-9D57-4B0E-89A2-AD323D1E5A4D}" name="Column12390"/>
    <tableColumn id="12409" xr3:uid="{69D5462B-0330-4CBE-B9DE-25F344668F8E}" name="Column12391"/>
    <tableColumn id="12410" xr3:uid="{C2D9EBBF-37B1-44B7-90FB-CA90FFBAA780}" name="Column12392"/>
    <tableColumn id="12411" xr3:uid="{009AF4DE-EFFC-43BB-AEDB-5D7A0D53D7F3}" name="Column12393"/>
    <tableColumn id="12412" xr3:uid="{31D410CD-F3DA-41F2-8938-486F33C726CC}" name="Column12394"/>
    <tableColumn id="12413" xr3:uid="{6C0019A4-2C00-419E-86D0-2EA3AEA4EC70}" name="Column12395"/>
    <tableColumn id="12414" xr3:uid="{D0E71050-6F68-4D07-962E-7F8C329F684C}" name="Column12396"/>
    <tableColumn id="12415" xr3:uid="{E97D908C-CD95-45B2-A48F-DA9E233ABB21}" name="Column12397"/>
    <tableColumn id="12416" xr3:uid="{1CC2D6D0-9A1B-41B1-930B-0B528C8C7B2F}" name="Column12398"/>
    <tableColumn id="12417" xr3:uid="{D566E94D-2D9A-45C2-93C0-237A22679BDB}" name="Column12399"/>
    <tableColumn id="12418" xr3:uid="{881D29B0-2959-4BF2-8AB2-45F6820D1838}" name="Column12400"/>
    <tableColumn id="12419" xr3:uid="{8D3F67A9-13BB-4100-84EB-D6BE102B26F0}" name="Column12401"/>
    <tableColumn id="12420" xr3:uid="{80EF68F4-AB4E-4F83-A065-8308E159153E}" name="Column12402"/>
    <tableColumn id="12421" xr3:uid="{A62EE564-C290-4993-9838-327D226B9109}" name="Column12403"/>
    <tableColumn id="12422" xr3:uid="{67C24A89-2F6E-4FA0-8D69-8EBFBDF3CD9C}" name="Column12404"/>
    <tableColumn id="12423" xr3:uid="{1A313860-72BF-4BA5-829C-E79C40103EA4}" name="Column12405"/>
    <tableColumn id="12424" xr3:uid="{51B9367B-0295-4700-95BF-B30FF8E400C0}" name="Column12406"/>
    <tableColumn id="12425" xr3:uid="{7FDC3C0F-36DD-4C6C-9E56-9E54004C1491}" name="Column12407"/>
    <tableColumn id="12426" xr3:uid="{5BD50120-7FB0-4BCB-9BD2-DCDDCDE330A3}" name="Column12408"/>
    <tableColumn id="12427" xr3:uid="{0E5079F2-34CD-4478-9E10-4C49C130F1DF}" name="Column12409"/>
    <tableColumn id="12428" xr3:uid="{79B3CF68-9020-4877-A614-4D45FD206CE7}" name="Column12410"/>
    <tableColumn id="12429" xr3:uid="{07EF562A-8D9A-4F32-9670-013181F658C8}" name="Column12411"/>
    <tableColumn id="12430" xr3:uid="{9474DDB3-08D2-4D38-8E0C-4CCB91C2BB19}" name="Column12412"/>
    <tableColumn id="12431" xr3:uid="{DE24CC91-D7D5-41AF-AF97-47C10775C464}" name="Column12413"/>
    <tableColumn id="12432" xr3:uid="{6A979220-6466-4D32-BCDA-E5F0D47637FF}" name="Column12414"/>
    <tableColumn id="12433" xr3:uid="{0EA9FCC8-520F-4003-949F-FF91F31F7514}" name="Column12415"/>
    <tableColumn id="12434" xr3:uid="{93E26A06-9869-4463-A6E0-63AA1C14C7E0}" name="Column12416"/>
    <tableColumn id="12435" xr3:uid="{6F1E0B00-8F95-45E5-B124-E03E91B84383}" name="Column12417"/>
    <tableColumn id="12436" xr3:uid="{BFC04606-37B2-4AF6-8238-3451DA605C12}" name="Column12418"/>
    <tableColumn id="12437" xr3:uid="{F7CDACCD-FF4C-40E1-BDAB-4E120838D595}" name="Column12419"/>
    <tableColumn id="12438" xr3:uid="{0EE69585-0ABD-4C7B-8D12-B9C79F7BCD98}" name="Column12420"/>
    <tableColumn id="12439" xr3:uid="{603A97E6-E6A9-4321-B6FC-1018F7E8BA48}" name="Column12421"/>
    <tableColumn id="12440" xr3:uid="{F67D0B56-737F-468F-B4C6-D9CE42A75726}" name="Column12422"/>
    <tableColumn id="12441" xr3:uid="{1A2593B4-E479-4E23-BE40-090971836045}" name="Column12423"/>
    <tableColumn id="12442" xr3:uid="{264641FF-8191-4C36-9E67-13A6ECA0F26F}" name="Column12424"/>
    <tableColumn id="12443" xr3:uid="{0BCC7C7C-43FD-4EA7-BE3A-5C6A721ADE06}" name="Column12425"/>
    <tableColumn id="12444" xr3:uid="{8BF43A4C-6F90-4AE1-AB0F-C34458F62A16}" name="Column12426"/>
    <tableColumn id="12445" xr3:uid="{485D65C6-F118-4046-8B67-1A8C68A224FA}" name="Column12427"/>
    <tableColumn id="12446" xr3:uid="{2ECAC379-2D4A-4DDE-81F4-3E831A9AF8E6}" name="Column12428"/>
    <tableColumn id="12447" xr3:uid="{9B551B16-58B3-4E72-96E2-A60219829605}" name="Column12429"/>
    <tableColumn id="12448" xr3:uid="{B5DA3B53-82BE-409A-9AB1-751D3F0041BA}" name="Column12430"/>
    <tableColumn id="12449" xr3:uid="{FE6DD077-03E1-4AF5-8D4A-6229DFB5DE41}" name="Column12431"/>
    <tableColumn id="12450" xr3:uid="{15B1EC0B-8CE0-4C8E-9A39-A8AEF3F1376D}" name="Column12432"/>
    <tableColumn id="12451" xr3:uid="{B3501805-6E76-4227-A238-932B91B9BFAA}" name="Column12433"/>
    <tableColumn id="12452" xr3:uid="{70B5B7CB-54A9-491B-893B-37FD56655B7C}" name="Column12434"/>
    <tableColumn id="12453" xr3:uid="{9A2AA352-FBF0-4154-AF3B-CCB8EC4A44F7}" name="Column12435"/>
    <tableColumn id="12454" xr3:uid="{CE330A5B-64AC-46FF-8074-4F609B1DECF6}" name="Column12436"/>
    <tableColumn id="12455" xr3:uid="{0980046B-B87E-4F5E-AC89-353B02013C1A}" name="Column12437"/>
    <tableColumn id="12456" xr3:uid="{FDD94049-E034-4D42-9431-FE8EF486BBEB}" name="Column12438"/>
    <tableColumn id="12457" xr3:uid="{9D77737E-7C92-428F-8D66-48EEAA8BCBE7}" name="Column12439"/>
    <tableColumn id="12458" xr3:uid="{49C95326-01C1-4259-893B-B9A500A8A03E}" name="Column12440"/>
    <tableColumn id="12459" xr3:uid="{C5F37AA1-CC39-45C3-A926-4F055C2887EC}" name="Column12441"/>
    <tableColumn id="12460" xr3:uid="{B36BF880-ED6D-4C3B-93B5-3231644B5EAD}" name="Column12442"/>
    <tableColumn id="12461" xr3:uid="{B7A975E9-5EAF-4719-9DC3-A67769804728}" name="Column12443"/>
    <tableColumn id="12462" xr3:uid="{8E48D974-151E-4B64-8D62-238235270966}" name="Column12444"/>
    <tableColumn id="12463" xr3:uid="{8B9B7196-D7DA-4716-910E-C9CADC39F722}" name="Column12445"/>
    <tableColumn id="12464" xr3:uid="{7DDDAE01-3A44-481B-8219-76674FE84D58}" name="Column12446"/>
    <tableColumn id="12465" xr3:uid="{4B05F7B6-4070-4095-A6E1-B15BFB4E6D8D}" name="Column12447"/>
    <tableColumn id="12466" xr3:uid="{EB3B2F7B-0B47-46FA-8FF1-DBD93326FBB2}" name="Column12448"/>
    <tableColumn id="12467" xr3:uid="{19420AA5-7A29-4C40-B28E-90DA8F5DC50C}" name="Column12449"/>
    <tableColumn id="12468" xr3:uid="{46EFABD4-4651-4550-AC53-43D3C1D27853}" name="Column12450"/>
    <tableColumn id="12469" xr3:uid="{77DF4A23-D2BD-4E6B-A25F-C2CEE1C99C8C}" name="Column12451"/>
    <tableColumn id="12470" xr3:uid="{A2435C72-82C4-4EE8-BA6F-E4AC96ABC7A5}" name="Column12452"/>
    <tableColumn id="12471" xr3:uid="{01A1195B-3373-44EB-8C21-DD5EFB323661}" name="Column12453"/>
    <tableColumn id="12472" xr3:uid="{6AD4727F-E65B-4BB2-ACB3-20F4003A1EBB}" name="Column12454"/>
    <tableColumn id="12473" xr3:uid="{398DCCB5-1ACD-4568-9FB5-486D7912852C}" name="Column12455"/>
    <tableColumn id="12474" xr3:uid="{3F1B81BF-44BC-4C40-8098-D6468305B4ED}" name="Column12456"/>
    <tableColumn id="12475" xr3:uid="{79C4D209-14A0-4516-8631-3A4D6135B85B}" name="Column12457"/>
    <tableColumn id="12476" xr3:uid="{C9231292-2B02-4F7C-AB02-DAB31F89C3C3}" name="Column12458"/>
    <tableColumn id="12477" xr3:uid="{46EE3603-D345-4986-BE95-4ED41D9D3887}" name="Column12459"/>
    <tableColumn id="12478" xr3:uid="{CEADE27E-C82E-4F59-B9EE-5A8334CF41EB}" name="Column12460"/>
    <tableColumn id="12479" xr3:uid="{2DCCE0F4-C49C-4D75-9B36-04F6345BE294}" name="Column12461"/>
    <tableColumn id="12480" xr3:uid="{B50E54E8-7F35-4C73-9E06-9B29F3EEEB93}" name="Column12462"/>
    <tableColumn id="12481" xr3:uid="{54770714-6585-4F63-B314-40AF243DED0F}" name="Column12463"/>
    <tableColumn id="12482" xr3:uid="{AF474614-F072-42A2-A53A-1650A2E1EE4D}" name="Column12464"/>
    <tableColumn id="12483" xr3:uid="{8051DFA0-A14F-424E-84E5-0ECEB378E210}" name="Column12465"/>
    <tableColumn id="12484" xr3:uid="{08F6E753-F806-4705-95BA-56B951C2BD57}" name="Column12466"/>
    <tableColumn id="12485" xr3:uid="{EE1AB3D4-1B5B-4607-AC2C-B818925B1F38}" name="Column12467"/>
    <tableColumn id="12486" xr3:uid="{A42BFCD9-ED26-4EC9-A2E5-2BF946E732EA}" name="Column12468"/>
    <tableColumn id="12487" xr3:uid="{1C4FCB49-ADDD-4381-9E64-31B7822FEB12}" name="Column12469"/>
    <tableColumn id="12488" xr3:uid="{32D89C3D-362F-4272-B7F0-A629DA4CBD24}" name="Column12470"/>
    <tableColumn id="12489" xr3:uid="{C54DB980-5A2C-4D94-A099-EF65E6AEBE63}" name="Column12471"/>
    <tableColumn id="12490" xr3:uid="{7F2559F9-C4C3-434B-B2C0-1EF364FA268C}" name="Column12472"/>
    <tableColumn id="12491" xr3:uid="{DC811D4E-A340-4D67-ADA3-658A78C85F07}" name="Column12473"/>
    <tableColumn id="12492" xr3:uid="{5146ED45-2EE4-4192-AC9C-5642B2E16BC2}" name="Column12474"/>
    <tableColumn id="12493" xr3:uid="{2C7BA46A-C23A-4B9D-921E-41D8BB8E343D}" name="Column12475"/>
    <tableColumn id="12494" xr3:uid="{A3BD24CC-80EC-4C9D-8788-C44531C05B14}" name="Column12476"/>
    <tableColumn id="12495" xr3:uid="{CDF17D8D-7158-451A-9D6D-10CD53AA4D30}" name="Column12477"/>
    <tableColumn id="12496" xr3:uid="{3710E4EF-928E-4979-AF39-8BD3509310E9}" name="Column12478"/>
    <tableColumn id="12497" xr3:uid="{CCB392AA-7081-4F11-964E-8D2B9D31BD1C}" name="Column12479"/>
    <tableColumn id="12498" xr3:uid="{26D3EE13-79F8-4D51-9498-223B47279ACF}" name="Column12480"/>
    <tableColumn id="12499" xr3:uid="{C85A6459-4637-422E-BC44-C406B78CFA82}" name="Column12481"/>
    <tableColumn id="12500" xr3:uid="{EF65B926-D88C-41E3-BD93-B7868A3BE333}" name="Column12482"/>
    <tableColumn id="12501" xr3:uid="{E9DFB5DE-CE33-4943-A4AB-F841F8CC4BD7}" name="Column12483"/>
    <tableColumn id="12502" xr3:uid="{044C2D7A-6509-44AC-8359-2FC536692641}" name="Column12484"/>
    <tableColumn id="12503" xr3:uid="{EECD0A60-0315-4356-BC6A-7EFAC5F2C736}" name="Column12485"/>
    <tableColumn id="12504" xr3:uid="{6B972DEB-11C9-4CC6-9B76-75E6FF1943C0}" name="Column12486"/>
    <tableColumn id="12505" xr3:uid="{C4FCE65F-1734-4C82-9A89-02AEFA4587FE}" name="Column12487"/>
    <tableColumn id="12506" xr3:uid="{E0329BF6-7582-4496-B237-9D974354EA26}" name="Column12488"/>
    <tableColumn id="12507" xr3:uid="{72294ACD-FFF7-4B8B-90F5-7C3D2A49C36D}" name="Column12489"/>
    <tableColumn id="12508" xr3:uid="{F8234DD4-9423-48F0-A601-14BFB1B2A941}" name="Column12490"/>
    <tableColumn id="12509" xr3:uid="{7C218647-2725-487C-837F-08CDE36D6B75}" name="Column12491"/>
    <tableColumn id="12510" xr3:uid="{ABF4A61E-27BD-4041-A24C-B9E5171F3393}" name="Column12492"/>
    <tableColumn id="12511" xr3:uid="{53CF6880-9A7F-431F-B65C-7EDFB7019F7E}" name="Column12493"/>
    <tableColumn id="12512" xr3:uid="{E9C0FEA3-4ECA-4BBD-805C-A8A53953E13D}" name="Column12494"/>
    <tableColumn id="12513" xr3:uid="{47999B33-DFC7-4719-B4F4-EDB7B7090D33}" name="Column12495"/>
    <tableColumn id="12514" xr3:uid="{104FA0E2-7DA7-4624-BE51-B4F45D5AC474}" name="Column12496"/>
    <tableColumn id="12515" xr3:uid="{BAC543A2-B694-4092-BE8A-FE6F7695269A}" name="Column12497"/>
    <tableColumn id="12516" xr3:uid="{1DB0D54B-D3B1-4009-B1A5-8718D1591E2C}" name="Column12498"/>
    <tableColumn id="12517" xr3:uid="{98B9A099-4A3A-4556-8F81-06C8D5E5808A}" name="Column12499"/>
    <tableColumn id="12518" xr3:uid="{5E226A2A-B7A2-4671-96D5-A0A81D6F5CDA}" name="Column12500"/>
    <tableColumn id="12519" xr3:uid="{0F343B55-11DA-4DA0-B2AC-5F6EEB05C8B8}" name="Column12501"/>
    <tableColumn id="12520" xr3:uid="{16E7EAB3-D81C-4464-99A4-DC13AFD2D55A}" name="Column12502"/>
    <tableColumn id="12521" xr3:uid="{FD3CB7C3-DF54-4564-A86A-F27CDC6DC608}" name="Column12503"/>
    <tableColumn id="12522" xr3:uid="{CA315D02-0FAC-4407-A3C9-59475C6449CD}" name="Column12504"/>
    <tableColumn id="12523" xr3:uid="{81C7AAA6-D06A-4269-9293-07C72620C033}" name="Column12505"/>
    <tableColumn id="12524" xr3:uid="{43A0EE58-CFD5-4DDD-B46D-9006A094DDB3}" name="Column12506"/>
    <tableColumn id="12525" xr3:uid="{B1648B31-016B-4981-AC72-863EA3762CE7}" name="Column12507"/>
    <tableColumn id="12526" xr3:uid="{59D3BF6D-4C6A-423B-96EE-DB048C610574}" name="Column12508"/>
    <tableColumn id="12527" xr3:uid="{A4AEFEAF-A446-4942-8426-4E45DD1425CB}" name="Column12509"/>
    <tableColumn id="12528" xr3:uid="{9A594CF6-0544-4FC8-AD3C-7C96162BC6B8}" name="Column12510"/>
    <tableColumn id="12529" xr3:uid="{B9A257F9-FD72-439D-B46C-B95133607407}" name="Column12511"/>
    <tableColumn id="12530" xr3:uid="{FA1E27EC-16D5-4962-A610-DA78B3E5FB77}" name="Column12512"/>
    <tableColumn id="12531" xr3:uid="{12842182-D3AC-44F6-A168-74A3F70AA293}" name="Column12513"/>
    <tableColumn id="12532" xr3:uid="{1095D289-94DD-4747-A86B-6299454C4820}" name="Column12514"/>
    <tableColumn id="12533" xr3:uid="{BF1AB4BE-E3E1-46DE-91A1-93AE10F67403}" name="Column12515"/>
    <tableColumn id="12534" xr3:uid="{6D5B840E-8BB4-4E71-88EB-9634D47BFBB8}" name="Column12516"/>
    <tableColumn id="12535" xr3:uid="{CF2CF1F5-6EB5-485D-962C-F9CDBDF12F5E}" name="Column12517"/>
    <tableColumn id="12536" xr3:uid="{F03EA785-24AA-4429-9BC2-03E4F1648B2B}" name="Column12518"/>
    <tableColumn id="12537" xr3:uid="{B8225330-AD93-4F9F-B0D6-6652ED797A2D}" name="Column12519"/>
    <tableColumn id="12538" xr3:uid="{1B03CA0C-77E2-4C9B-B3A3-1D6119B905C2}" name="Column12520"/>
    <tableColumn id="12539" xr3:uid="{07E78355-EB53-4A51-8371-FA783100330F}" name="Column12521"/>
    <tableColumn id="12540" xr3:uid="{FB6FB1E3-79ED-4EF5-92E9-70F005C35549}" name="Column12522"/>
    <tableColumn id="12541" xr3:uid="{FEBDED83-D4B2-4FE6-A677-FDEFB083EBB8}" name="Column12523"/>
    <tableColumn id="12542" xr3:uid="{95F08780-428E-4805-A197-40E9596B1F99}" name="Column12524"/>
    <tableColumn id="12543" xr3:uid="{11B74276-1720-43E5-83D5-1874C6023EC2}" name="Column12525"/>
    <tableColumn id="12544" xr3:uid="{3ED0B4AE-4E12-473C-B978-DEAEA6B29E80}" name="Column12526"/>
    <tableColumn id="12545" xr3:uid="{0E441157-D8BC-42D8-95D6-AEDBEEE1FCD4}" name="Column12527"/>
    <tableColumn id="12546" xr3:uid="{B55AFB8C-193B-4B46-8EE0-4137C3D7F571}" name="Column12528"/>
    <tableColumn id="12547" xr3:uid="{490A6B0D-D459-4AF4-9B57-6D84868DA13C}" name="Column12529"/>
    <tableColumn id="12548" xr3:uid="{8AEBFAE9-B39B-4737-9082-526E16AF5C66}" name="Column12530"/>
    <tableColumn id="12549" xr3:uid="{0E4BF0C7-D44E-442B-8446-65DA7CDD8D7B}" name="Column12531"/>
    <tableColumn id="12550" xr3:uid="{6ED1F127-C636-4C08-AC6D-9122B49C77CB}" name="Column12532"/>
    <tableColumn id="12551" xr3:uid="{734879DD-7F68-4388-A1D9-1D704AAE22B3}" name="Column12533"/>
    <tableColumn id="12552" xr3:uid="{38AF739F-EF5B-43D8-9439-2A58A54C0707}" name="Column12534"/>
    <tableColumn id="12553" xr3:uid="{F8CBB43F-84A1-48F8-9410-231B35289769}" name="Column12535"/>
    <tableColumn id="12554" xr3:uid="{3CB60114-E225-4065-ACCD-EC1BEFBA891D}" name="Column12536"/>
    <tableColumn id="12555" xr3:uid="{AF3DA724-CC27-4BE0-A5A6-1A1DFDDE9EC8}" name="Column12537"/>
    <tableColumn id="12556" xr3:uid="{57D69C83-D9E1-438B-AE91-2095D9A74236}" name="Column12538"/>
    <tableColumn id="12557" xr3:uid="{3BDB3811-8D1D-41F5-B381-8B0783E46924}" name="Column12539"/>
    <tableColumn id="12558" xr3:uid="{550DEE42-0D09-41B6-96CD-1A51C1B75C8E}" name="Column12540"/>
    <tableColumn id="12559" xr3:uid="{16C1522D-E38D-46CC-B32E-67783CE2364F}" name="Column12541"/>
    <tableColumn id="12560" xr3:uid="{FB7D92E0-13DD-44FE-88CC-727F2A398802}" name="Column12542"/>
    <tableColumn id="12561" xr3:uid="{C4CB6B6B-BBAB-4ECB-B3E5-4576FB52F512}" name="Column12543"/>
    <tableColumn id="12562" xr3:uid="{3591A996-F42F-49E8-8C96-38C950DC4D4A}" name="Column12544"/>
    <tableColumn id="12563" xr3:uid="{675BF350-5C26-43D4-8A84-137CB739B627}" name="Column12545"/>
    <tableColumn id="12564" xr3:uid="{28ABC34C-D4E3-4867-AF08-C0C8927CF4C0}" name="Column12546"/>
    <tableColumn id="12565" xr3:uid="{A9EF8D92-7D09-4D9E-BEEA-81EF083C0BD9}" name="Column12547"/>
    <tableColumn id="12566" xr3:uid="{0C805B4F-D1AD-44DA-AA06-BF38822B2BFD}" name="Column12548"/>
    <tableColumn id="12567" xr3:uid="{E3A27E9A-70EE-4DC7-9DA7-CEA06723BD51}" name="Column12549"/>
    <tableColumn id="12568" xr3:uid="{44701FBC-87E9-49F5-9CF0-AC46EA982B2B}" name="Column12550"/>
    <tableColumn id="12569" xr3:uid="{772F71FA-4E5E-4F78-9195-229A8EA8BD94}" name="Column12551"/>
    <tableColumn id="12570" xr3:uid="{954E2452-D524-4053-ADB2-6EF52998C142}" name="Column12552"/>
    <tableColumn id="12571" xr3:uid="{970BD142-C0AF-40FE-A547-84336521BAFC}" name="Column12553"/>
    <tableColumn id="12572" xr3:uid="{7CB74EC3-0C6F-407D-85F4-14E6D5C52090}" name="Column12554"/>
    <tableColumn id="12573" xr3:uid="{AF8CE465-21C0-4A73-AF0D-679ECFE4B5FB}" name="Column12555"/>
    <tableColumn id="12574" xr3:uid="{E15EFE3B-8AF9-4853-B55C-6F1BFE4F05AE}" name="Column12556"/>
    <tableColumn id="12575" xr3:uid="{6661018D-9D7F-4797-BCD8-0D76E2769BDB}" name="Column12557"/>
    <tableColumn id="12576" xr3:uid="{6042B9D3-85CC-4FC0-8862-688A6355D263}" name="Column12558"/>
    <tableColumn id="12577" xr3:uid="{A5738B7C-FF02-4B0D-9062-E0303DB5200F}" name="Column12559"/>
    <tableColumn id="12578" xr3:uid="{C09619E4-A7A6-4417-85BC-0F3155865816}" name="Column12560"/>
    <tableColumn id="12579" xr3:uid="{59D2B34C-0721-443D-BED3-6AC72016BA3E}" name="Column12561"/>
    <tableColumn id="12580" xr3:uid="{65E2990C-F01A-4868-A062-538D64217E86}" name="Column12562"/>
    <tableColumn id="12581" xr3:uid="{A71E1CA5-1878-4A67-AA5D-24DAD3B8227A}" name="Column12563"/>
    <tableColumn id="12582" xr3:uid="{715CAF4F-2C74-4A02-AED5-35FD5ADD7727}" name="Column12564"/>
    <tableColumn id="12583" xr3:uid="{F150B622-9147-46A3-A798-EC5FE2161D35}" name="Column12565"/>
    <tableColumn id="12584" xr3:uid="{E625AFDF-9C06-4C63-9C61-A620F8075FF4}" name="Column12566"/>
    <tableColumn id="12585" xr3:uid="{3E268745-245A-4D4D-9661-6C359290C459}" name="Column12567"/>
    <tableColumn id="12586" xr3:uid="{2B489513-8B76-4C6A-99FF-259C1D932D97}" name="Column12568"/>
    <tableColumn id="12587" xr3:uid="{A55B37E5-47E5-42BE-8B22-3863D81270D2}" name="Column12569"/>
    <tableColumn id="12588" xr3:uid="{F9684678-6176-4A9C-8921-D70D5F0DC017}" name="Column12570"/>
    <tableColumn id="12589" xr3:uid="{9EEB794F-592D-4A54-92D5-F2D86BE2277C}" name="Column12571"/>
    <tableColumn id="12590" xr3:uid="{9E9B9006-E967-4E58-AEC0-0C2580FB8681}" name="Column12572"/>
    <tableColumn id="12591" xr3:uid="{0181DCB7-3F09-4CBA-A93C-2E1784C70723}" name="Column12573"/>
    <tableColumn id="12592" xr3:uid="{8D108225-A3CA-4B69-BE70-34AD2396A138}" name="Column12574"/>
    <tableColumn id="12593" xr3:uid="{49F0DD86-0EF0-48E3-8641-16F0D44DD666}" name="Column12575"/>
    <tableColumn id="12594" xr3:uid="{AAF037B6-BF33-491C-A3C7-35455C529C52}" name="Column12576"/>
    <tableColumn id="12595" xr3:uid="{65631E2B-F7E1-4D0C-8549-A24FD685C9D8}" name="Column12577"/>
    <tableColumn id="12596" xr3:uid="{B85585FB-9B88-4685-9484-82BE547FDC00}" name="Column12578"/>
    <tableColumn id="12597" xr3:uid="{ADC01AC9-BF45-468F-9647-F568ED27EF48}" name="Column12579"/>
    <tableColumn id="12598" xr3:uid="{FDE39801-0FA4-4A9D-BBA1-3CBF61F29A55}" name="Column12580"/>
    <tableColumn id="12599" xr3:uid="{4F87D1D6-9159-42D7-A203-45550A1CA582}" name="Column12581"/>
    <tableColumn id="12600" xr3:uid="{37FA87FE-190C-4424-90D6-BC34C309FEEC}" name="Column12582"/>
    <tableColumn id="12601" xr3:uid="{56E14759-F3E2-4CCD-B2AC-5B64391812D4}" name="Column12583"/>
    <tableColumn id="12602" xr3:uid="{28106B1B-4F30-4C2C-AC0E-27E9498864E3}" name="Column12584"/>
    <tableColumn id="12603" xr3:uid="{141C8A69-826C-4816-BD8B-005ED8F85198}" name="Column12585"/>
    <tableColumn id="12604" xr3:uid="{3DA650F5-D73A-47DB-A9C5-2C2BC987AF51}" name="Column12586"/>
    <tableColumn id="12605" xr3:uid="{413576E4-F545-4E88-B12C-D9E57CC67BE9}" name="Column12587"/>
    <tableColumn id="12606" xr3:uid="{9EE585E0-F147-4438-8288-A372B42AD24B}" name="Column12588"/>
    <tableColumn id="12607" xr3:uid="{60C02D5C-13C0-4363-876D-C5531162D40D}" name="Column12589"/>
    <tableColumn id="12608" xr3:uid="{F1E4344B-7CA9-4BD2-A6E7-A669D6730B53}" name="Column12590"/>
    <tableColumn id="12609" xr3:uid="{B7BC2525-42E6-45D9-8045-A19659DC6FF3}" name="Column12591"/>
    <tableColumn id="12610" xr3:uid="{2EEAF4B9-3C42-4A64-843C-62C641725F6D}" name="Column12592"/>
    <tableColumn id="12611" xr3:uid="{2A2D2F42-C06C-49E8-8700-4277B7461F32}" name="Column12593"/>
    <tableColumn id="12612" xr3:uid="{035D28C2-F6F0-4E47-A8D8-D24E22764D63}" name="Column12594"/>
    <tableColumn id="12613" xr3:uid="{EA53920E-2D1E-4046-BF92-C9B1964AB78E}" name="Column12595"/>
    <tableColumn id="12614" xr3:uid="{032BD881-BF0A-4FAC-B2AD-A49F696997D5}" name="Column12596"/>
    <tableColumn id="12615" xr3:uid="{9496B32D-0852-43CB-B53A-5C8821A715AF}" name="Column12597"/>
    <tableColumn id="12616" xr3:uid="{50723571-3251-4371-9A9C-BA286B5DA74D}" name="Column12598"/>
    <tableColumn id="12617" xr3:uid="{61DA19F6-DE0C-4B2D-BA09-FE82945E37E3}" name="Column12599"/>
    <tableColumn id="12618" xr3:uid="{E1A0997F-62E2-435B-BF05-73ADEC5DCD07}" name="Column12600"/>
    <tableColumn id="12619" xr3:uid="{2BA6B770-5EA2-4D7F-9EB4-A5A016F83524}" name="Column12601"/>
    <tableColumn id="12620" xr3:uid="{C513D9F1-9A86-4619-9F3C-13F8CAB022BA}" name="Column12602"/>
    <tableColumn id="12621" xr3:uid="{34030BB0-50A7-4FCF-B77B-F074CA27F435}" name="Column12603"/>
    <tableColumn id="12622" xr3:uid="{E29BA54E-71A0-4D1D-A1A6-AB0693617744}" name="Column12604"/>
    <tableColumn id="12623" xr3:uid="{6ED1802F-ED3B-46A9-9FB1-9A00174C32F5}" name="Column12605"/>
    <tableColumn id="12624" xr3:uid="{B1A3FF76-69C2-4358-8028-DF43D42555A6}" name="Column12606"/>
    <tableColumn id="12625" xr3:uid="{6B340B5B-301D-46C1-A10E-7912BD88781D}" name="Column12607"/>
    <tableColumn id="12626" xr3:uid="{3620BF27-F1B5-411B-B47C-B9C562B46018}" name="Column12608"/>
    <tableColumn id="12627" xr3:uid="{DE61CED1-4C8A-492A-90CB-5C84D70720B7}" name="Column12609"/>
    <tableColumn id="12628" xr3:uid="{BF2AD8BD-5467-4F15-BBB2-CB8A404667F8}" name="Column12610"/>
    <tableColumn id="12629" xr3:uid="{73C34FAE-3841-4429-841D-8FE83357ED11}" name="Column12611"/>
    <tableColumn id="12630" xr3:uid="{8C45E92D-58D2-49C9-B533-0F42E634B5CC}" name="Column12612"/>
    <tableColumn id="12631" xr3:uid="{72098E0B-678A-459D-ABCF-CE7FBDE6EE2A}" name="Column12613"/>
    <tableColumn id="12632" xr3:uid="{419D2D19-26FE-4C4C-B69A-A3DBEF320BDE}" name="Column12614"/>
    <tableColumn id="12633" xr3:uid="{C333D92E-123A-48A1-A71C-0A46CA02A0FC}" name="Column12615"/>
    <tableColumn id="12634" xr3:uid="{2DEB24DD-F889-45BE-9DB8-A606774DBDBB}" name="Column12616"/>
    <tableColumn id="12635" xr3:uid="{66831DE6-3E31-4EA4-B66B-E419FAF0DC13}" name="Column12617"/>
    <tableColumn id="12636" xr3:uid="{BBDCC1E2-93F5-4A78-8145-A148FD606979}" name="Column12618"/>
    <tableColumn id="12637" xr3:uid="{A5E9EBE8-F611-454A-9BA5-64D121396D1F}" name="Column12619"/>
    <tableColumn id="12638" xr3:uid="{26ABB5EA-4C65-42CF-BCAE-34A9AA777393}" name="Column12620"/>
    <tableColumn id="12639" xr3:uid="{7B41331A-E317-4E27-8705-71F5F0679E87}" name="Column12621"/>
    <tableColumn id="12640" xr3:uid="{AFF76DDA-B6D3-427D-B987-4984E45110E3}" name="Column12622"/>
    <tableColumn id="12641" xr3:uid="{C141B3C1-B3CF-4A18-B979-A81E5A472568}" name="Column12623"/>
    <tableColumn id="12642" xr3:uid="{ADB5EEE2-F6F6-4907-ACC1-7B80BCDD9650}" name="Column12624"/>
    <tableColumn id="12643" xr3:uid="{DEA81E6F-768D-4EE1-B09F-AD59A9D4A665}" name="Column12625"/>
    <tableColumn id="12644" xr3:uid="{39079D15-0B67-4200-8741-41BDEAFC969D}" name="Column12626"/>
    <tableColumn id="12645" xr3:uid="{76F5B29D-0A35-442E-B0A7-5A3D1C95198F}" name="Column12627"/>
    <tableColumn id="12646" xr3:uid="{140B10D8-A0B5-4EC0-B118-C40FD6E420D6}" name="Column12628"/>
    <tableColumn id="12647" xr3:uid="{CE053B48-093F-4C37-AA53-374D3A751247}" name="Column12629"/>
    <tableColumn id="12648" xr3:uid="{CCD921AB-8A7D-4DB7-BA2A-F68DC473C7EA}" name="Column12630"/>
    <tableColumn id="12649" xr3:uid="{6207CFBC-97D4-44E5-871B-BF33923943AB}" name="Column12631"/>
    <tableColumn id="12650" xr3:uid="{496E57F6-5C5A-4A9A-B93B-3BBB7D651275}" name="Column12632"/>
    <tableColumn id="12651" xr3:uid="{6DEA86F5-B79C-47C3-A5EE-A606A5707A46}" name="Column12633"/>
    <tableColumn id="12652" xr3:uid="{6D5B466A-4355-4542-BC73-363017687DAC}" name="Column12634"/>
    <tableColumn id="12653" xr3:uid="{97ECDB5F-3776-450A-A2F0-E16CB1E1AA14}" name="Column12635"/>
    <tableColumn id="12654" xr3:uid="{217633FC-9AC8-4079-BEF1-EF903D236DCD}" name="Column12636"/>
    <tableColumn id="12655" xr3:uid="{9A52B9BC-7C19-4BF2-A89E-F15BE450C581}" name="Column12637"/>
    <tableColumn id="12656" xr3:uid="{338EA3C5-0B5F-4AC5-9678-2A2A40954676}" name="Column12638"/>
    <tableColumn id="12657" xr3:uid="{AAA146F3-AFF6-4E32-95C1-02E4864BC57B}" name="Column12639"/>
    <tableColumn id="12658" xr3:uid="{07E6EC91-9996-49D4-8C48-92DAB1D2931B}" name="Column12640"/>
    <tableColumn id="12659" xr3:uid="{7F7C3252-F74E-41B2-A608-35730EA4565D}" name="Column12641"/>
    <tableColumn id="12660" xr3:uid="{138F3BF9-505D-4714-A6ED-E6027B25165E}" name="Column12642"/>
    <tableColumn id="12661" xr3:uid="{C57C853A-D921-4CFC-9F4A-E6BE0A57009E}" name="Column12643"/>
    <tableColumn id="12662" xr3:uid="{8A9BDB35-AFE2-45E3-8687-908CB15D2A84}" name="Column12644"/>
    <tableColumn id="12663" xr3:uid="{7DC7DD42-D2E4-4033-9FAF-1926E266FDDC}" name="Column12645"/>
    <tableColumn id="12664" xr3:uid="{A2198156-2270-4FE4-BBE0-A3E68FFEC6BE}" name="Column12646"/>
    <tableColumn id="12665" xr3:uid="{2F459A2A-517F-4F38-B13E-1C6DD5294F02}" name="Column12647"/>
    <tableColumn id="12666" xr3:uid="{F078915C-F108-4FB6-8721-5621C93B1A7C}" name="Column12648"/>
    <tableColumn id="12667" xr3:uid="{8983E43E-5E02-46EF-BFC7-3E022F5D6E45}" name="Column12649"/>
    <tableColumn id="12668" xr3:uid="{75515C6D-2BCE-4B0E-BCEB-4D01AB48F587}" name="Column12650"/>
    <tableColumn id="12669" xr3:uid="{8A3EDE1E-CD2D-4427-90D7-8171639CBC03}" name="Column12651"/>
    <tableColumn id="12670" xr3:uid="{B4F0680C-79AF-4AD0-9705-6F4649F5A761}" name="Column12652"/>
    <tableColumn id="12671" xr3:uid="{A9667C1C-738C-4E25-9573-D503FC7713E0}" name="Column12653"/>
    <tableColumn id="12672" xr3:uid="{F90BFF97-C565-4E9E-9222-F681F938EE8A}" name="Column12654"/>
    <tableColumn id="12673" xr3:uid="{C949C769-96CC-47A9-9527-BAA09C74BE0E}" name="Column12655"/>
    <tableColumn id="12674" xr3:uid="{B33706F1-1609-4D79-A8B4-5D1294388D58}" name="Column12656"/>
    <tableColumn id="12675" xr3:uid="{A91D95AD-97B0-48CC-A171-5053D35A9447}" name="Column12657"/>
    <tableColumn id="12676" xr3:uid="{BFEE46E3-2A36-4773-83F7-4AFBF562FE9D}" name="Column12658"/>
    <tableColumn id="12677" xr3:uid="{B1B68E58-1BA8-4815-824E-2A3237ADAD6D}" name="Column12659"/>
    <tableColumn id="12678" xr3:uid="{44E8D5F5-C477-4D41-A766-92D369BF2B0F}" name="Column12660"/>
    <tableColumn id="12679" xr3:uid="{E1DB6493-A89D-4B14-90F3-21B38F893E00}" name="Column12661"/>
    <tableColumn id="12680" xr3:uid="{75AB6BAE-A9C9-4636-B1BB-07800029731C}" name="Column12662"/>
    <tableColumn id="12681" xr3:uid="{B216AF3D-C13D-43CF-BFC0-FEA534AA76A6}" name="Column12663"/>
    <tableColumn id="12682" xr3:uid="{853F4ABB-572C-44DD-8A22-944B4EAE6D20}" name="Column12664"/>
    <tableColumn id="12683" xr3:uid="{93B9D871-02DC-447B-8E70-84FFA59B2614}" name="Column12665"/>
    <tableColumn id="12684" xr3:uid="{38DED180-6BFC-4BAD-B766-B990AB167DA7}" name="Column12666"/>
    <tableColumn id="12685" xr3:uid="{118309A8-4AB2-4FAD-BFC9-E4F353AAB89A}" name="Column12667"/>
    <tableColumn id="12686" xr3:uid="{952E21C7-BDDC-4411-BB85-EEC7177C3ABA}" name="Column12668"/>
    <tableColumn id="12687" xr3:uid="{578FEC96-3058-4529-8DAA-7FD139828263}" name="Column12669"/>
    <tableColumn id="12688" xr3:uid="{76689E05-EE5F-419C-A3B2-9A9D4205FACE}" name="Column12670"/>
    <tableColumn id="12689" xr3:uid="{356ADFD6-566B-4E08-9883-A6B7662F73F9}" name="Column12671"/>
    <tableColumn id="12690" xr3:uid="{10BBD53E-CC99-4C71-9965-82EB7AE32CB1}" name="Column12672"/>
    <tableColumn id="12691" xr3:uid="{170EF75F-6925-498D-BB13-D911C9E37187}" name="Column12673"/>
    <tableColumn id="12692" xr3:uid="{76B4AF78-F4B7-4146-A539-8694F686F2E8}" name="Column12674"/>
    <tableColumn id="12693" xr3:uid="{000B0B5F-2DCC-4B93-B5A9-9CA665B8E57F}" name="Column12675"/>
    <tableColumn id="12694" xr3:uid="{102DD8CA-420D-487C-B974-262A0F9F9B71}" name="Column12676"/>
    <tableColumn id="12695" xr3:uid="{F5585945-DA75-4C88-B51F-0CE92A935B79}" name="Column12677"/>
    <tableColumn id="12696" xr3:uid="{DDCC88BC-EDC4-4927-A690-993C1D7DCD12}" name="Column12678"/>
    <tableColumn id="12697" xr3:uid="{785FEAFA-9597-47BA-9D5E-1A732F415C77}" name="Column12679"/>
    <tableColumn id="12698" xr3:uid="{4B266ECB-9990-4D4A-B6A3-C18B7C243368}" name="Column12680"/>
    <tableColumn id="12699" xr3:uid="{4193E850-2A31-4FF5-B6ED-9536B53A9936}" name="Column12681"/>
    <tableColumn id="12700" xr3:uid="{2F45A22E-AB65-4569-9962-285AA550E05C}" name="Column12682"/>
    <tableColumn id="12701" xr3:uid="{489078D1-5B4B-4E24-B3D9-A381736C4667}" name="Column12683"/>
    <tableColumn id="12702" xr3:uid="{80440559-7937-42D1-9B78-E5FF87866B65}" name="Column12684"/>
    <tableColumn id="12703" xr3:uid="{2E20748D-788E-46E2-A51B-4B1B004D616C}" name="Column12685"/>
    <tableColumn id="12704" xr3:uid="{E928EA0C-D135-4164-9997-3A3565135D95}" name="Column12686"/>
    <tableColumn id="12705" xr3:uid="{9870F300-B691-4B61-8FF0-4A590418ED0E}" name="Column12687"/>
    <tableColumn id="12706" xr3:uid="{C300E37E-3053-4111-9CD4-D6F1A4496E4D}" name="Column12688"/>
    <tableColumn id="12707" xr3:uid="{70E0F1B6-326A-45CC-A103-8E330F056DFC}" name="Column12689"/>
    <tableColumn id="12708" xr3:uid="{050822CD-B88F-492F-85CF-EB7EF8CABCA3}" name="Column12690"/>
    <tableColumn id="12709" xr3:uid="{22A3F8A6-D98F-4165-B0C0-A3665143BBE4}" name="Column12691"/>
    <tableColumn id="12710" xr3:uid="{76C915DE-F7DF-4D51-8869-0D2998F85041}" name="Column12692"/>
    <tableColumn id="12711" xr3:uid="{08C0EAAC-8A3E-4793-8DE3-1908DD09EB1E}" name="Column12693"/>
    <tableColumn id="12712" xr3:uid="{8B0EAD50-D491-47CF-8491-AC1224EE0BF6}" name="Column12694"/>
    <tableColumn id="12713" xr3:uid="{03948825-7A9B-487C-8751-E22A25B66F53}" name="Column12695"/>
    <tableColumn id="12714" xr3:uid="{EB1D1BE5-5C65-4F60-9C05-D642B456820C}" name="Column12696"/>
    <tableColumn id="12715" xr3:uid="{EC03E548-D705-4F84-8DBE-F459E5066800}" name="Column12697"/>
    <tableColumn id="12716" xr3:uid="{F1021D0A-85D9-4853-AA5E-EA9F7F0F7695}" name="Column12698"/>
    <tableColumn id="12717" xr3:uid="{409A4131-4FCF-41AD-859D-79F6BC25F3CF}" name="Column12699"/>
    <tableColumn id="12718" xr3:uid="{80F0C9AD-1472-4057-8927-3089ED7A33A4}" name="Column12700"/>
    <tableColumn id="12719" xr3:uid="{5F5F8CBB-29F0-4573-BD45-31445478DDB6}" name="Column12701"/>
    <tableColumn id="12720" xr3:uid="{EDF0C897-3C3E-412F-98A1-7B68D35CB6A0}" name="Column12702"/>
    <tableColumn id="12721" xr3:uid="{72BE9B2E-D7BE-42D3-BC2D-C65F04407AA3}" name="Column12703"/>
    <tableColumn id="12722" xr3:uid="{B6A9F2C4-F774-42B0-8F7E-563E57C07BA1}" name="Column12704"/>
    <tableColumn id="12723" xr3:uid="{50CE2D58-512F-46BE-B183-6CADAAF21106}" name="Column12705"/>
    <tableColumn id="12724" xr3:uid="{035450A3-DBBF-4420-AD6D-A61E799002AC}" name="Column12706"/>
    <tableColumn id="12725" xr3:uid="{FE9534E8-CE13-425B-8D81-6F5D2EB51A9D}" name="Column12707"/>
    <tableColumn id="12726" xr3:uid="{8FFFD1DF-C450-4DFE-9FE8-51C58E7F548E}" name="Column12708"/>
    <tableColumn id="12727" xr3:uid="{07B05947-2133-4568-8D54-0D7D74281AE0}" name="Column12709"/>
    <tableColumn id="12728" xr3:uid="{5D0B1454-1C10-4FD6-BD62-983E050C63F5}" name="Column12710"/>
    <tableColumn id="12729" xr3:uid="{F2AF17A9-F32B-45B6-B909-30093900534F}" name="Column12711"/>
    <tableColumn id="12730" xr3:uid="{0DD0E54C-B2C7-4E00-ACC7-9E4190914A9E}" name="Column12712"/>
    <tableColumn id="12731" xr3:uid="{BCF16240-A958-4017-9471-D4C36082CED6}" name="Column12713"/>
    <tableColumn id="12732" xr3:uid="{6E431730-A34A-4068-9237-77BFF3B2FF59}" name="Column12714"/>
    <tableColumn id="12733" xr3:uid="{BF88A532-926B-4C1F-BCF3-A6D109AC9EDB}" name="Column12715"/>
    <tableColumn id="12734" xr3:uid="{2B83DCB8-F1AC-4F90-974E-EA3C0C576762}" name="Column12716"/>
    <tableColumn id="12735" xr3:uid="{F74729E2-7283-4455-9219-41294571D0E2}" name="Column12717"/>
    <tableColumn id="12736" xr3:uid="{F9C2D7DC-881C-4046-BCA6-5D8FE29C46F7}" name="Column12718"/>
    <tableColumn id="12737" xr3:uid="{E5CFAAC1-B527-497A-8395-41BAF1AE3C7A}" name="Column12719"/>
    <tableColumn id="12738" xr3:uid="{5C778E91-F8C2-42A5-8AB5-2110E637D029}" name="Column12720"/>
    <tableColumn id="12739" xr3:uid="{3F838D68-D06B-40ED-B2B3-8D50AFC38F92}" name="Column12721"/>
    <tableColumn id="12740" xr3:uid="{D005D22E-154B-4E7F-A03E-7805D2E476E0}" name="Column12722"/>
    <tableColumn id="12741" xr3:uid="{B0D76922-F925-4051-AB64-739733AEF2F8}" name="Column12723"/>
    <tableColumn id="12742" xr3:uid="{46E010D2-4CBE-4931-BB01-281FD36B4B7B}" name="Column12724"/>
    <tableColumn id="12743" xr3:uid="{5D10BD17-32A0-4E6D-86AE-D89335DA9D8B}" name="Column12725"/>
    <tableColumn id="12744" xr3:uid="{B66573CC-E9B0-43D6-9081-5305D9B97A7A}" name="Column12726"/>
    <tableColumn id="12745" xr3:uid="{B0761953-956F-4012-9D8E-48047325FCB6}" name="Column12727"/>
    <tableColumn id="12746" xr3:uid="{89BE3E50-B6BF-4160-8DFA-C166881A4873}" name="Column12728"/>
    <tableColumn id="12747" xr3:uid="{FEDC20C1-7685-4A9E-95FB-B93AF2D67B74}" name="Column12729"/>
    <tableColumn id="12748" xr3:uid="{963A02B6-C1B2-4685-8461-565BCE7916AD}" name="Column12730"/>
    <tableColumn id="12749" xr3:uid="{F271C161-A7A3-4B57-9627-61576EC72CC8}" name="Column12731"/>
    <tableColumn id="12750" xr3:uid="{650FB826-48F6-4862-A473-6A447005FDF6}" name="Column12732"/>
    <tableColumn id="12751" xr3:uid="{8798607F-9FFE-41D5-BA10-54BF0205A8AA}" name="Column12733"/>
    <tableColumn id="12752" xr3:uid="{CFB0C91E-547F-4FCD-BEF3-8DF52A2320F0}" name="Column12734"/>
    <tableColumn id="12753" xr3:uid="{9DE3F9AF-4167-49ED-8A9B-6F6E9ACC49A1}" name="Column12735"/>
    <tableColumn id="12754" xr3:uid="{9754360E-D33A-4F3E-A04F-DDB602A5B7B4}" name="Column12736"/>
    <tableColumn id="12755" xr3:uid="{F5FB5355-5E02-47A9-A33B-31E60FBE4F7A}" name="Column12737"/>
    <tableColumn id="12756" xr3:uid="{5609722F-092C-4BB8-94FB-B9F48DAA6720}" name="Column12738"/>
    <tableColumn id="12757" xr3:uid="{AADD18A4-2CD9-448B-A944-9B4918E5A6CB}" name="Column12739"/>
    <tableColumn id="12758" xr3:uid="{D5EF150F-6583-4B3E-86C1-9400FB8624F1}" name="Column12740"/>
    <tableColumn id="12759" xr3:uid="{0DEBAB4E-CDFD-4CB3-A14B-0D3D0F98591A}" name="Column12741"/>
    <tableColumn id="12760" xr3:uid="{11FA4126-FEE8-431F-BCE5-8E34ED736BC2}" name="Column12742"/>
    <tableColumn id="12761" xr3:uid="{78BA0207-1213-4578-AD2A-F29FF0A89AD5}" name="Column12743"/>
    <tableColumn id="12762" xr3:uid="{937DD346-54F1-4554-A6D6-3EC656F87D6E}" name="Column12744"/>
    <tableColumn id="12763" xr3:uid="{3FD1C1BF-FC68-4471-AC55-77F97E97319E}" name="Column12745"/>
    <tableColumn id="12764" xr3:uid="{7570F356-9B59-49A7-9400-F270DEC1F037}" name="Column12746"/>
    <tableColumn id="12765" xr3:uid="{933CF33C-A87E-4D4C-9EE4-CA102551517B}" name="Column12747"/>
    <tableColumn id="12766" xr3:uid="{AFCB7222-9D89-42FA-A547-25053A3F64D7}" name="Column12748"/>
    <tableColumn id="12767" xr3:uid="{ABD2BAC0-A69C-4542-A711-9642EB0C8D9F}" name="Column12749"/>
    <tableColumn id="12768" xr3:uid="{15560753-B2E4-42F9-9EA2-A1DB3074DA38}" name="Column12750"/>
    <tableColumn id="12769" xr3:uid="{886B5AFF-F87E-4D01-8EEB-CDDD49D5FAA3}" name="Column12751"/>
    <tableColumn id="12770" xr3:uid="{C5920F08-29B6-40D3-AB0F-4F08F54C13B7}" name="Column12752"/>
    <tableColumn id="12771" xr3:uid="{388A3CBF-69A4-4518-ACBB-1CFA88CC2A70}" name="Column12753"/>
    <tableColumn id="12772" xr3:uid="{D8D88F93-1D07-4D32-9CE9-7BF921694B53}" name="Column12754"/>
    <tableColumn id="12773" xr3:uid="{62A1AAA5-0DF2-46FA-88C8-9667737909F4}" name="Column12755"/>
    <tableColumn id="12774" xr3:uid="{FED2C72C-A9AA-411D-A739-9C63D5B47C86}" name="Column12756"/>
    <tableColumn id="12775" xr3:uid="{E4E0F750-F295-41E5-98A4-DDAC0B81719D}" name="Column12757"/>
    <tableColumn id="12776" xr3:uid="{76E6F134-7A59-4B79-A69A-B742D53BEF6F}" name="Column12758"/>
    <tableColumn id="12777" xr3:uid="{E0FBC688-8D42-41CA-9EB0-B281451A2E19}" name="Column12759"/>
    <tableColumn id="12778" xr3:uid="{1A5E76DA-99EB-4DC7-9322-7144723815C3}" name="Column12760"/>
    <tableColumn id="12779" xr3:uid="{31E1658A-5754-490C-874A-FAF58D7E1DF4}" name="Column12761"/>
    <tableColumn id="12780" xr3:uid="{879D445D-056B-4CDF-BBA4-900391DCC461}" name="Column12762"/>
    <tableColumn id="12781" xr3:uid="{E8007FB3-23E2-4B4F-B1EB-6A1764822876}" name="Column12763"/>
    <tableColumn id="12782" xr3:uid="{67DA79F1-61F8-49BB-A377-A7C014FCAB1F}" name="Column12764"/>
    <tableColumn id="12783" xr3:uid="{A15E77E3-6FAB-4263-ADE3-97F4C4DDD225}" name="Column12765"/>
    <tableColumn id="12784" xr3:uid="{3A534CDD-F31F-44CD-88EB-F51293F0F521}" name="Column12766"/>
    <tableColumn id="12785" xr3:uid="{7D35E587-FD7E-4AE5-8D2E-1BA78AFE3A6E}" name="Column12767"/>
    <tableColumn id="12786" xr3:uid="{77C76AB9-0B83-44F2-843D-D04B1DA26B8D}" name="Column12768"/>
    <tableColumn id="12787" xr3:uid="{5FBF376E-3FAD-448A-98AD-08A7C9D69D20}" name="Column12769"/>
    <tableColumn id="12788" xr3:uid="{8EF7E8D5-4E3B-45AF-8CAF-FBD61CF27889}" name="Column12770"/>
    <tableColumn id="12789" xr3:uid="{8766A65A-F079-4B33-8884-67D96CED870A}" name="Column12771"/>
    <tableColumn id="12790" xr3:uid="{2403F86F-31D7-4ADC-8C4D-075AC9F280A5}" name="Column12772"/>
    <tableColumn id="12791" xr3:uid="{85263C19-D75C-46B2-AA5E-750556311824}" name="Column12773"/>
    <tableColumn id="12792" xr3:uid="{9D8CC526-C7F9-40D5-99FE-83A76B714FFF}" name="Column12774"/>
    <tableColumn id="12793" xr3:uid="{F7FD834C-023F-4AC1-9EF3-7A61B7D42415}" name="Column12775"/>
    <tableColumn id="12794" xr3:uid="{F8218DF9-8094-4778-BE92-6E395DC6BA28}" name="Column12776"/>
    <tableColumn id="12795" xr3:uid="{AF95B2F5-3BBE-4380-B769-8E411BB83D8F}" name="Column12777"/>
    <tableColumn id="12796" xr3:uid="{A72AF16D-92E1-4066-A2DF-52998F0891D8}" name="Column12778"/>
    <tableColumn id="12797" xr3:uid="{7EE91D8B-2896-4B72-A359-40C2FFD14EDE}" name="Column12779"/>
    <tableColumn id="12798" xr3:uid="{36C2F774-11A4-43F1-8205-40E9FEBEF6B4}" name="Column12780"/>
    <tableColumn id="12799" xr3:uid="{819B9D3D-52E5-414C-BD8A-C24B1E7BF4A3}" name="Column12781"/>
    <tableColumn id="12800" xr3:uid="{2591F75E-D1E5-4FB7-84E2-437571E7B8AB}" name="Column12782"/>
    <tableColumn id="12801" xr3:uid="{8F39F024-5303-474D-A088-22A4460CECF7}" name="Column12783"/>
    <tableColumn id="12802" xr3:uid="{064711D8-FDC4-469E-9C2E-08A9DE7F4276}" name="Column12784"/>
    <tableColumn id="12803" xr3:uid="{357E0B32-B30F-4193-942F-1BEC476FA6C4}" name="Column12785"/>
    <tableColumn id="12804" xr3:uid="{DB141A62-6B8A-4EFA-B9FB-86E790250B71}" name="Column12786"/>
    <tableColumn id="12805" xr3:uid="{C470B5DC-EA52-4194-ABB4-A600F1F9359E}" name="Column12787"/>
    <tableColumn id="12806" xr3:uid="{A0A8EC8B-194A-40EA-B338-99825910A2B0}" name="Column12788"/>
    <tableColumn id="12807" xr3:uid="{19F19E13-4F92-4E40-AFE4-E6F90CEF6FB6}" name="Column12789"/>
    <tableColumn id="12808" xr3:uid="{7C88350E-89F3-4E22-9055-00E50934DE3C}" name="Column12790"/>
    <tableColumn id="12809" xr3:uid="{B6857882-57D6-43B5-9C85-9EEC4525F03F}" name="Column12791"/>
    <tableColumn id="12810" xr3:uid="{03B5D7CA-FD23-4F1B-84EB-3369412882DF}" name="Column12792"/>
    <tableColumn id="12811" xr3:uid="{1A248B2E-DA64-440C-817E-D8E6BF234B55}" name="Column12793"/>
    <tableColumn id="12812" xr3:uid="{959C1527-6DE9-47FA-B2AE-017756C365C3}" name="Column12794"/>
    <tableColumn id="12813" xr3:uid="{6C273E7A-3168-4E03-BBAE-5BA3A8342DD7}" name="Column12795"/>
    <tableColumn id="12814" xr3:uid="{6A3E68E5-E22E-4BAE-95EF-19AAA3BD7C2E}" name="Column12796"/>
    <tableColumn id="12815" xr3:uid="{160B041D-8E5D-491D-9AD9-A00CFACBA974}" name="Column12797"/>
    <tableColumn id="12816" xr3:uid="{5406A0EF-5577-436A-A03C-578ADB03702E}" name="Column12798"/>
    <tableColumn id="12817" xr3:uid="{5C72404D-52B9-41F0-AE8C-BC8ACD0AA144}" name="Column12799"/>
    <tableColumn id="12818" xr3:uid="{8D3D1C9F-F02D-427A-870A-7DD25EAA0761}" name="Column12800"/>
    <tableColumn id="12819" xr3:uid="{B5273847-326C-4C19-A907-3E9C4337DF66}" name="Column12801"/>
    <tableColumn id="12820" xr3:uid="{C94BEFCD-D9CE-4DCE-859F-30C74364AA9A}" name="Column12802"/>
    <tableColumn id="12821" xr3:uid="{09E727D2-C6EF-4DB4-880B-9EA79F998624}" name="Column12803"/>
    <tableColumn id="12822" xr3:uid="{F3436CBC-3E26-4A4A-8F55-57A11F1CB69A}" name="Column12804"/>
    <tableColumn id="12823" xr3:uid="{D96CF3BB-BE4C-44E3-80F2-D93DED82857C}" name="Column12805"/>
    <tableColumn id="12824" xr3:uid="{8D4C53AB-A089-4CEB-A9BF-0B430C935CC1}" name="Column12806"/>
    <tableColumn id="12825" xr3:uid="{F03BCFE2-165B-4175-8376-227DC82F58A2}" name="Column12807"/>
    <tableColumn id="12826" xr3:uid="{F91DA301-095F-40D5-96F6-37C8AEDEBBE5}" name="Column12808"/>
    <tableColumn id="12827" xr3:uid="{AFC697DA-5088-4726-8D22-C0369623132B}" name="Column12809"/>
    <tableColumn id="12828" xr3:uid="{B1482D66-4297-4AC0-9BBF-8C08E1A3E77D}" name="Column12810"/>
    <tableColumn id="12829" xr3:uid="{0F23ABC4-87A0-4824-A79B-F8AA28A478E6}" name="Column12811"/>
    <tableColumn id="12830" xr3:uid="{50ACFDAF-3BB2-4C36-B49E-4468CABFBEA2}" name="Column12812"/>
    <tableColumn id="12831" xr3:uid="{E9443C21-DF9F-48B9-AD27-AFE9DAF798BE}" name="Column12813"/>
    <tableColumn id="12832" xr3:uid="{A632EB67-986C-4C46-99F4-A12C1899FF4F}" name="Column12814"/>
    <tableColumn id="12833" xr3:uid="{E196334E-72AB-4595-8217-1F93FDC47E1E}" name="Column12815"/>
    <tableColumn id="12834" xr3:uid="{25A386AA-E04E-4E8F-86B9-CD3B0004A49E}" name="Column12816"/>
    <tableColumn id="12835" xr3:uid="{A70A24F7-16B4-4AA6-8C6D-17FF71E8B102}" name="Column12817"/>
    <tableColumn id="12836" xr3:uid="{5BF56605-8246-47E4-BE37-E2B04EF4787E}" name="Column12818"/>
    <tableColumn id="12837" xr3:uid="{AF2E3092-6557-49AE-B46F-7B5290B14183}" name="Column12819"/>
    <tableColumn id="12838" xr3:uid="{6691E863-510F-46E0-ADF3-6B8BCFB2BAF0}" name="Column12820"/>
    <tableColumn id="12839" xr3:uid="{B67A93BB-45C8-4A62-9196-08206E7AA2E2}" name="Column12821"/>
    <tableColumn id="12840" xr3:uid="{FE36281B-1B17-4FAF-96A4-BAEDBB669F6C}" name="Column12822"/>
    <tableColumn id="12841" xr3:uid="{D963AFFB-86FA-458D-AB36-8D055C23EC7B}" name="Column12823"/>
    <tableColumn id="12842" xr3:uid="{9F8E0F3B-2109-4F99-9AD7-F1BB2C908A31}" name="Column12824"/>
    <tableColumn id="12843" xr3:uid="{7FC44400-FCE9-45CA-BCF7-0987B4ED5805}" name="Column12825"/>
    <tableColumn id="12844" xr3:uid="{3BC6C8D7-C2A3-4547-B32A-47B48A3760A4}" name="Column12826"/>
    <tableColumn id="12845" xr3:uid="{3F7853C1-C54B-4DDD-ABA6-1C3F5C1D2A2F}" name="Column12827"/>
    <tableColumn id="12846" xr3:uid="{9AB8A4FD-517C-47D1-BC1C-32FEAACD47A4}" name="Column12828"/>
    <tableColumn id="12847" xr3:uid="{D3C3E4EC-384D-4113-9D63-AAB7EAC1C7B8}" name="Column12829"/>
    <tableColumn id="12848" xr3:uid="{E1E02473-73BE-4FC8-992E-E7F6633F53A4}" name="Column12830"/>
    <tableColumn id="12849" xr3:uid="{3402A8A8-20DA-46C9-B0EB-0D8E3BC129DE}" name="Column12831"/>
    <tableColumn id="12850" xr3:uid="{FB43F112-6E83-4622-A57E-1735EA7A1115}" name="Column12832"/>
    <tableColumn id="12851" xr3:uid="{B64B1264-8547-4A27-B696-D1AC75593A19}" name="Column12833"/>
    <tableColumn id="12852" xr3:uid="{A7035CD4-49E9-4286-BB08-057DD5AF6D01}" name="Column12834"/>
    <tableColumn id="12853" xr3:uid="{2EACD78A-CA96-488C-ADF8-801C9936945A}" name="Column12835"/>
    <tableColumn id="12854" xr3:uid="{F1C95F6D-0D81-4C4E-8A17-FAC074A0D863}" name="Column12836"/>
    <tableColumn id="12855" xr3:uid="{082CC217-E231-45ED-A3C1-15A7F83559D7}" name="Column12837"/>
    <tableColumn id="12856" xr3:uid="{AA338A78-FF28-4641-8586-314446B0243C}" name="Column12838"/>
    <tableColumn id="12857" xr3:uid="{7005FA81-72EA-4614-8F6F-EB75B4EFFAAE}" name="Column12839"/>
    <tableColumn id="12858" xr3:uid="{DB204DE0-A66F-499B-BB0A-869813F7C621}" name="Column12840"/>
    <tableColumn id="12859" xr3:uid="{CF5FF024-B55B-48B4-A253-D9C1C1B79EC5}" name="Column12841"/>
    <tableColumn id="12860" xr3:uid="{9EAE3EA5-C969-409E-BF4C-7E406BE3FBE7}" name="Column12842"/>
    <tableColumn id="12861" xr3:uid="{A588FA7C-FBEF-4927-BFF0-1DC3A1B9046B}" name="Column12843"/>
    <tableColumn id="12862" xr3:uid="{E07C419E-EE78-48C9-9001-86FD017907F0}" name="Column12844"/>
    <tableColumn id="12863" xr3:uid="{1946FD65-EFCF-4E36-B733-C19821659C4B}" name="Column12845"/>
    <tableColumn id="12864" xr3:uid="{8D6CB343-F803-44FD-915B-6DCE35585857}" name="Column12846"/>
    <tableColumn id="12865" xr3:uid="{C9644F2A-B089-4EE3-AAD8-12F6966A861C}" name="Column12847"/>
    <tableColumn id="12866" xr3:uid="{7BCBC9CE-A256-46B3-99E0-654425D78A68}" name="Column12848"/>
    <tableColumn id="12867" xr3:uid="{3DD31B7A-CA13-4BDD-A00E-C3105DA9004B}" name="Column12849"/>
    <tableColumn id="12868" xr3:uid="{CF5AE3C8-971F-494E-9230-2B98FF146E12}" name="Column12850"/>
    <tableColumn id="12869" xr3:uid="{9E30664D-10F7-4672-83A1-2AD3D1140B88}" name="Column12851"/>
    <tableColumn id="12870" xr3:uid="{32E03FE1-C381-4768-AC88-2370411861C2}" name="Column12852"/>
    <tableColumn id="12871" xr3:uid="{64F953B6-93F3-4301-9784-9AB731DB1757}" name="Column12853"/>
    <tableColumn id="12872" xr3:uid="{7894B068-62CC-4034-8565-C994900E74C3}" name="Column12854"/>
    <tableColumn id="12873" xr3:uid="{A326A4EC-5837-49C4-9CCD-2C749D01676F}" name="Column12855"/>
    <tableColumn id="12874" xr3:uid="{AA1CB921-D8EB-48F9-B95E-59C910B7223D}" name="Column12856"/>
    <tableColumn id="12875" xr3:uid="{47F662AA-949E-4AAE-8C1B-57A6ABEDA8E6}" name="Column12857"/>
    <tableColumn id="12876" xr3:uid="{0A7D0FD6-1353-4FD4-828B-B0F390F77F78}" name="Column12858"/>
    <tableColumn id="12877" xr3:uid="{B2125D0B-6837-4319-B7E7-C261138D8FC2}" name="Column12859"/>
    <tableColumn id="12878" xr3:uid="{CF09C4F5-8020-4AFA-A723-78F534F10C8F}" name="Column12860"/>
    <tableColumn id="12879" xr3:uid="{E342482B-F778-4250-96E3-E15EC722C607}" name="Column12861"/>
    <tableColumn id="12880" xr3:uid="{C3FE4F35-5215-4F01-877D-D35DD96F3853}" name="Column12862"/>
    <tableColumn id="12881" xr3:uid="{BFF5F5B9-4075-46E5-A787-BF0F43BE2718}" name="Column12863"/>
    <tableColumn id="12882" xr3:uid="{245A616D-E748-43AE-878B-89AC79400466}" name="Column12864"/>
    <tableColumn id="12883" xr3:uid="{4AFE9772-F1C6-4626-9057-3FB20AE8F4AB}" name="Column12865"/>
    <tableColumn id="12884" xr3:uid="{F561C56D-C702-4AF9-8661-743F6C00E9F2}" name="Column12866"/>
    <tableColumn id="12885" xr3:uid="{734EEC89-0DBC-4710-9204-C14A5AAA0ABB}" name="Column12867"/>
    <tableColumn id="12886" xr3:uid="{DC10431C-0CAE-45CA-B694-B9755D4C4487}" name="Column12868"/>
    <tableColumn id="12887" xr3:uid="{95B0125C-D563-41E4-93B5-781E899FF1CF}" name="Column12869"/>
    <tableColumn id="12888" xr3:uid="{313A6FC8-CF14-494D-A287-842EDFBBD86D}" name="Column12870"/>
    <tableColumn id="12889" xr3:uid="{4E682B42-33BE-485A-BB14-F7E265BB2A6A}" name="Column12871"/>
    <tableColumn id="12890" xr3:uid="{D7A9DFDC-D2C9-482D-AC69-CFB47A9CCF82}" name="Column12872"/>
    <tableColumn id="12891" xr3:uid="{B2A38598-4A2B-495D-83B1-55CDEA7D8DCD}" name="Column12873"/>
    <tableColumn id="12892" xr3:uid="{3AE3BA75-3637-4761-B893-9116E33DCA63}" name="Column12874"/>
    <tableColumn id="12893" xr3:uid="{48BD5218-5517-45E9-9F37-558485FC3422}" name="Column12875"/>
    <tableColumn id="12894" xr3:uid="{CE1A30AA-66C8-49E0-88DA-EC0167D79A05}" name="Column12876"/>
    <tableColumn id="12895" xr3:uid="{18BEA958-3D6B-45CE-B65F-27B623001A9F}" name="Column12877"/>
    <tableColumn id="12896" xr3:uid="{DED74231-A3AC-4C11-9D0E-38277B87B82B}" name="Column12878"/>
    <tableColumn id="12897" xr3:uid="{C885586F-70F9-44DD-A91B-184007FE5626}" name="Column12879"/>
    <tableColumn id="12898" xr3:uid="{8A5485F0-A9DE-4D11-9295-1B1EE489CF58}" name="Column12880"/>
    <tableColumn id="12899" xr3:uid="{BE5AEF92-11A1-4B38-ABF3-CA32BAEEFDD0}" name="Column12881"/>
    <tableColumn id="12900" xr3:uid="{3D8B06CB-63F6-4A9A-B195-8B90D8C2063D}" name="Column12882"/>
    <tableColumn id="12901" xr3:uid="{D68AA27B-6D90-4B42-861A-72B98A8B0364}" name="Column12883"/>
    <tableColumn id="12902" xr3:uid="{3A91E91E-697A-4F5F-8725-31168644930D}" name="Column12884"/>
    <tableColumn id="12903" xr3:uid="{B2489FF6-C071-4E26-B342-1C4EFF9D8877}" name="Column12885"/>
    <tableColumn id="12904" xr3:uid="{AEEBD634-FDA8-4951-AE61-E1FC8B806D08}" name="Column12886"/>
    <tableColumn id="12905" xr3:uid="{BA92C14A-C59B-4585-BC81-8D2FEABAB8E6}" name="Column12887"/>
    <tableColumn id="12906" xr3:uid="{0F92B5E4-1D8C-4343-859A-4BB053AA828A}" name="Column12888"/>
    <tableColumn id="12907" xr3:uid="{E9730452-18B8-4789-8039-26E648C516BE}" name="Column12889"/>
    <tableColumn id="12908" xr3:uid="{84915F0E-E2F9-48CD-A9B2-C688A3815DE5}" name="Column12890"/>
    <tableColumn id="12909" xr3:uid="{F46A6DED-248E-4A03-913B-C2219E335914}" name="Column12891"/>
    <tableColumn id="12910" xr3:uid="{7CFBCD51-3E24-4464-AFE6-BF101B2529F6}" name="Column12892"/>
    <tableColumn id="12911" xr3:uid="{3E2FAC3D-AECD-4C2E-806E-2E6B500B8C36}" name="Column12893"/>
    <tableColumn id="12912" xr3:uid="{06614440-0C90-440D-A2DD-32ECA165C7FA}" name="Column12894"/>
    <tableColumn id="12913" xr3:uid="{6DA499BF-37AC-4F9C-BCF0-9A033E0D7676}" name="Column12895"/>
    <tableColumn id="12914" xr3:uid="{2C577CBB-A3A4-4509-9CBB-4415842F2B21}" name="Column12896"/>
    <tableColumn id="12915" xr3:uid="{CF9004D7-CFDC-4235-9417-59ECC63214D4}" name="Column12897"/>
    <tableColumn id="12916" xr3:uid="{7C3DD27B-A782-4E24-AB58-4F5813449796}" name="Column12898"/>
    <tableColumn id="12917" xr3:uid="{7ED4E8E6-6806-4267-8284-8B5B8D772091}" name="Column12899"/>
    <tableColumn id="12918" xr3:uid="{DBD51586-7298-48C3-A380-EC13FC9BE3EA}" name="Column12900"/>
    <tableColumn id="12919" xr3:uid="{2935EFD3-6052-49C3-AE70-784CCD3ABECC}" name="Column12901"/>
    <tableColumn id="12920" xr3:uid="{824E4B25-594C-4800-BED7-E8AF2D14B50A}" name="Column12902"/>
    <tableColumn id="12921" xr3:uid="{936F7EFA-D7EC-4C5E-832D-F8C6A8D24123}" name="Column12903"/>
    <tableColumn id="12922" xr3:uid="{BB8B4A4C-9D2D-4A46-B34C-CD243BBA0979}" name="Column12904"/>
    <tableColumn id="12923" xr3:uid="{23642090-5769-4248-A20B-623B0AE250AB}" name="Column12905"/>
    <tableColumn id="12924" xr3:uid="{36110C87-435A-49A9-9CE1-892F80AD5610}" name="Column12906"/>
    <tableColumn id="12925" xr3:uid="{BECA7582-0AB3-4994-8893-1170E8118D95}" name="Column12907"/>
    <tableColumn id="12926" xr3:uid="{C33C791F-07E2-45BF-AED6-8DE8633C1BD5}" name="Column12908"/>
    <tableColumn id="12927" xr3:uid="{A00ECBFB-2209-4292-80AB-56A1717648FD}" name="Column12909"/>
    <tableColumn id="12928" xr3:uid="{5E26FF67-48EB-497A-BCDD-877C36A77FE4}" name="Column12910"/>
    <tableColumn id="12929" xr3:uid="{5C34CEBA-EBFF-4480-9E67-E15EE1A8A09C}" name="Column12911"/>
    <tableColumn id="12930" xr3:uid="{5CA7AFF9-4979-42DC-8847-B0571BE5FCA9}" name="Column12912"/>
    <tableColumn id="12931" xr3:uid="{3D751107-8CDB-49B3-A0F2-AEA912C911A2}" name="Column12913"/>
    <tableColumn id="12932" xr3:uid="{471EF46A-C599-4E0C-9A47-847807E917C3}" name="Column12914"/>
    <tableColumn id="12933" xr3:uid="{20A3AD31-7585-4659-848F-33B6FB9FDCB0}" name="Column12915"/>
    <tableColumn id="12934" xr3:uid="{9B5A93BE-6149-4C06-B886-1D4352A3BBC0}" name="Column12916"/>
    <tableColumn id="12935" xr3:uid="{CBD42946-0CB6-4CC0-98B3-F25D5340BFA1}" name="Column12917"/>
    <tableColumn id="12936" xr3:uid="{5E3DD675-5C5D-4E62-965F-D580CC0DFC32}" name="Column12918"/>
    <tableColumn id="12937" xr3:uid="{10C05C78-0A0A-4782-8979-727E33DAA35E}" name="Column12919"/>
    <tableColumn id="12938" xr3:uid="{329368DA-C093-4AE0-872F-279677385FD0}" name="Column12920"/>
    <tableColumn id="12939" xr3:uid="{C15AD712-222C-43DA-AB45-AF630DD8BC02}" name="Column12921"/>
    <tableColumn id="12940" xr3:uid="{B8AD966A-6F5F-4FFF-91DA-7366E8F50EB6}" name="Column12922"/>
    <tableColumn id="12941" xr3:uid="{4D647DAB-D234-416F-8805-CBD5882FA49C}" name="Column12923"/>
    <tableColumn id="12942" xr3:uid="{EA43CA4D-E756-489A-AE85-CC0B86AEA59D}" name="Column12924"/>
    <tableColumn id="12943" xr3:uid="{C608A31E-7CAC-485A-AC95-C352B2B1F5B7}" name="Column12925"/>
    <tableColumn id="12944" xr3:uid="{CD6C0EC6-11C2-43D6-809B-660C293B78F8}" name="Column12926"/>
    <tableColumn id="12945" xr3:uid="{A0722CBA-91B3-465B-A9EB-70EC374213B4}" name="Column12927"/>
    <tableColumn id="12946" xr3:uid="{51C8177D-41B0-4951-AC79-5F269C793526}" name="Column12928"/>
    <tableColumn id="12947" xr3:uid="{4CC74471-29ED-45C5-A513-1CD5E60FE2EC}" name="Column12929"/>
    <tableColumn id="12948" xr3:uid="{6737775B-C5D3-4E2A-9E89-C89A834945A5}" name="Column12930"/>
    <tableColumn id="12949" xr3:uid="{1904278C-04F0-4827-B144-CC74E441A220}" name="Column12931"/>
    <tableColumn id="12950" xr3:uid="{EF01809A-9E27-4601-8B8F-19244DD5E38F}" name="Column12932"/>
    <tableColumn id="12951" xr3:uid="{5920D19A-B485-4C4F-BFB5-E7444D8FF47C}" name="Column12933"/>
    <tableColumn id="12952" xr3:uid="{9181705F-A909-461A-AE20-16E98FA56D71}" name="Column12934"/>
    <tableColumn id="12953" xr3:uid="{DC0B6D2B-E2C9-4DA3-97EE-5AF5F4C4AE51}" name="Column12935"/>
    <tableColumn id="12954" xr3:uid="{33AD1B68-FE9B-4CC0-9E52-ADE91DF019EB}" name="Column12936"/>
    <tableColumn id="12955" xr3:uid="{9A41B5E2-2759-440D-95DA-0DEF3350CD2C}" name="Column12937"/>
    <tableColumn id="12956" xr3:uid="{73BA2A6B-DD9B-49B2-A835-C1DB366D8F47}" name="Column12938"/>
    <tableColumn id="12957" xr3:uid="{496FF454-38F9-41E6-8DC6-7DC7822EB43B}" name="Column12939"/>
    <tableColumn id="12958" xr3:uid="{E4AC5977-F1E6-4A6D-83F1-F8D44662A2D3}" name="Column12940"/>
    <tableColumn id="12959" xr3:uid="{444A2535-FC25-403A-9EDA-DE88FF065A26}" name="Column12941"/>
    <tableColumn id="12960" xr3:uid="{E60A7D09-A7BC-4E5F-8CB1-5F39AF1F0681}" name="Column12942"/>
    <tableColumn id="12961" xr3:uid="{4B188D93-C707-4509-8E57-CEC8190762BE}" name="Column12943"/>
    <tableColumn id="12962" xr3:uid="{58EADC75-8ACC-4423-8E50-28FEED786062}" name="Column12944"/>
    <tableColumn id="12963" xr3:uid="{69E66B69-066D-42A6-A61D-F8959A6CF03A}" name="Column12945"/>
    <tableColumn id="12964" xr3:uid="{E03A2A0A-5903-449A-A4F6-2544A774761D}" name="Column12946"/>
    <tableColumn id="12965" xr3:uid="{D758C9A4-3ADF-472F-8A47-AD0382099A7F}" name="Column12947"/>
    <tableColumn id="12966" xr3:uid="{D724F293-A7B0-4C88-A155-7D66FED43DDA}" name="Column12948"/>
    <tableColumn id="12967" xr3:uid="{2E8E75A3-0462-422B-815E-2C8C6F14A8BF}" name="Column12949"/>
    <tableColumn id="12968" xr3:uid="{9CFC905E-DC7A-4351-89F3-209C684966F6}" name="Column12950"/>
    <tableColumn id="12969" xr3:uid="{1EB6065E-E56E-47E4-8A04-3F7486402D67}" name="Column12951"/>
    <tableColumn id="12970" xr3:uid="{E164C7DF-2695-4936-BFC1-B2D07BC278FB}" name="Column12952"/>
    <tableColumn id="12971" xr3:uid="{7460A1FC-EAA6-47FF-AA32-7A42F637C015}" name="Column12953"/>
    <tableColumn id="12972" xr3:uid="{53F5FB4A-56D9-4FC9-BA56-ACBDB0B10ABD}" name="Column12954"/>
    <tableColumn id="12973" xr3:uid="{4347FF26-5887-417D-BF74-FC8480C24188}" name="Column12955"/>
    <tableColumn id="12974" xr3:uid="{0DEA87F2-7E22-49BD-879C-B3CAB2B8D426}" name="Column12956"/>
    <tableColumn id="12975" xr3:uid="{22572EA9-C0A4-4053-9136-F441D8A1F382}" name="Column12957"/>
    <tableColumn id="12976" xr3:uid="{C29D6DB8-6D3C-40E4-BADB-6D1DB771279F}" name="Column12958"/>
    <tableColumn id="12977" xr3:uid="{0752FE18-B975-4554-B10C-18FAE62F533B}" name="Column12959"/>
    <tableColumn id="12978" xr3:uid="{923DD106-D8CB-4779-B863-22F3C0FF2507}" name="Column12960"/>
    <tableColumn id="12979" xr3:uid="{FAAAB0E9-AC01-4B5D-8F1C-BA51D391AB4A}" name="Column12961"/>
    <tableColumn id="12980" xr3:uid="{CDEC3B3E-7AC0-4E07-BA99-98ABC770073E}" name="Column12962"/>
    <tableColumn id="12981" xr3:uid="{C31ABAD2-E59C-4E85-9DDB-C9B17E551F15}" name="Column12963"/>
    <tableColumn id="12982" xr3:uid="{CC1D20E2-1FFB-4BF8-9ECC-BB2068EE5B80}" name="Column12964"/>
    <tableColumn id="12983" xr3:uid="{05CC9E86-CF93-4E77-A9EB-824626D893EC}" name="Column12965"/>
    <tableColumn id="12984" xr3:uid="{DF73D236-8006-4D3B-94B0-026CCC71FF47}" name="Column12966"/>
    <tableColumn id="12985" xr3:uid="{D7B81A79-63EA-4A4F-BC52-3656E4848FB1}" name="Column12967"/>
    <tableColumn id="12986" xr3:uid="{7EC59E2F-B5C0-4208-9062-5D915451AE62}" name="Column12968"/>
    <tableColumn id="12987" xr3:uid="{E7D881E4-098B-4538-89B1-62616A4B79F9}" name="Column12969"/>
    <tableColumn id="12988" xr3:uid="{EE734027-5ADB-4CF9-BE4E-AEF06D4586BC}" name="Column12970"/>
    <tableColumn id="12989" xr3:uid="{AF0295C5-F463-4FA8-BAA2-95C026E47D13}" name="Column12971"/>
    <tableColumn id="12990" xr3:uid="{39894DA1-826B-49AF-8F37-51758CB5D282}" name="Column12972"/>
    <tableColumn id="12991" xr3:uid="{F82524A3-E909-42F6-A1A9-5B34C7DDB258}" name="Column12973"/>
    <tableColumn id="12992" xr3:uid="{A59E1F43-D96A-4908-A7D1-877AE59B9E4F}" name="Column12974"/>
    <tableColumn id="12993" xr3:uid="{1AF24D97-63BC-4181-8F8E-E0BF60342ACE}" name="Column12975"/>
    <tableColumn id="12994" xr3:uid="{D5261B2D-2FEE-4C32-8A35-1B99685977A4}" name="Column12976"/>
    <tableColumn id="12995" xr3:uid="{9BAC98DE-7465-4779-BDB6-D775211ADBB4}" name="Column12977"/>
    <tableColumn id="12996" xr3:uid="{87559393-C715-4CF5-8972-F2B366A7981B}" name="Column12978"/>
    <tableColumn id="12997" xr3:uid="{346D3B15-DB02-421D-972D-C7FF056CA09E}" name="Column12979"/>
    <tableColumn id="12998" xr3:uid="{15FF9D7C-734B-4921-8430-17DE7C5CEC77}" name="Column12980"/>
    <tableColumn id="12999" xr3:uid="{06EB3EF0-5568-4388-B6F2-2F81A05982AA}" name="Column12981"/>
    <tableColumn id="13000" xr3:uid="{BC99730E-99A8-44DB-9558-BE48E3BACA82}" name="Column12982"/>
    <tableColumn id="13001" xr3:uid="{1877E3A5-3FDF-4158-840D-FFC840746E64}" name="Column12983"/>
    <tableColumn id="13002" xr3:uid="{3BBAFEE7-3E3F-4379-AA94-D59CCA7A23D6}" name="Column12984"/>
    <tableColumn id="13003" xr3:uid="{68934C5B-437B-46DD-B29D-41AEA8FF1E39}" name="Column12985"/>
    <tableColumn id="13004" xr3:uid="{44E97744-B76D-4F85-AA52-9992A67D505A}" name="Column12986"/>
    <tableColumn id="13005" xr3:uid="{647EFF8D-0ED5-43A3-8326-584F29D83399}" name="Column12987"/>
    <tableColumn id="13006" xr3:uid="{5102536C-AF9B-4B3B-BA49-FF0DA7CD5A5B}" name="Column12988"/>
    <tableColumn id="13007" xr3:uid="{7420A9B7-FAD1-44D4-AC31-AEB1EE190BF9}" name="Column12989"/>
    <tableColumn id="13008" xr3:uid="{A0B49431-EB22-4018-B278-A508737D4444}" name="Column12990"/>
    <tableColumn id="13009" xr3:uid="{FE340D8B-123E-4978-80C0-F0CFCA398853}" name="Column12991"/>
    <tableColumn id="13010" xr3:uid="{CB989064-0251-4C99-97E6-28D7044326AD}" name="Column12992"/>
    <tableColumn id="13011" xr3:uid="{EEBFA1CA-AB8B-4678-9E2C-4363FD113487}" name="Column12993"/>
    <tableColumn id="13012" xr3:uid="{846D154C-C911-4A83-91AD-93C1C3085309}" name="Column12994"/>
    <tableColumn id="13013" xr3:uid="{CCC13DD2-05EE-49F8-889C-AF6542FCEAC6}" name="Column12995"/>
    <tableColumn id="13014" xr3:uid="{71DD16C9-D476-4320-B87B-198D8D8BBBBB}" name="Column12996"/>
    <tableColumn id="13015" xr3:uid="{780E2957-9ED2-4A20-9213-5B969C76A36C}" name="Column12997"/>
    <tableColumn id="13016" xr3:uid="{189ED5B7-C8E9-4CE0-B9F3-F734C7C078E6}" name="Column12998"/>
    <tableColumn id="13017" xr3:uid="{DDE49C94-B533-4E8B-98CD-C25EDBBC5C48}" name="Column12999"/>
    <tableColumn id="13018" xr3:uid="{5F203B4C-BFCA-4D46-B0E1-1791C7EA22E7}" name="Column13000"/>
    <tableColumn id="13019" xr3:uid="{37AB79A4-CE76-4E36-857F-5D19D8F2414B}" name="Column13001"/>
    <tableColumn id="13020" xr3:uid="{CA9A26B5-D2FA-4B25-91F6-AB6DD1B98E8B}" name="Column13002"/>
    <tableColumn id="13021" xr3:uid="{4D043748-1035-430D-ACE4-B06ABED867D6}" name="Column13003"/>
    <tableColumn id="13022" xr3:uid="{CFA3A172-C004-4415-9587-1979EF4408D8}" name="Column13004"/>
    <tableColumn id="13023" xr3:uid="{4C367C55-D5BA-468A-8F6C-814646B7C56C}" name="Column13005"/>
    <tableColumn id="13024" xr3:uid="{C2E6BCE3-4AF6-41CE-9295-46A27CDD5477}" name="Column13006"/>
    <tableColumn id="13025" xr3:uid="{2493BD14-900D-4B1D-9B9A-AF1424E178A2}" name="Column13007"/>
    <tableColumn id="13026" xr3:uid="{0A569847-102D-4342-B8F9-D0DC61AEFFA6}" name="Column13008"/>
    <tableColumn id="13027" xr3:uid="{C930A642-3BDD-4F29-B7AA-AB8AE504E186}" name="Column13009"/>
    <tableColumn id="13028" xr3:uid="{22A3A752-0FD3-4F7C-A5C5-B6FBDCCD5F95}" name="Column13010"/>
    <tableColumn id="13029" xr3:uid="{4F57B0F7-9B78-4101-8FB5-4219969C5D4C}" name="Column13011"/>
    <tableColumn id="13030" xr3:uid="{378003F1-276A-49F4-8E87-62B719877CBB}" name="Column13012"/>
    <tableColumn id="13031" xr3:uid="{3A30976B-8DC4-4CAE-AB53-10CB717ACCE6}" name="Column13013"/>
    <tableColumn id="13032" xr3:uid="{A0852723-962D-4252-A873-24C1AFF9A434}" name="Column13014"/>
    <tableColumn id="13033" xr3:uid="{2D54D379-C139-43E8-AEC0-847C89D56FC3}" name="Column13015"/>
    <tableColumn id="13034" xr3:uid="{75B0EB39-E408-4F1D-9EBF-7A60A0068851}" name="Column13016"/>
    <tableColumn id="13035" xr3:uid="{9000DA2D-8967-4AB2-A994-58DA8AE05602}" name="Column13017"/>
    <tableColumn id="13036" xr3:uid="{67C03E19-48FB-430A-B41C-7A58E7AAF115}" name="Column13018"/>
    <tableColumn id="13037" xr3:uid="{A1253B90-AF45-4FBF-9232-68EEA6FCBB92}" name="Column13019"/>
    <tableColumn id="13038" xr3:uid="{8DDC4441-8FF9-499A-AA1C-B7A05B386A96}" name="Column13020"/>
    <tableColumn id="13039" xr3:uid="{5B0B5400-6B22-4F51-A10A-E954855E44D5}" name="Column13021"/>
    <tableColumn id="13040" xr3:uid="{6BD684DF-1F4D-4EAB-B78F-155F8E93609F}" name="Column13022"/>
    <tableColumn id="13041" xr3:uid="{3D81B7E3-0BAD-464B-96E0-07E8E9901B57}" name="Column13023"/>
    <tableColumn id="13042" xr3:uid="{D5EDD829-74AF-4078-B6E8-58BE528A17BC}" name="Column13024"/>
    <tableColumn id="13043" xr3:uid="{216F0D3C-830F-453E-98C0-BA7B8F5F55D0}" name="Column13025"/>
    <tableColumn id="13044" xr3:uid="{7C2DDA17-2D9D-4035-BE8D-DE29E604E50D}" name="Column13026"/>
    <tableColumn id="13045" xr3:uid="{063AB661-DF93-4460-844A-D15DBCA6AB16}" name="Column13027"/>
    <tableColumn id="13046" xr3:uid="{5C8D7DC7-FA43-4659-82CF-DD02CAF7DAF8}" name="Column13028"/>
    <tableColumn id="13047" xr3:uid="{14FFEE2A-4EBA-418D-855B-8D22D9ED5658}" name="Column13029"/>
    <tableColumn id="13048" xr3:uid="{4E30087D-B512-4162-AF4B-0528801167EA}" name="Column13030"/>
    <tableColumn id="13049" xr3:uid="{4CD6949A-95DC-4A99-90AA-8E1688CCAAEA}" name="Column13031"/>
    <tableColumn id="13050" xr3:uid="{B81E07A0-BCA5-427C-8283-D0DC8EDBCBD4}" name="Column13032"/>
    <tableColumn id="13051" xr3:uid="{03A470D4-020D-4A51-A7EE-35450B3C503C}" name="Column13033"/>
    <tableColumn id="13052" xr3:uid="{8761B43A-838E-4DBC-A29B-3C52D0BB9FF8}" name="Column13034"/>
    <tableColumn id="13053" xr3:uid="{14396529-92F8-4C06-872E-EFBE6ACC943C}" name="Column13035"/>
    <tableColumn id="13054" xr3:uid="{53B613AF-F0B4-4BAE-B124-4E913D8BE941}" name="Column13036"/>
    <tableColumn id="13055" xr3:uid="{41A6729B-76A0-41FB-924F-FC377136610A}" name="Column13037"/>
    <tableColumn id="13056" xr3:uid="{CEFA5541-0BD1-4857-B1DC-B6B99EC526E1}" name="Column13038"/>
    <tableColumn id="13057" xr3:uid="{DDCC1653-5577-4A3F-8DE1-209D897BEA35}" name="Column13039"/>
    <tableColumn id="13058" xr3:uid="{B482E9FE-3DFE-4DAE-971E-400A3C29F736}" name="Column13040"/>
    <tableColumn id="13059" xr3:uid="{E8829FAB-786D-41FB-8E00-7E0721A93D00}" name="Column13041"/>
    <tableColumn id="13060" xr3:uid="{7EAB3F74-6EC5-4372-9A4E-7A7D90F4827A}" name="Column13042"/>
    <tableColumn id="13061" xr3:uid="{7E5A13BE-367B-4E54-AAB0-12CEEF398AD8}" name="Column13043"/>
    <tableColumn id="13062" xr3:uid="{185241D6-5C5F-4EA2-ABD7-B3E24D5F161A}" name="Column13044"/>
    <tableColumn id="13063" xr3:uid="{B947B159-EBAC-4DB0-904F-2498ED7BC1FA}" name="Column13045"/>
    <tableColumn id="13064" xr3:uid="{F33FF31F-54A0-4B86-B667-D9418DC58AEF}" name="Column13046"/>
    <tableColumn id="13065" xr3:uid="{E51D5B1D-1066-4007-A46B-7E2C4230118F}" name="Column13047"/>
    <tableColumn id="13066" xr3:uid="{210F93C5-843E-48E9-A5E0-C2D707C732EF}" name="Column13048"/>
    <tableColumn id="13067" xr3:uid="{EB6FD152-2E02-4220-A492-A4D4287F2E33}" name="Column13049"/>
    <tableColumn id="13068" xr3:uid="{A688EE69-5D23-4B4E-A04C-7D049F18D31F}" name="Column13050"/>
    <tableColumn id="13069" xr3:uid="{BC4EAFDD-E2AF-4964-8CC9-26BA10A3F215}" name="Column13051"/>
    <tableColumn id="13070" xr3:uid="{13727591-214F-4BFA-8D4B-FC5A242BFC69}" name="Column13052"/>
    <tableColumn id="13071" xr3:uid="{A03C6AE0-2BE6-4B92-8A91-E0D692D83872}" name="Column13053"/>
    <tableColumn id="13072" xr3:uid="{73A225E9-DEBE-4203-9B53-BA9F2E721817}" name="Column13054"/>
    <tableColumn id="13073" xr3:uid="{D329846B-6D08-46D8-B1BE-ACAA6BFC2357}" name="Column13055"/>
    <tableColumn id="13074" xr3:uid="{282FCA61-3D2F-47FE-A1B3-9413A0A9B14D}" name="Column13056"/>
    <tableColumn id="13075" xr3:uid="{0D11A785-516D-4872-8ABB-123F07D1AFB1}" name="Column13057"/>
    <tableColumn id="13076" xr3:uid="{AE13DDC8-F61E-4538-9C20-0F171BC60E40}" name="Column13058"/>
    <tableColumn id="13077" xr3:uid="{3B4E71A2-98FD-4E88-8FE8-75CAF0A05086}" name="Column13059"/>
    <tableColumn id="13078" xr3:uid="{5F698C2D-0CAC-4C4E-98E3-0150619D5692}" name="Column13060"/>
    <tableColumn id="13079" xr3:uid="{B32A0CEA-C320-4E52-B60E-727700303565}" name="Column13061"/>
    <tableColumn id="13080" xr3:uid="{9117E841-852C-42A1-90A8-310AFAC9CCE5}" name="Column13062"/>
    <tableColumn id="13081" xr3:uid="{3D5CAF3F-7652-49B9-ABDE-1BF6AF613EFD}" name="Column13063"/>
    <tableColumn id="13082" xr3:uid="{B21B9AA1-01A2-4FC3-8EF0-DA6ED2F26F83}" name="Column13064"/>
    <tableColumn id="13083" xr3:uid="{42F2010C-E191-41C9-9C58-FB23E3D7BDB5}" name="Column13065"/>
    <tableColumn id="13084" xr3:uid="{F15CAD49-B9B7-4972-81E3-AFBED009718A}" name="Column13066"/>
    <tableColumn id="13085" xr3:uid="{814FD485-46BB-4EEE-8529-4395769B0FA6}" name="Column13067"/>
    <tableColumn id="13086" xr3:uid="{AE896A2A-80DD-4B96-B68E-6A6C7BEE18FF}" name="Column13068"/>
    <tableColumn id="13087" xr3:uid="{1B92CA88-5DB5-45E7-9389-307DD1A8549B}" name="Column13069"/>
    <tableColumn id="13088" xr3:uid="{1C18EFB1-D813-40C8-9FCA-1CEB0CAD05C8}" name="Column13070"/>
    <tableColumn id="13089" xr3:uid="{9E9DE270-95C6-4887-A2CC-C50A4E97158C}" name="Column13071"/>
    <tableColumn id="13090" xr3:uid="{2E3ED749-52AF-4556-BD9B-1926F282042A}" name="Column13072"/>
    <tableColumn id="13091" xr3:uid="{D90403B0-4848-43D2-A9A8-CF4CC2627D21}" name="Column13073"/>
    <tableColumn id="13092" xr3:uid="{8110A812-8BA0-47A3-ABE9-CF263AC48B21}" name="Column13074"/>
    <tableColumn id="13093" xr3:uid="{D7AECE50-3F1A-4C3C-810E-D1654E2CE14D}" name="Column13075"/>
    <tableColumn id="13094" xr3:uid="{2B8F8E6D-9927-4A19-8951-0C3C5460DBB6}" name="Column13076"/>
    <tableColumn id="13095" xr3:uid="{B30BCB18-B260-4F6E-8012-0458B5541728}" name="Column13077"/>
    <tableColumn id="13096" xr3:uid="{60D86E70-5B2C-4856-A2FA-DF85425EADB4}" name="Column13078"/>
    <tableColumn id="13097" xr3:uid="{470EA003-E5DB-47B2-B894-E9C564D8382B}" name="Column13079"/>
    <tableColumn id="13098" xr3:uid="{181F258B-4D4D-4071-A023-312A12E8DED9}" name="Column13080"/>
    <tableColumn id="13099" xr3:uid="{23A9E282-A428-4766-9826-4926F75EB281}" name="Column13081"/>
    <tableColumn id="13100" xr3:uid="{39D12B96-1D9C-46B0-B69D-50A9CFBAE8F4}" name="Column13082"/>
    <tableColumn id="13101" xr3:uid="{0B4CB9E1-019E-4846-A7B9-8375156C8B5E}" name="Column13083"/>
    <tableColumn id="13102" xr3:uid="{AA8A8BE3-4071-4F50-99B6-A8781EDE19D3}" name="Column13084"/>
    <tableColumn id="13103" xr3:uid="{32940CB2-B89D-4F4C-A461-67130F22143F}" name="Column13085"/>
    <tableColumn id="13104" xr3:uid="{B4E6C617-330B-4E93-B71C-349F7869FCBB}" name="Column13086"/>
    <tableColumn id="13105" xr3:uid="{FBE62FEE-E5F0-46DE-8CE6-3CFE151C8C7A}" name="Column13087"/>
    <tableColumn id="13106" xr3:uid="{DDA5D862-7265-4004-A25B-A59AB549D59F}" name="Column13088"/>
    <tableColumn id="13107" xr3:uid="{E595CC36-6490-474D-8C9A-108A1D13CC58}" name="Column13089"/>
    <tableColumn id="13108" xr3:uid="{4BD222B7-C27D-4DC8-8C79-9281C56C9946}" name="Column13090"/>
    <tableColumn id="13109" xr3:uid="{BC579FF3-33D3-478A-BD6A-BBEE2FE7010D}" name="Column13091"/>
    <tableColumn id="13110" xr3:uid="{344DB0C5-C08E-420A-BEE8-7C2C53B92778}" name="Column13092"/>
    <tableColumn id="13111" xr3:uid="{57354264-3359-4AA1-BF0C-241A71246E48}" name="Column13093"/>
    <tableColumn id="13112" xr3:uid="{6BE6A731-77E9-4EB9-9689-652048BB2634}" name="Column13094"/>
    <tableColumn id="13113" xr3:uid="{72C38182-7A6F-44E6-B417-85E811C83CF2}" name="Column13095"/>
    <tableColumn id="13114" xr3:uid="{E051CB1F-A753-4197-A95B-6C3D65ED646D}" name="Column13096"/>
    <tableColumn id="13115" xr3:uid="{2CA7F7B1-6820-44AE-AEE5-9ECFFB69A867}" name="Column13097"/>
    <tableColumn id="13116" xr3:uid="{8C256696-0025-41A6-999D-56F4BE866D7E}" name="Column13098"/>
    <tableColumn id="13117" xr3:uid="{674FB730-0D0E-4345-9FD2-9EDAA8A26437}" name="Column13099"/>
    <tableColumn id="13118" xr3:uid="{5EE79D39-7965-438D-9C4B-C8CF49A6EE9B}" name="Column13100"/>
    <tableColumn id="13119" xr3:uid="{BE5EBE95-72B5-4A83-BD20-C48F0054BBE5}" name="Column13101"/>
    <tableColumn id="13120" xr3:uid="{B48AEAE9-04CA-40D0-B7A2-E1D882084DEF}" name="Column13102"/>
    <tableColumn id="13121" xr3:uid="{083AF32F-4BD2-4ADF-A1C5-834758BEEE87}" name="Column13103"/>
    <tableColumn id="13122" xr3:uid="{F2EB3E69-E58D-44B4-82DE-4D4169C13DDB}" name="Column13104"/>
    <tableColumn id="13123" xr3:uid="{933F74BB-88DD-4DAA-B091-D8F7950672AF}" name="Column13105"/>
    <tableColumn id="13124" xr3:uid="{F0B3B20B-D848-4EAA-A63B-8C0F3F4AAE93}" name="Column13106"/>
    <tableColumn id="13125" xr3:uid="{CEC4B448-EE8B-482E-A528-DE4A1856926C}" name="Column13107"/>
    <tableColumn id="13126" xr3:uid="{C1C39FC1-B8C8-4C92-BB15-ECBCB3379C47}" name="Column13108"/>
    <tableColumn id="13127" xr3:uid="{9FB63F24-DFAB-40E6-B06F-1F8C3D861189}" name="Column13109"/>
    <tableColumn id="13128" xr3:uid="{04883BF1-DE3B-4245-BB66-DE04A63B3F66}" name="Column13110"/>
    <tableColumn id="13129" xr3:uid="{01A2B812-F0CC-4E5D-A9AC-88907B37479A}" name="Column13111"/>
    <tableColumn id="13130" xr3:uid="{0099D979-3B83-4FAC-BC52-A2F013CDDA0A}" name="Column13112"/>
    <tableColumn id="13131" xr3:uid="{A39D6CF6-8EA8-4761-A273-02220D2B53FC}" name="Column13113"/>
    <tableColumn id="13132" xr3:uid="{BEC74EA8-6586-4929-9134-95F274149788}" name="Column13114"/>
    <tableColumn id="13133" xr3:uid="{06209B1C-6317-496F-B1F9-A76F49E19D69}" name="Column13115"/>
    <tableColumn id="13134" xr3:uid="{D026D136-F833-458F-B6AC-2CA1508E630B}" name="Column13116"/>
    <tableColumn id="13135" xr3:uid="{536993BB-8E81-430A-AB52-F949A961787B}" name="Column13117"/>
    <tableColumn id="13136" xr3:uid="{572E36D3-2895-41AD-A925-800A767A0FE4}" name="Column13118"/>
    <tableColumn id="13137" xr3:uid="{CE798452-FEF1-4003-BED8-2547107113FB}" name="Column13119"/>
    <tableColumn id="13138" xr3:uid="{A883EC32-46E1-4087-ABEC-134CA6AC622D}" name="Column13120"/>
    <tableColumn id="13139" xr3:uid="{6C21CA82-5136-4A1C-A266-6448653A1064}" name="Column13121"/>
    <tableColumn id="13140" xr3:uid="{564F1A5C-583B-4E90-98F4-61E2EE0B7CC5}" name="Column13122"/>
    <tableColumn id="13141" xr3:uid="{B564BB06-49B7-4951-9908-DD12B8337E27}" name="Column13123"/>
    <tableColumn id="13142" xr3:uid="{9C142235-C24A-471F-A26A-2E284A8ACA04}" name="Column13124"/>
    <tableColumn id="13143" xr3:uid="{0B76037B-6058-4C8D-AE08-E7A873AE9E7D}" name="Column13125"/>
    <tableColumn id="13144" xr3:uid="{C3A44130-80AF-454A-BDDB-AC9ECDBBBAC9}" name="Column13126"/>
    <tableColumn id="13145" xr3:uid="{90E38083-B403-4A8B-BBC9-C720869E92B5}" name="Column13127"/>
    <tableColumn id="13146" xr3:uid="{00CB466F-159E-4E8A-A9B3-2C7786484FF7}" name="Column13128"/>
    <tableColumn id="13147" xr3:uid="{732D08DA-B29D-499B-B15D-0A089CDFEC20}" name="Column13129"/>
    <tableColumn id="13148" xr3:uid="{9680B121-32B8-43E4-8951-F1ED995527E1}" name="Column13130"/>
    <tableColumn id="13149" xr3:uid="{3E38A223-CEEE-48F6-914E-EBF59BAEB8CC}" name="Column13131"/>
    <tableColumn id="13150" xr3:uid="{EE626E20-8D72-4938-BC80-ACA4C85C6E90}" name="Column13132"/>
    <tableColumn id="13151" xr3:uid="{2897E073-09AF-44FD-BC01-BCC1FF8DF540}" name="Column13133"/>
    <tableColumn id="13152" xr3:uid="{3AA7BF09-F501-489C-80E4-A8B9596468E4}" name="Column13134"/>
    <tableColumn id="13153" xr3:uid="{FAE34555-3073-487A-9BE1-ACA8705C0D58}" name="Column13135"/>
    <tableColumn id="13154" xr3:uid="{009A0E17-64DA-4C3D-9ECE-172E63847A79}" name="Column13136"/>
    <tableColumn id="13155" xr3:uid="{ACD3FA8D-5D7C-4803-BAFD-11C85A4DF25D}" name="Column13137"/>
    <tableColumn id="13156" xr3:uid="{9D6B072D-E72F-45E4-8BB7-01102811D1A5}" name="Column13138"/>
    <tableColumn id="13157" xr3:uid="{ACAB8433-95BF-498A-9362-522BC94F5A02}" name="Column13139"/>
    <tableColumn id="13158" xr3:uid="{3311C149-3358-4F18-B33C-6DE6D7A7EDBF}" name="Column13140"/>
    <tableColumn id="13159" xr3:uid="{50EFA84B-F5C5-41A2-BAE0-34657CA3591B}" name="Column13141"/>
    <tableColumn id="13160" xr3:uid="{A19846C6-9C73-4C77-8F1B-6F734E8FB0E5}" name="Column13142"/>
    <tableColumn id="13161" xr3:uid="{A424A933-12BD-48D6-B781-7BB28DF7B0D1}" name="Column13143"/>
    <tableColumn id="13162" xr3:uid="{DF94B019-2D87-4873-AB8A-23965A0149C8}" name="Column13144"/>
    <tableColumn id="13163" xr3:uid="{61285068-5508-43C3-B3D4-918F164F1461}" name="Column13145"/>
    <tableColumn id="13164" xr3:uid="{50BBF73F-0A2D-4903-BCF1-F73562362F60}" name="Column13146"/>
    <tableColumn id="13165" xr3:uid="{07844DB1-1CE2-4298-8268-62664AA584AA}" name="Column13147"/>
    <tableColumn id="13166" xr3:uid="{E93A8997-19BB-4F13-9A51-2789767C18EF}" name="Column13148"/>
    <tableColumn id="13167" xr3:uid="{81AFDD4D-662C-4B6A-B22C-C66BFC92B25D}" name="Column13149"/>
    <tableColumn id="13168" xr3:uid="{6ADEE84E-E201-44DE-8CD7-3D9E74BA0E41}" name="Column13150"/>
    <tableColumn id="13169" xr3:uid="{2C106A61-2212-4432-9519-D656A269C50D}" name="Column13151"/>
    <tableColumn id="13170" xr3:uid="{A91CC1BD-1D47-4D94-9332-5A3883EC37D4}" name="Column13152"/>
    <tableColumn id="13171" xr3:uid="{A01161F2-4734-4C1D-B842-64130031957E}" name="Column13153"/>
    <tableColumn id="13172" xr3:uid="{43785567-E60D-4133-9BC5-F01EEB40B37A}" name="Column13154"/>
    <tableColumn id="13173" xr3:uid="{B9CBDC49-03C6-43F0-AF65-98BFABCB7526}" name="Column13155"/>
    <tableColumn id="13174" xr3:uid="{1EA037DA-9186-4E8E-AFA5-125C7477647A}" name="Column13156"/>
    <tableColumn id="13175" xr3:uid="{CBD07A6A-18BA-4D4C-BE09-F0F991B98195}" name="Column13157"/>
    <tableColumn id="13176" xr3:uid="{F0FF63A3-08F8-4E50-AA59-D38484F0E8D1}" name="Column13158"/>
    <tableColumn id="13177" xr3:uid="{EAA3CE2D-715C-4245-BB96-9A14E95955C7}" name="Column13159"/>
    <tableColumn id="13178" xr3:uid="{206DF8F2-DB0B-4379-9FA8-ED6D20A7FE8A}" name="Column13160"/>
    <tableColumn id="13179" xr3:uid="{3932774A-FFD7-4EDC-AE70-CB18CD6B1ECC}" name="Column13161"/>
    <tableColumn id="13180" xr3:uid="{2B887E74-BD0B-4834-8036-4EE1D48FFC8F}" name="Column13162"/>
    <tableColumn id="13181" xr3:uid="{EE8517B9-2E57-46B1-AB24-751A25050477}" name="Column13163"/>
    <tableColumn id="13182" xr3:uid="{9B155D2E-0E70-42D8-A9BF-87BCDC72ECD0}" name="Column13164"/>
    <tableColumn id="13183" xr3:uid="{9F9E66E1-71D0-44D9-A0F6-9F9001ECE020}" name="Column13165"/>
    <tableColumn id="13184" xr3:uid="{42D7C6C3-AD6E-414A-9A5A-5969AE028BAD}" name="Column13166"/>
    <tableColumn id="13185" xr3:uid="{6B622982-46F3-4A83-BCA0-B149EFD96E98}" name="Column13167"/>
    <tableColumn id="13186" xr3:uid="{468DDB83-FD99-4ACF-81B1-6D5E335BE711}" name="Column13168"/>
    <tableColumn id="13187" xr3:uid="{536FEA9B-2D8B-4B80-B1C3-973516DE9515}" name="Column13169"/>
    <tableColumn id="13188" xr3:uid="{F6BA891E-25AE-4CC0-8AF7-528A1BB6F3E4}" name="Column13170"/>
    <tableColumn id="13189" xr3:uid="{A321A2F5-ABF0-4025-893A-F478FC0B0213}" name="Column13171"/>
    <tableColumn id="13190" xr3:uid="{9C262642-8F17-4368-A7C7-BB7270C0FB6E}" name="Column13172"/>
    <tableColumn id="13191" xr3:uid="{29956CCC-BD7C-45EE-AB51-6B14FAB77D21}" name="Column13173"/>
    <tableColumn id="13192" xr3:uid="{334A5D1D-90C9-4A48-A310-A89EFD1EAFA8}" name="Column13174"/>
    <tableColumn id="13193" xr3:uid="{5FC1E29F-E147-4A86-A815-1A777303754B}" name="Column13175"/>
    <tableColumn id="13194" xr3:uid="{0537E241-00BA-4708-BAE0-9C1AC1B62A9B}" name="Column13176"/>
    <tableColumn id="13195" xr3:uid="{79FC5BF0-A088-4F98-9422-39EB08341824}" name="Column13177"/>
    <tableColumn id="13196" xr3:uid="{60B9A363-8229-454A-AAA4-643BCAF24295}" name="Column13178"/>
    <tableColumn id="13197" xr3:uid="{B28A56D6-1FEA-4C84-A9D7-779AD650426C}" name="Column13179"/>
    <tableColumn id="13198" xr3:uid="{3BD41F3F-8395-4B3F-904D-C3803EB409AA}" name="Column13180"/>
    <tableColumn id="13199" xr3:uid="{17DE99DF-5B0E-435C-AF67-7FED866B6B96}" name="Column13181"/>
    <tableColumn id="13200" xr3:uid="{73DDF8BE-3989-48C8-ADA3-555A99D7FB5D}" name="Column13182"/>
    <tableColumn id="13201" xr3:uid="{CAE0C121-E059-4239-A4CD-ECD75463A5F9}" name="Column13183"/>
    <tableColumn id="13202" xr3:uid="{5CD62A7E-BA92-44F3-AD9E-B33A9C00F593}" name="Column13184"/>
    <tableColumn id="13203" xr3:uid="{D80508CA-8AAE-4D70-BAB5-A04FB4B42E83}" name="Column13185"/>
    <tableColumn id="13204" xr3:uid="{CFAAA939-B024-4FF2-B3B8-193EB7782F45}" name="Column13186"/>
    <tableColumn id="13205" xr3:uid="{29179957-A3A0-4CFD-80CA-B61A18B1628A}" name="Column13187"/>
    <tableColumn id="13206" xr3:uid="{F05B020B-EDB2-4E50-BA17-82BD73EFC3A9}" name="Column13188"/>
    <tableColumn id="13207" xr3:uid="{F0DEF16C-1FAA-4BAB-AE14-7EDB43B1DB54}" name="Column13189"/>
    <tableColumn id="13208" xr3:uid="{27DB560A-2864-4527-BA84-A33F7A52BD7A}" name="Column13190"/>
    <tableColumn id="13209" xr3:uid="{9BADBF41-3857-483B-8619-61968D5A78D0}" name="Column13191"/>
    <tableColumn id="13210" xr3:uid="{F3084192-8A22-464B-9128-9F0D4DCED15A}" name="Column13192"/>
    <tableColumn id="13211" xr3:uid="{F1C38B37-3E1C-45F5-9F8E-9BCCD3104AE2}" name="Column13193"/>
    <tableColumn id="13212" xr3:uid="{950B0756-C75D-49CD-A004-22B4F63BEC03}" name="Column13194"/>
    <tableColumn id="13213" xr3:uid="{464598C5-B67E-4BC4-962A-A9D82D911D57}" name="Column13195"/>
    <tableColumn id="13214" xr3:uid="{260397B4-746D-4971-95E3-E7915D6F4B5D}" name="Column13196"/>
    <tableColumn id="13215" xr3:uid="{2F1E2541-CDF3-42A6-923A-ED0364D52343}" name="Column13197"/>
    <tableColumn id="13216" xr3:uid="{3C64B02D-9E12-4ECC-8BF0-9CE3724DEFF6}" name="Column13198"/>
    <tableColumn id="13217" xr3:uid="{4010BB64-D530-400D-8E0D-EE98B701F201}" name="Column13199"/>
    <tableColumn id="13218" xr3:uid="{632C71F3-E942-47A5-AD25-FD66852C94FB}" name="Column13200"/>
    <tableColumn id="13219" xr3:uid="{DB19D7DA-EC40-43C5-A8F6-E2C60C836983}" name="Column13201"/>
    <tableColumn id="13220" xr3:uid="{16E54EFD-999E-45B1-BF9F-C26D7CD7FA53}" name="Column13202"/>
    <tableColumn id="13221" xr3:uid="{E740DEF2-74AA-4148-A841-6F63928DC3D4}" name="Column13203"/>
    <tableColumn id="13222" xr3:uid="{B668A6C4-046E-4440-B624-25B51A08F405}" name="Column13204"/>
    <tableColumn id="13223" xr3:uid="{B6BCFA9E-16B0-4CEE-8283-9231545DF1A4}" name="Column13205"/>
    <tableColumn id="13224" xr3:uid="{058821F2-108D-4AF8-99DF-29CC43464A0B}" name="Column13206"/>
    <tableColumn id="13225" xr3:uid="{9610072E-D05E-4464-8490-E47442D19E04}" name="Column13207"/>
    <tableColumn id="13226" xr3:uid="{7CBD15D1-C1BF-4405-A9BB-34BAE91970DB}" name="Column13208"/>
    <tableColumn id="13227" xr3:uid="{851CD6EA-489C-40D5-999A-10B144033A92}" name="Column13209"/>
    <tableColumn id="13228" xr3:uid="{7419B050-2D23-40CE-AB12-03B534F4A8DC}" name="Column13210"/>
    <tableColumn id="13229" xr3:uid="{F38FF616-41DF-4A03-9DC7-DDA57582F36E}" name="Column13211"/>
    <tableColumn id="13230" xr3:uid="{8E39F99D-8FD0-4985-A8E7-AE75ECE5C2F6}" name="Column13212"/>
    <tableColumn id="13231" xr3:uid="{27CFD34A-9BCB-402C-B1EB-361491855CAC}" name="Column13213"/>
    <tableColumn id="13232" xr3:uid="{7F8933E3-32F6-40EA-A52B-8270C97AE4FF}" name="Column13214"/>
    <tableColumn id="13233" xr3:uid="{2F1055BF-9ED6-443D-A475-408118F06865}" name="Column13215"/>
    <tableColumn id="13234" xr3:uid="{3B2963AB-A9A8-40A0-A18B-0907113CF4A0}" name="Column13216"/>
    <tableColumn id="13235" xr3:uid="{A21BF9AC-017D-4106-A54E-5895F241623D}" name="Column13217"/>
    <tableColumn id="13236" xr3:uid="{5174A6C9-0858-4521-93C9-45D6DE641191}" name="Column13218"/>
    <tableColumn id="13237" xr3:uid="{3EFEDB59-B8C6-4BC7-88E9-597CFC75F621}" name="Column13219"/>
    <tableColumn id="13238" xr3:uid="{5295084D-CBB1-4B9A-8FF5-EA565294581A}" name="Column13220"/>
    <tableColumn id="13239" xr3:uid="{3CE3BBF6-418D-462E-8ECD-619A73B8F1B9}" name="Column13221"/>
    <tableColumn id="13240" xr3:uid="{3293644F-D60D-4C67-9B4D-F829932B6349}" name="Column13222"/>
    <tableColumn id="13241" xr3:uid="{39A45260-B480-4B22-9B0B-05CA2B84DFCD}" name="Column13223"/>
    <tableColumn id="13242" xr3:uid="{9216005D-4717-4BF7-8552-2EE691F9AF47}" name="Column13224"/>
    <tableColumn id="13243" xr3:uid="{458C6E88-BAC6-4906-AFAD-E3B18A712F5F}" name="Column13225"/>
    <tableColumn id="13244" xr3:uid="{000F00BF-8EBF-4979-B47D-2C163B328444}" name="Column13226"/>
    <tableColumn id="13245" xr3:uid="{55762256-0C50-4D27-98A0-CB8500F9DBC0}" name="Column13227"/>
    <tableColumn id="13246" xr3:uid="{CE4D5103-DDAC-49CE-AC72-A432978398CB}" name="Column13228"/>
    <tableColumn id="13247" xr3:uid="{66B15F45-250E-4552-83A6-7EBD0BCD5A0C}" name="Column13229"/>
    <tableColumn id="13248" xr3:uid="{A8672E8D-4D8D-4320-9031-545A8B7B2DAD}" name="Column13230"/>
    <tableColumn id="13249" xr3:uid="{26FAE023-B600-476D-95D8-7872062310E0}" name="Column13231"/>
    <tableColumn id="13250" xr3:uid="{4EF5C6A5-5908-40A2-9909-18A52336679C}" name="Column13232"/>
    <tableColumn id="13251" xr3:uid="{9C31AB8B-791A-41F9-A162-377B3201FF64}" name="Column13233"/>
    <tableColumn id="13252" xr3:uid="{EDFCE9B6-1418-4B12-92C7-6F1C5A439784}" name="Column13234"/>
    <tableColumn id="13253" xr3:uid="{6D6C90D2-E90B-47F8-B866-D7E1AAF2505F}" name="Column13235"/>
    <tableColumn id="13254" xr3:uid="{8D2B367E-BFE0-4F28-A919-12060517B799}" name="Column13236"/>
    <tableColumn id="13255" xr3:uid="{65F5D1C8-1276-4EA7-AF4A-CBF19886C8E5}" name="Column13237"/>
    <tableColumn id="13256" xr3:uid="{309A27EA-0F98-4811-B849-4DB3649B5AC9}" name="Column13238"/>
    <tableColumn id="13257" xr3:uid="{D6C8410D-6F45-40EC-BCBC-06437FB68F38}" name="Column13239"/>
    <tableColumn id="13258" xr3:uid="{24BE7588-50E7-49CD-B1F4-8F24D6A4365F}" name="Column13240"/>
    <tableColumn id="13259" xr3:uid="{29C4B870-D187-437C-BA53-F1EAD208A0B1}" name="Column13241"/>
    <tableColumn id="13260" xr3:uid="{983D6882-7015-42B8-AF00-B8AA37412D38}" name="Column13242"/>
    <tableColumn id="13261" xr3:uid="{7F6E5B07-C5A2-4AD5-8146-C4390D20422D}" name="Column13243"/>
    <tableColumn id="13262" xr3:uid="{9CB7B8BB-09AC-423B-8EE2-C1A48834778E}" name="Column13244"/>
    <tableColumn id="13263" xr3:uid="{48AEDAB4-DEF2-4517-8B28-E362B69FA7F3}" name="Column13245"/>
    <tableColumn id="13264" xr3:uid="{5BFC010B-7079-4BC4-AAD3-FDA3CA26632A}" name="Column13246"/>
    <tableColumn id="13265" xr3:uid="{4A1C9916-1B6D-4461-8EB6-42A9E4B0DFB3}" name="Column13247"/>
    <tableColumn id="13266" xr3:uid="{99BD816B-2A84-4528-8A3F-B7FA87208460}" name="Column13248"/>
    <tableColumn id="13267" xr3:uid="{4E97B663-E3B6-4FB2-89D4-B8461E43C775}" name="Column13249"/>
    <tableColumn id="13268" xr3:uid="{5208C6E9-DAAB-4136-AEFB-CBDA16471898}" name="Column13250"/>
    <tableColumn id="13269" xr3:uid="{822CC8C5-D7A5-4002-9DC5-7D356223C83B}" name="Column13251"/>
    <tableColumn id="13270" xr3:uid="{749159D6-B0BB-4F4A-ABC5-CAEB4B8D69FF}" name="Column13252"/>
    <tableColumn id="13271" xr3:uid="{7FE9E81F-360C-4BBC-A024-B38B9945171F}" name="Column13253"/>
    <tableColumn id="13272" xr3:uid="{100C914F-BAD6-4B66-A9E4-DD311C59328C}" name="Column13254"/>
    <tableColumn id="13273" xr3:uid="{B7C9685B-9731-4C81-9CB2-1D3752E600DA}" name="Column13255"/>
    <tableColumn id="13274" xr3:uid="{DAAAEC8A-BC19-4DDB-8481-CE129712216C}" name="Column13256"/>
    <tableColumn id="13275" xr3:uid="{D70AC89C-80BA-4AEA-B2E2-687A42357C7D}" name="Column13257"/>
    <tableColumn id="13276" xr3:uid="{A8E07443-DE4C-4669-99B8-E3CBCB3A9C1E}" name="Column13258"/>
    <tableColumn id="13277" xr3:uid="{123377C4-1E87-401D-8A80-B696A05986D3}" name="Column13259"/>
    <tableColumn id="13278" xr3:uid="{49AEB298-12D9-486F-ABD4-BF107ECC3379}" name="Column13260"/>
    <tableColumn id="13279" xr3:uid="{EBBD72AB-43AC-4461-832F-1D17A73F23B7}" name="Column13261"/>
    <tableColumn id="13280" xr3:uid="{F95EBEC3-BCEC-4BB1-97EE-0EADA5663C53}" name="Column13262"/>
    <tableColumn id="13281" xr3:uid="{3623D9D3-1CFA-4AB9-86D9-A324103FC3FF}" name="Column13263"/>
    <tableColumn id="13282" xr3:uid="{67007011-7AB4-44E8-8C01-00C17856E60A}" name="Column13264"/>
    <tableColumn id="13283" xr3:uid="{E1A7A17C-146C-42C9-B0BC-FC134BDBC760}" name="Column13265"/>
    <tableColumn id="13284" xr3:uid="{8E736A00-7169-4808-9287-C10D39533747}" name="Column13266"/>
    <tableColumn id="13285" xr3:uid="{7B1DFA89-E80F-4EE2-BF02-5D3B4D26B25E}" name="Column13267"/>
    <tableColumn id="13286" xr3:uid="{7F8F86DE-E006-4B90-8A47-524FF6E2C12B}" name="Column13268"/>
    <tableColumn id="13287" xr3:uid="{0F984F6A-4351-4514-9478-BBCBFB4313BE}" name="Column13269"/>
    <tableColumn id="13288" xr3:uid="{F143A829-88D5-47A2-AD5B-38E91E31F93D}" name="Column13270"/>
    <tableColumn id="13289" xr3:uid="{8935034E-E9C9-4841-9FF6-83FDC71A0A93}" name="Column13271"/>
    <tableColumn id="13290" xr3:uid="{53543862-95FA-4A53-ADF3-FC223D656730}" name="Column13272"/>
    <tableColumn id="13291" xr3:uid="{2D3DB32B-1257-4158-B8FC-80D65DF2EED8}" name="Column13273"/>
    <tableColumn id="13292" xr3:uid="{169385C0-46F7-4E94-AE15-485DDCF30A14}" name="Column13274"/>
    <tableColumn id="13293" xr3:uid="{1019A051-B41F-485F-90BA-479CF222632E}" name="Column13275"/>
    <tableColumn id="13294" xr3:uid="{71B085A0-0821-4D7D-855E-43D3ED78BB7F}" name="Column13276"/>
    <tableColumn id="13295" xr3:uid="{0D1032E4-6E70-4FC7-B609-61A5E8CC0A95}" name="Column13277"/>
    <tableColumn id="13296" xr3:uid="{429B0285-F0A3-4F6E-B2DC-53A664F14819}" name="Column13278"/>
    <tableColumn id="13297" xr3:uid="{1418491E-C560-40AB-8616-D721F1A0CAB3}" name="Column13279"/>
    <tableColumn id="13298" xr3:uid="{443F4BCC-D7C1-44BA-A5DC-A666B81A2154}" name="Column13280"/>
    <tableColumn id="13299" xr3:uid="{DB237411-7CC3-4B7A-AC0A-0C36939EC77A}" name="Column13281"/>
    <tableColumn id="13300" xr3:uid="{DFFF75D7-B983-4F74-BC2F-48C0611B3011}" name="Column13282"/>
    <tableColumn id="13301" xr3:uid="{698850FF-65E7-4A05-A6FF-3C243904AE4D}" name="Column13283"/>
    <tableColumn id="13302" xr3:uid="{B99FF82B-8B61-4988-98E5-ADBBF94100B3}" name="Column13284"/>
    <tableColumn id="13303" xr3:uid="{5498B946-5B11-4D04-B005-7B55C688839C}" name="Column13285"/>
    <tableColumn id="13304" xr3:uid="{90E285F7-0D76-407C-AFA8-8E987DE84DF1}" name="Column13286"/>
    <tableColumn id="13305" xr3:uid="{B141F5B4-D11D-4273-8460-FEEF06A79269}" name="Column13287"/>
    <tableColumn id="13306" xr3:uid="{E110D6D7-B22E-4A6C-9A09-2DCE66EEC38A}" name="Column13288"/>
    <tableColumn id="13307" xr3:uid="{CA1D9F64-3881-4FB1-B369-2ADCF7C22566}" name="Column13289"/>
    <tableColumn id="13308" xr3:uid="{10F62EEB-B120-4351-B35A-64EA89836519}" name="Column13290"/>
    <tableColumn id="13309" xr3:uid="{02E05E38-DBF0-421D-8A88-457DD8D6769D}" name="Column13291"/>
    <tableColumn id="13310" xr3:uid="{220416D1-2C03-482A-857C-D0CED8E02308}" name="Column13292"/>
    <tableColumn id="13311" xr3:uid="{ABC3BC8C-BCE7-4027-8A30-33F2D560E6BB}" name="Column13293"/>
    <tableColumn id="13312" xr3:uid="{79FD6055-FEA1-47D6-84EF-046DFBAA0F5D}" name="Column13294"/>
    <tableColumn id="13313" xr3:uid="{3A2EDCAD-334F-4145-B458-AA3F26C4C257}" name="Column13295"/>
    <tableColumn id="13314" xr3:uid="{A09FAB8E-E46E-428C-AAD5-27DA389BB651}" name="Column13296"/>
    <tableColumn id="13315" xr3:uid="{B133B736-542F-42F7-B3D7-4814D31ABED0}" name="Column13297"/>
    <tableColumn id="13316" xr3:uid="{2C2CC88C-A14C-468B-85FB-554DDCCB4810}" name="Column13298"/>
    <tableColumn id="13317" xr3:uid="{BFDEB71D-C225-4B26-A99E-6F27FC894186}" name="Column13299"/>
    <tableColumn id="13318" xr3:uid="{E4588581-B4A5-4A4F-A7B9-1EAB683CCCF7}" name="Column13300"/>
    <tableColumn id="13319" xr3:uid="{B5128ED9-0BFE-4A9D-B0DB-3B1EE5B14793}" name="Column13301"/>
    <tableColumn id="13320" xr3:uid="{92427C45-DA12-49C6-966F-04AA8EE9E13A}" name="Column13302"/>
    <tableColumn id="13321" xr3:uid="{02A4C60B-B73D-4D74-96EA-B462D3F980E6}" name="Column13303"/>
    <tableColumn id="13322" xr3:uid="{1F70156A-4383-4C58-ABA7-572156D9C740}" name="Column13304"/>
    <tableColumn id="13323" xr3:uid="{529AD1A5-769D-43F2-BC91-33709B0EB62F}" name="Column13305"/>
    <tableColumn id="13324" xr3:uid="{D27D16AA-9D95-4E21-BBA3-98070AC66C43}" name="Column13306"/>
    <tableColumn id="13325" xr3:uid="{5F26665D-AEBE-4C31-87FB-68B3D165378F}" name="Column13307"/>
    <tableColumn id="13326" xr3:uid="{C8304432-51A1-446C-AD3E-A7F133070BB3}" name="Column13308"/>
    <tableColumn id="13327" xr3:uid="{41FD9496-5279-47C9-BA2B-558C27B55844}" name="Column13309"/>
    <tableColumn id="13328" xr3:uid="{91B98FBD-DC9F-4F9A-91A1-BEAD623803CC}" name="Column13310"/>
    <tableColumn id="13329" xr3:uid="{D791E9A6-844B-43F3-9194-B46AE9BEF5DB}" name="Column13311"/>
    <tableColumn id="13330" xr3:uid="{7D9079B7-960F-45B6-8B0A-473193694436}" name="Column13312"/>
    <tableColumn id="13331" xr3:uid="{055FF1E0-51A3-4DCC-869C-75FF4BECADB1}" name="Column13313"/>
    <tableColumn id="13332" xr3:uid="{0B025A22-CEEB-4B89-B556-9F0D91DFBF7A}" name="Column13314"/>
    <tableColumn id="13333" xr3:uid="{EAF3CE78-AE75-49B9-A809-0EBBAE975BFB}" name="Column13315"/>
    <tableColumn id="13334" xr3:uid="{65C80740-4ECD-4501-AF41-5D7C423A59C9}" name="Column13316"/>
    <tableColumn id="13335" xr3:uid="{F6AAE6B6-EE01-4ACB-AD88-287CC0DB1EC2}" name="Column13317"/>
    <tableColumn id="13336" xr3:uid="{CAC550A8-7C3C-4CF8-9A21-ECB223B86C0D}" name="Column13318"/>
    <tableColumn id="13337" xr3:uid="{A9A9AD2E-1DE5-4774-9630-A943648B51E1}" name="Column13319"/>
    <tableColumn id="13338" xr3:uid="{4AF7F49A-7C3C-40F6-B36A-5BD1397E85C4}" name="Column13320"/>
    <tableColumn id="13339" xr3:uid="{F7B84706-E586-4A54-8106-BE42FC4C8968}" name="Column13321"/>
    <tableColumn id="13340" xr3:uid="{89D098D5-5985-476B-B9AC-EF4E64AABF8C}" name="Column13322"/>
    <tableColumn id="13341" xr3:uid="{884D1F2A-A549-418D-ADD1-8E12ECB53605}" name="Column13323"/>
    <tableColumn id="13342" xr3:uid="{338EDD44-16A5-47B1-9640-54985D8AD333}" name="Column13324"/>
    <tableColumn id="13343" xr3:uid="{D092205D-1758-4732-AEC5-90146C13030B}" name="Column13325"/>
    <tableColumn id="13344" xr3:uid="{266F1E4C-4C4F-459D-B388-73CE17F8EF72}" name="Column13326"/>
    <tableColumn id="13345" xr3:uid="{86C9D847-D3F6-4B45-A77A-DF06B64C5292}" name="Column13327"/>
    <tableColumn id="13346" xr3:uid="{27066564-E4AF-42E8-9C47-81FDAEDC3E3D}" name="Column13328"/>
    <tableColumn id="13347" xr3:uid="{E9F1BA65-B5B0-450C-95E9-DCEFF056B845}" name="Column13329"/>
    <tableColumn id="13348" xr3:uid="{8D685400-D7FC-4D08-8B91-694D22F58204}" name="Column13330"/>
    <tableColumn id="13349" xr3:uid="{65CB60CB-8B3F-4C9E-B3A0-BAF4DB5EA82F}" name="Column13331"/>
    <tableColumn id="13350" xr3:uid="{D6AD3B53-5867-444E-8960-2F51A6B1EB4F}" name="Column13332"/>
    <tableColumn id="13351" xr3:uid="{94752F86-9B8A-443B-B9B5-E874AB777918}" name="Column13333"/>
    <tableColumn id="13352" xr3:uid="{4A2F565B-0003-4FA5-AD14-69C6D229FA2E}" name="Column13334"/>
    <tableColumn id="13353" xr3:uid="{74AE959F-9BBB-481D-AB3B-2F48EED4593A}" name="Column13335"/>
    <tableColumn id="13354" xr3:uid="{B1EF544F-5B39-47BF-A13F-B6053C7EF4C3}" name="Column13336"/>
    <tableColumn id="13355" xr3:uid="{27FE5B25-E58D-4041-8DFF-0AC8477DAE39}" name="Column13337"/>
    <tableColumn id="13356" xr3:uid="{0FCED880-85F4-40AD-8719-8BBA7731E5E0}" name="Column13338"/>
    <tableColumn id="13357" xr3:uid="{8F4769FB-D92F-4CC0-941F-F57DA308BF52}" name="Column13339"/>
    <tableColumn id="13358" xr3:uid="{1C51E224-54C2-4B42-8BBB-B1C3459D4CC3}" name="Column13340"/>
    <tableColumn id="13359" xr3:uid="{9B7D2FDE-AD43-4112-9343-8C68E7689CC5}" name="Column13341"/>
    <tableColumn id="13360" xr3:uid="{1E8BB240-E138-47F5-A293-4E1CAB491781}" name="Column13342"/>
    <tableColumn id="13361" xr3:uid="{09482010-37AA-472D-BC0E-6D301AEB0852}" name="Column13343"/>
    <tableColumn id="13362" xr3:uid="{E287C873-2C7B-4A3E-BE47-EAB4DA7F8544}" name="Column13344"/>
    <tableColumn id="13363" xr3:uid="{223DB355-7DE9-4432-8BA1-E1FE31A3456F}" name="Column13345"/>
    <tableColumn id="13364" xr3:uid="{D67F80E6-AB54-4990-8722-715EAC6546E1}" name="Column13346"/>
    <tableColumn id="13365" xr3:uid="{2E86B9F8-049F-47E5-89A8-39AAE639B246}" name="Column13347"/>
    <tableColumn id="13366" xr3:uid="{7AE3E8A2-612F-4C41-BCF5-D757F9A3DDFA}" name="Column13348"/>
    <tableColumn id="13367" xr3:uid="{30395F5B-283B-4227-8BD0-4B950DB87F10}" name="Column13349"/>
    <tableColumn id="13368" xr3:uid="{6C3D5B12-430B-447A-AB20-07059F320FB4}" name="Column13350"/>
    <tableColumn id="13369" xr3:uid="{E0A4590B-CC3E-4CEC-A918-A9B73506940C}" name="Column13351"/>
    <tableColumn id="13370" xr3:uid="{F7C1AB73-4ABC-4143-8D76-060ED9B0CF9F}" name="Column13352"/>
    <tableColumn id="13371" xr3:uid="{C7E799B7-0455-4988-BEB9-555FA2B9EBAF}" name="Column13353"/>
    <tableColumn id="13372" xr3:uid="{639425A7-08AD-400D-BDBB-B4B698A335E5}" name="Column13354"/>
    <tableColumn id="13373" xr3:uid="{5F7662A9-01A0-4115-BEBE-5E7C332B3CF9}" name="Column13355"/>
    <tableColumn id="13374" xr3:uid="{023F8BEC-F085-416F-8DDB-F80F94BA5D74}" name="Column13356"/>
    <tableColumn id="13375" xr3:uid="{010644FF-58A0-4DB6-B7DA-3463661D9EC8}" name="Column13357"/>
    <tableColumn id="13376" xr3:uid="{C6C7CA2A-65FC-4904-89C5-4EF25B2A17E0}" name="Column13358"/>
    <tableColumn id="13377" xr3:uid="{65067A0E-807A-4AE1-887F-F806D21DD153}" name="Column13359"/>
    <tableColumn id="13378" xr3:uid="{0CA54AF8-53B0-4CB4-8765-99144B695344}" name="Column13360"/>
    <tableColumn id="13379" xr3:uid="{9AAF6274-7E9D-4578-9F6F-E7D5D14D4CCE}" name="Column13361"/>
    <tableColumn id="13380" xr3:uid="{F35F49CD-7BB3-44D1-8B7E-296DD099D1AC}" name="Column13362"/>
    <tableColumn id="13381" xr3:uid="{E10336F9-3F50-4521-806E-FDFFF54B7011}" name="Column13363"/>
    <tableColumn id="13382" xr3:uid="{43E6EE31-2972-452C-ACEC-A4FAB93AE6E2}" name="Column13364"/>
    <tableColumn id="13383" xr3:uid="{C18EA05D-8177-4A4F-8618-C5DE565F9085}" name="Column13365"/>
    <tableColumn id="13384" xr3:uid="{25135A60-9622-4C56-8AF9-667664AF17D2}" name="Column13366"/>
    <tableColumn id="13385" xr3:uid="{959008E4-3E0C-4C1A-948B-8396C00BB2A0}" name="Column13367"/>
    <tableColumn id="13386" xr3:uid="{6755B9EB-424F-4DC6-BDEE-73F1F89A353C}" name="Column13368"/>
    <tableColumn id="13387" xr3:uid="{53E31BA4-8408-4EE4-BE9D-2B4A0CC7317D}" name="Column13369"/>
    <tableColumn id="13388" xr3:uid="{A0A92C51-F4A2-4CF0-B796-B1E7F993CA52}" name="Column13370"/>
    <tableColumn id="13389" xr3:uid="{08D12D27-EBAD-4E07-A5BA-D5B92CA0BEBF}" name="Column13371"/>
    <tableColumn id="13390" xr3:uid="{991AE327-D26F-4090-A554-B67BC4531E8D}" name="Column13372"/>
    <tableColumn id="13391" xr3:uid="{FF2E5060-F3D0-41C8-9858-08BD36316D13}" name="Column13373"/>
    <tableColumn id="13392" xr3:uid="{FFAC9FBB-E8A4-43C7-9EE0-4E87358805E9}" name="Column13374"/>
    <tableColumn id="13393" xr3:uid="{85981DEA-3A4A-469C-884A-6D47F85CBCAD}" name="Column13375"/>
    <tableColumn id="13394" xr3:uid="{D3F94224-F83D-4B57-921E-EEFBD0F822C9}" name="Column13376"/>
    <tableColumn id="13395" xr3:uid="{888C86E8-40CF-4EC9-BEDB-ED3D8C86D3B3}" name="Column13377"/>
    <tableColumn id="13396" xr3:uid="{FCE48338-6ECA-4C27-B297-1D51CE51A97D}" name="Column13378"/>
    <tableColumn id="13397" xr3:uid="{2C8D06BC-D28C-4DD7-BDF4-6490DCD574E3}" name="Column13379"/>
    <tableColumn id="13398" xr3:uid="{D3F72546-EA66-4C54-AC6A-AF3B7353FA14}" name="Column13380"/>
    <tableColumn id="13399" xr3:uid="{2849F4DD-2B71-460C-97E8-9854FD7BBE17}" name="Column13381"/>
    <tableColumn id="13400" xr3:uid="{1C4981A1-94EB-4EB3-B383-521E9E1BBE3C}" name="Column13382"/>
    <tableColumn id="13401" xr3:uid="{A8CB0DA9-4FDA-4A35-B5B4-74FBFAF91DB3}" name="Column13383"/>
    <tableColumn id="13402" xr3:uid="{DBE1755E-A883-466B-B243-477BA538DFA2}" name="Column13384"/>
    <tableColumn id="13403" xr3:uid="{066C9FC7-403F-4753-ADA4-6828455B7983}" name="Column13385"/>
    <tableColumn id="13404" xr3:uid="{8D8A4896-A59F-4BD1-BEE2-3336F0C1E7C2}" name="Column13386"/>
    <tableColumn id="13405" xr3:uid="{7C702F31-5DDF-400C-A6A4-804C8913BDF2}" name="Column13387"/>
    <tableColumn id="13406" xr3:uid="{561CB3B9-67A4-4CAE-87E4-9D34BCDE56BB}" name="Column13388"/>
    <tableColumn id="13407" xr3:uid="{E9593AC5-C16E-4C58-BD62-B0D5A5338989}" name="Column13389"/>
    <tableColumn id="13408" xr3:uid="{5C63D745-9F53-46E2-A12B-E4452DAE6F06}" name="Column13390"/>
    <tableColumn id="13409" xr3:uid="{CF2AE133-FC46-4555-A7AD-837731FD3937}" name="Column13391"/>
    <tableColumn id="13410" xr3:uid="{9F87D6BC-AFBE-40A5-B86D-4D66A66947FC}" name="Column13392"/>
    <tableColumn id="13411" xr3:uid="{C2F13901-3878-4A94-8211-897BDEEFA16E}" name="Column13393"/>
    <tableColumn id="13412" xr3:uid="{9852CF38-B0A4-4EFE-9CB6-52DD72CB4732}" name="Column13394"/>
    <tableColumn id="13413" xr3:uid="{F9BA45C5-72C0-4B44-BD6E-B8C4EC23BA40}" name="Column13395"/>
    <tableColumn id="13414" xr3:uid="{5C8A8A27-DED9-4EA0-9103-C09DFAC721A4}" name="Column13396"/>
    <tableColumn id="13415" xr3:uid="{01894CA7-1F51-4A9C-AA95-1D2C5B429441}" name="Column13397"/>
    <tableColumn id="13416" xr3:uid="{F06DC1A4-48E6-4339-9BEF-04E45955B506}" name="Column13398"/>
    <tableColumn id="13417" xr3:uid="{B4551375-A693-4AE4-8877-D2BCD4C4D29C}" name="Column13399"/>
    <tableColumn id="13418" xr3:uid="{6B6CF4E5-E555-41BC-BA56-F0EB4C68DB61}" name="Column13400"/>
    <tableColumn id="13419" xr3:uid="{306D7A66-4B89-4CA2-8F39-D0909A5A80F9}" name="Column13401"/>
    <tableColumn id="13420" xr3:uid="{563592B3-C982-4705-99A3-37691F9BEA81}" name="Column13402"/>
    <tableColumn id="13421" xr3:uid="{69906ED6-49A4-4E27-871C-5426504F3D9D}" name="Column13403"/>
    <tableColumn id="13422" xr3:uid="{E43DEE50-B7FC-4462-AC78-17C098BB8CB2}" name="Column13404"/>
    <tableColumn id="13423" xr3:uid="{034EA12C-99E2-4DE5-9BB0-7F18C623A275}" name="Column13405"/>
    <tableColumn id="13424" xr3:uid="{DD945A06-78A5-4F6C-A368-936E4A9AFEF1}" name="Column13406"/>
    <tableColumn id="13425" xr3:uid="{020DA1E4-C6C2-4160-BF6A-9720C4D1D4D5}" name="Column13407"/>
    <tableColumn id="13426" xr3:uid="{EE4567AB-7492-4A6F-A1A0-D8B431F82FCB}" name="Column13408"/>
    <tableColumn id="13427" xr3:uid="{AE00667C-7E00-45F3-BC3C-3996BCA43641}" name="Column13409"/>
    <tableColumn id="13428" xr3:uid="{4828D190-BA04-433D-A966-13BE5E5326FC}" name="Column13410"/>
    <tableColumn id="13429" xr3:uid="{41AE189E-A056-4A1C-80F6-FD5907544AC3}" name="Column13411"/>
    <tableColumn id="13430" xr3:uid="{630F9B05-1E22-461F-BB20-BD7B76310399}" name="Column13412"/>
    <tableColumn id="13431" xr3:uid="{129C532E-B66E-45CE-A5F4-437FE0B70088}" name="Column13413"/>
    <tableColumn id="13432" xr3:uid="{8AE581A9-3A23-4E88-ADEA-AB133BD8C6DB}" name="Column13414"/>
    <tableColumn id="13433" xr3:uid="{CEFFD3C4-D2BD-4D31-83BC-AF1BED33ED39}" name="Column13415"/>
    <tableColumn id="13434" xr3:uid="{C0323AA7-7B18-4FE1-899C-64490ED84A4C}" name="Column13416"/>
    <tableColumn id="13435" xr3:uid="{06E172D9-9DCC-42FF-9500-3DEAFCCA1A26}" name="Column13417"/>
    <tableColumn id="13436" xr3:uid="{7B2842A7-C701-483A-B6D5-6FE407470DA2}" name="Column13418"/>
    <tableColumn id="13437" xr3:uid="{3535A9F4-A2D0-4601-B1FC-9373BF0761BD}" name="Column13419"/>
    <tableColumn id="13438" xr3:uid="{82D2EBB2-9DF7-4A4D-8CD8-1E6C02D79587}" name="Column13420"/>
    <tableColumn id="13439" xr3:uid="{A091DC65-8C40-46C2-AE99-8426BFABE50B}" name="Column13421"/>
    <tableColumn id="13440" xr3:uid="{1E7028B6-D8F5-4D3F-B146-E331DE9C1428}" name="Column13422"/>
    <tableColumn id="13441" xr3:uid="{8A6A77D7-4C7C-4381-85E9-D71F4EAB5618}" name="Column13423"/>
    <tableColumn id="13442" xr3:uid="{3FA9A1CE-3CE8-4FED-9E70-578ABD0AA9EA}" name="Column13424"/>
    <tableColumn id="13443" xr3:uid="{CD3EAD8A-FC01-44AA-991B-363549954281}" name="Column13425"/>
    <tableColumn id="13444" xr3:uid="{7297EA1A-F6FC-4FF8-A425-6D59C487BB22}" name="Column13426"/>
    <tableColumn id="13445" xr3:uid="{11CCCB09-FB92-4931-B9A7-0163BC1F54D2}" name="Column13427"/>
    <tableColumn id="13446" xr3:uid="{7040165E-DA9E-4D74-94EF-32F71809EAD0}" name="Column13428"/>
    <tableColumn id="13447" xr3:uid="{FE27DC5E-DE10-4876-AEC0-99AF9648BB7A}" name="Column13429"/>
    <tableColumn id="13448" xr3:uid="{BE61AE68-DCBC-4679-8CDA-F075163DC7D6}" name="Column13430"/>
    <tableColumn id="13449" xr3:uid="{F6C78FCA-6B8F-400B-9605-A6E85E5F7C2E}" name="Column13431"/>
    <tableColumn id="13450" xr3:uid="{F5EA6F09-83D0-4051-967C-37AE29A35994}" name="Column13432"/>
    <tableColumn id="13451" xr3:uid="{BF140581-AFEA-49E1-8470-610DB6188C28}" name="Column13433"/>
    <tableColumn id="13452" xr3:uid="{EBE2DDBB-5C9B-41B5-A51F-B293E39689BF}" name="Column13434"/>
    <tableColumn id="13453" xr3:uid="{C8B833F4-8392-4556-8779-205D8E25B338}" name="Column13435"/>
    <tableColumn id="13454" xr3:uid="{1276A5F1-9CA2-4098-8E59-11D8DCBDC589}" name="Column13436"/>
    <tableColumn id="13455" xr3:uid="{A7A71FAA-99EE-4DED-94F5-07D2E1311804}" name="Column13437"/>
    <tableColumn id="13456" xr3:uid="{5F8BE40F-F4C3-4611-94C2-3580C090FE29}" name="Column13438"/>
    <tableColumn id="13457" xr3:uid="{EF97FB60-A50B-410F-9437-23325173D76D}" name="Column13439"/>
    <tableColumn id="13458" xr3:uid="{4D885EB7-FA2F-4709-984C-1D60B3177ED9}" name="Column13440"/>
    <tableColumn id="13459" xr3:uid="{7D825C0A-7AC9-4EA6-9D1C-8624A7891430}" name="Column13441"/>
    <tableColumn id="13460" xr3:uid="{06D0B57C-EE5F-4D3D-A3BB-C1FFD16CE253}" name="Column13442"/>
    <tableColumn id="13461" xr3:uid="{AA81124B-5D3D-4AC1-BB3A-DBD8116BC6C6}" name="Column13443"/>
    <tableColumn id="13462" xr3:uid="{3704164B-F994-4FEA-B132-83DCBE5490A5}" name="Column13444"/>
    <tableColumn id="13463" xr3:uid="{E555E754-5326-4148-B766-2E51DE2A878F}" name="Column13445"/>
    <tableColumn id="13464" xr3:uid="{E746D412-15C2-46C1-8CE7-B595FB7E7D40}" name="Column13446"/>
    <tableColumn id="13465" xr3:uid="{E6B25E57-B4EC-468D-A416-18B07C0429B4}" name="Column13447"/>
    <tableColumn id="13466" xr3:uid="{6B039D53-D74F-4445-897D-D0E8D6E2A4C7}" name="Column13448"/>
    <tableColumn id="13467" xr3:uid="{50C1A9D8-D05E-4DD6-9E33-2E964471DDC3}" name="Column13449"/>
    <tableColumn id="13468" xr3:uid="{53EE640B-063C-401B-A357-A0BF624869CE}" name="Column13450"/>
    <tableColumn id="13469" xr3:uid="{43342CE9-BCC4-41FE-A8C1-EFCC4E220B6F}" name="Column13451"/>
    <tableColumn id="13470" xr3:uid="{02C29468-67DF-4D4D-9B7A-FB8184ADDB61}" name="Column13452"/>
    <tableColumn id="13471" xr3:uid="{A20B0670-45DA-4B37-AD52-68003539A317}" name="Column13453"/>
    <tableColumn id="13472" xr3:uid="{7D2CD8E9-EACC-4A0A-A4C0-799092508058}" name="Column13454"/>
    <tableColumn id="13473" xr3:uid="{B93B2092-A62D-4A6C-BAFC-67C08883BBF1}" name="Column13455"/>
    <tableColumn id="13474" xr3:uid="{CA35F674-D4CE-4343-9BC1-B893AC94BF13}" name="Column13456"/>
    <tableColumn id="13475" xr3:uid="{A5EBD170-159C-4D4C-9262-E278B16F0C2F}" name="Column13457"/>
    <tableColumn id="13476" xr3:uid="{0F40503A-F514-4EEE-B48C-0B57F0803C99}" name="Column13458"/>
    <tableColumn id="13477" xr3:uid="{AEB4A6B3-08E8-45A4-8A2C-C8A39AD100A3}" name="Column13459"/>
    <tableColumn id="13478" xr3:uid="{3B3ECE18-93E7-4799-8409-583ECD4525E8}" name="Column13460"/>
    <tableColumn id="13479" xr3:uid="{40078D3F-9E47-4732-A93B-037F3FF69ED6}" name="Column13461"/>
    <tableColumn id="13480" xr3:uid="{85AFC0C5-B3D3-4593-ACBE-2D5C13C4A881}" name="Column13462"/>
    <tableColumn id="13481" xr3:uid="{C86A5EEE-7991-4EAB-A7B0-874A8A00ABC4}" name="Column13463"/>
    <tableColumn id="13482" xr3:uid="{5CF44891-E78E-4B27-AAF3-B259EB2A1DE1}" name="Column13464"/>
    <tableColumn id="13483" xr3:uid="{A234C110-0A7E-495B-8A86-CE18C00EA008}" name="Column13465"/>
    <tableColumn id="13484" xr3:uid="{4B355545-B0A8-4141-B869-30F27C00F3E8}" name="Column13466"/>
    <tableColumn id="13485" xr3:uid="{71915794-7912-483C-922B-2D144F73024A}" name="Column13467"/>
    <tableColumn id="13486" xr3:uid="{AD58F2CA-FEDC-4424-B67F-78C189C6BCF1}" name="Column13468"/>
    <tableColumn id="13487" xr3:uid="{295A07B4-830D-4130-BEB2-4A8607EEE308}" name="Column13469"/>
    <tableColumn id="13488" xr3:uid="{6D912A81-8FA1-4391-8272-DD7CF06E917F}" name="Column13470"/>
    <tableColumn id="13489" xr3:uid="{96ED63EE-A4DB-4381-8D54-4D2A10BE9F8A}" name="Column13471"/>
    <tableColumn id="13490" xr3:uid="{FFFF1A85-2F63-414C-A883-072E1167B3AB}" name="Column13472"/>
    <tableColumn id="13491" xr3:uid="{8265C493-1247-4D44-9A5B-0F6D69EACD1C}" name="Column13473"/>
    <tableColumn id="13492" xr3:uid="{62B7DB89-6B7A-4F13-8BE8-192D01D5A7B3}" name="Column13474"/>
    <tableColumn id="13493" xr3:uid="{3E94621F-C3F4-47CE-9A70-876E34130F6C}" name="Column13475"/>
    <tableColumn id="13494" xr3:uid="{52D96C74-9F61-4241-B03C-3D13454D6447}" name="Column13476"/>
    <tableColumn id="13495" xr3:uid="{C83D2A8E-38FC-4E75-ABC4-485276A885F8}" name="Column13477"/>
    <tableColumn id="13496" xr3:uid="{B81DD7CA-2836-4B0F-929B-CC6EFFF882BE}" name="Column13478"/>
    <tableColumn id="13497" xr3:uid="{3575EA97-FFEB-4406-9BBE-2D5200497A48}" name="Column13479"/>
    <tableColumn id="13498" xr3:uid="{39302A5D-9881-46D0-BAAF-C2077621C983}" name="Column13480"/>
    <tableColumn id="13499" xr3:uid="{382BE337-1ECE-4FD6-B774-647FEB2ECAAE}" name="Column13481"/>
    <tableColumn id="13500" xr3:uid="{A631DF92-26BD-4C9C-91B8-47070743CBE5}" name="Column13482"/>
    <tableColumn id="13501" xr3:uid="{AA31AD3E-0E29-496F-A93B-2F12D9A48AB5}" name="Column13483"/>
    <tableColumn id="13502" xr3:uid="{9BBCD869-6574-4654-9A09-EDAD8EB5B5D7}" name="Column13484"/>
    <tableColumn id="13503" xr3:uid="{B74F9971-7BCB-4E2B-89D7-CABD36B6727B}" name="Column13485"/>
    <tableColumn id="13504" xr3:uid="{AFC7B678-7617-4F49-9DF3-347CF3997F1B}" name="Column13486"/>
    <tableColumn id="13505" xr3:uid="{311ACD4C-A9CD-4451-B24B-8428C97FE1BC}" name="Column13487"/>
    <tableColumn id="13506" xr3:uid="{CF739E09-75A1-4DFF-A169-967075E38834}" name="Column13488"/>
    <tableColumn id="13507" xr3:uid="{272A2604-5E2E-4BA4-BCE8-057F923DECAA}" name="Column13489"/>
    <tableColumn id="13508" xr3:uid="{1980F0C9-DA29-449E-8D3A-170BC645660F}" name="Column13490"/>
    <tableColumn id="13509" xr3:uid="{B67E9FD5-B562-4127-AFEB-4C5BC7B7FC9B}" name="Column13491"/>
    <tableColumn id="13510" xr3:uid="{A823A0F3-B0E1-4BE8-AE6F-BAEE468EA2F7}" name="Column13492"/>
    <tableColumn id="13511" xr3:uid="{4D937285-45E6-493A-98F3-CED9FC1AABCB}" name="Column13493"/>
    <tableColumn id="13512" xr3:uid="{06739C40-FD9E-40DD-8563-C8F42E0CB7E7}" name="Column13494"/>
    <tableColumn id="13513" xr3:uid="{ED322D2C-2BC5-4B23-A570-4796274570E5}" name="Column13495"/>
    <tableColumn id="13514" xr3:uid="{B29743F1-C0BB-4DC8-8788-17AC16048CF1}" name="Column13496"/>
    <tableColumn id="13515" xr3:uid="{5B5249A4-71D1-4813-BD75-C1207399BA83}" name="Column13497"/>
    <tableColumn id="13516" xr3:uid="{4D98F221-732C-4CF1-B804-1068841B871E}" name="Column13498"/>
    <tableColumn id="13517" xr3:uid="{F3F12AC1-B60A-438D-8A22-E8C5C59B2096}" name="Column13499"/>
    <tableColumn id="13518" xr3:uid="{710E513F-1B86-453C-AE1F-625AAA018B47}" name="Column13500"/>
    <tableColumn id="13519" xr3:uid="{F03B7AC6-9053-447D-8090-42B21D9A1C97}" name="Column13501"/>
    <tableColumn id="13520" xr3:uid="{94DB1C07-8CED-46BB-A90E-42D969773879}" name="Column13502"/>
    <tableColumn id="13521" xr3:uid="{31A7C695-62A5-433A-AF36-53E82BE9C91E}" name="Column13503"/>
    <tableColumn id="13522" xr3:uid="{FF9C3CB4-0ECF-4E04-A509-F0082E0E26B4}" name="Column13504"/>
    <tableColumn id="13523" xr3:uid="{3AB98A88-65FD-4A12-9425-E69CD07D37C2}" name="Column13505"/>
    <tableColumn id="13524" xr3:uid="{9B4D44F0-EDD6-448B-B112-2F439FBE97CB}" name="Column13506"/>
    <tableColumn id="13525" xr3:uid="{BF17C71E-887A-4B0F-9CC6-01C733717913}" name="Column13507"/>
    <tableColumn id="13526" xr3:uid="{AB820A78-AAD9-49F6-859F-F7203C6DC642}" name="Column13508"/>
    <tableColumn id="13527" xr3:uid="{EB38D9F5-DE7F-460C-B38A-153AF9D6CBA9}" name="Column13509"/>
    <tableColumn id="13528" xr3:uid="{DD075FF0-4E43-4B24-9109-A8F548A2B45E}" name="Column13510"/>
    <tableColumn id="13529" xr3:uid="{D2F846FD-A48F-49BF-8596-1D83FE43CE4E}" name="Column13511"/>
    <tableColumn id="13530" xr3:uid="{35656233-FBC8-4569-86CA-CBBA22CCD2EF}" name="Column13512"/>
    <tableColumn id="13531" xr3:uid="{AECACF6F-95EE-494B-ADD9-52EE7E95945B}" name="Column13513"/>
    <tableColumn id="13532" xr3:uid="{4C5492AA-D6D0-4D08-906C-32DA7142C21B}" name="Column13514"/>
    <tableColumn id="13533" xr3:uid="{B605EEF0-B60A-4603-ADF0-B893E0A17664}" name="Column13515"/>
    <tableColumn id="13534" xr3:uid="{F25DE7DB-F836-4B25-AB5B-73E94922DA51}" name="Column13516"/>
    <tableColumn id="13535" xr3:uid="{AF324238-9A42-465D-9476-00E761772771}" name="Column13517"/>
    <tableColumn id="13536" xr3:uid="{DA620F06-A0C3-4D76-831D-D4092787B3C9}" name="Column13518"/>
    <tableColumn id="13537" xr3:uid="{30BBBD40-79B2-44DF-9CB4-BC3C89354FB3}" name="Column13519"/>
    <tableColumn id="13538" xr3:uid="{6E3FE0A6-A5CD-443A-8389-E725429B61BA}" name="Column13520"/>
    <tableColumn id="13539" xr3:uid="{4485542D-50AE-46B6-AE4E-1CE50C94A9B1}" name="Column13521"/>
    <tableColumn id="13540" xr3:uid="{32C6E994-A4AA-4A04-8B06-C3A612E94B4A}" name="Column13522"/>
    <tableColumn id="13541" xr3:uid="{C54B3217-607F-4608-8EBD-7457DD3F8892}" name="Column13523"/>
    <tableColumn id="13542" xr3:uid="{58508403-B018-49A6-8EC5-6E685DA9F53A}" name="Column13524"/>
    <tableColumn id="13543" xr3:uid="{20B6BEE3-2C4E-47BF-948C-98EC4EF4A980}" name="Column13525"/>
    <tableColumn id="13544" xr3:uid="{F4414345-8ED0-420F-98B7-9968927BE508}" name="Column13526"/>
    <tableColumn id="13545" xr3:uid="{3770178F-3588-40F6-992E-975243893DB3}" name="Column13527"/>
    <tableColumn id="13546" xr3:uid="{A1A7BA56-3994-451C-9AD0-9D0DD980359B}" name="Column13528"/>
    <tableColumn id="13547" xr3:uid="{D16E1BF2-84DC-4489-8750-069494B8A993}" name="Column13529"/>
    <tableColumn id="13548" xr3:uid="{0314C1CE-AB13-4EC9-9260-6730EB4B7977}" name="Column13530"/>
    <tableColumn id="13549" xr3:uid="{02B4FA80-3019-4910-9D27-61A470E2676E}" name="Column13531"/>
    <tableColumn id="13550" xr3:uid="{D20F512D-45AE-4028-8963-099896DC84C1}" name="Column13532"/>
    <tableColumn id="13551" xr3:uid="{9A8212DD-5DCE-46C2-9606-B01293A3E5F8}" name="Column13533"/>
    <tableColumn id="13552" xr3:uid="{AF30865B-300F-40BC-BEF8-5EF8C5112E98}" name="Column13534"/>
    <tableColumn id="13553" xr3:uid="{1EA6C2E1-559C-418C-BBE7-143A8BE0713B}" name="Column13535"/>
    <tableColumn id="13554" xr3:uid="{925E4393-4E42-42BF-B545-B76C6E206E6B}" name="Column13536"/>
    <tableColumn id="13555" xr3:uid="{72FACF46-A8DB-42D5-95CD-F18A08DD5C65}" name="Column13537"/>
    <tableColumn id="13556" xr3:uid="{4B55CB36-B6E4-4298-B0A5-2DF7BC6C7F0A}" name="Column13538"/>
    <tableColumn id="13557" xr3:uid="{B52E30DB-55FC-423D-AEA3-5431C16F2306}" name="Column13539"/>
    <tableColumn id="13558" xr3:uid="{F2F1A4BB-B2CC-4E22-80FF-72476320C477}" name="Column13540"/>
    <tableColumn id="13559" xr3:uid="{42A3B743-F956-442C-A547-06DE48CACA33}" name="Column13541"/>
    <tableColumn id="13560" xr3:uid="{BBBEB18E-2816-4EB5-90DD-655A44DFBAE2}" name="Column13542"/>
    <tableColumn id="13561" xr3:uid="{54D70769-C2A4-4BC5-BB9F-4AF099B04BCA}" name="Column13543"/>
    <tableColumn id="13562" xr3:uid="{76C74175-B294-4AF6-BD6F-FF2F92120F12}" name="Column13544"/>
    <tableColumn id="13563" xr3:uid="{2A925299-5085-48D0-8CA5-00DA78C3925E}" name="Column13545"/>
    <tableColumn id="13564" xr3:uid="{EE0DF3C3-FD4E-41A3-9D4C-30E56F1DC689}" name="Column13546"/>
    <tableColumn id="13565" xr3:uid="{D69415C4-06FB-40B1-9075-28F90C66285C}" name="Column13547"/>
    <tableColumn id="13566" xr3:uid="{81C264C0-F1C2-4C14-A4D9-2E8AD51685FA}" name="Column13548"/>
    <tableColumn id="13567" xr3:uid="{856E302A-FE9B-4A04-A898-EDFDF2AB6EBC}" name="Column13549"/>
    <tableColumn id="13568" xr3:uid="{71992E58-3303-4261-9CBB-C921CF4AFF35}" name="Column13550"/>
    <tableColumn id="13569" xr3:uid="{BEB2F306-ABDC-4D0B-85FC-112A034DF274}" name="Column13551"/>
    <tableColumn id="13570" xr3:uid="{EE89C8C3-BD76-4002-BDA5-E62853E87A8D}" name="Column13552"/>
    <tableColumn id="13571" xr3:uid="{9A99440F-2613-4FB7-A22C-995CCBE7A960}" name="Column13553"/>
    <tableColumn id="13572" xr3:uid="{6A9CF1A5-4378-456B-A27F-02EB508C9045}" name="Column13554"/>
    <tableColumn id="13573" xr3:uid="{21363AB8-29D5-4839-BC49-4CF654AC610C}" name="Column13555"/>
    <tableColumn id="13574" xr3:uid="{A5FB8C39-2F9B-4375-A765-450FDAB365B4}" name="Column13556"/>
    <tableColumn id="13575" xr3:uid="{2AF0C60F-1549-44E6-9835-C604ECB92992}" name="Column13557"/>
    <tableColumn id="13576" xr3:uid="{5E70DD8E-8113-451D-B1F2-FD8BD8F209CC}" name="Column13558"/>
    <tableColumn id="13577" xr3:uid="{B1C4D464-B6AE-4BA4-9129-95A967CD93FC}" name="Column13559"/>
    <tableColumn id="13578" xr3:uid="{82678072-98E1-41A0-8CEE-7287C57B0120}" name="Column13560"/>
    <tableColumn id="13579" xr3:uid="{5589DCCC-36F6-4FF2-AAFA-D7CD35145E15}" name="Column13561"/>
    <tableColumn id="13580" xr3:uid="{F7C84D93-0221-4D16-9928-98472E0E4006}" name="Column13562"/>
    <tableColumn id="13581" xr3:uid="{4BCFC463-A5B7-4D4E-B325-823881517180}" name="Column13563"/>
    <tableColumn id="13582" xr3:uid="{4A75CD8A-DA1B-4EFA-BEDC-879D21D05250}" name="Column13564"/>
    <tableColumn id="13583" xr3:uid="{BB0B0D7A-08D7-4526-8FAF-E750C9B2CBA9}" name="Column13565"/>
    <tableColumn id="13584" xr3:uid="{56B3D540-3AA7-4092-99C0-97402AB97FB7}" name="Column13566"/>
    <tableColumn id="13585" xr3:uid="{16D90173-87A7-47DB-8569-30FD6A7876DA}" name="Column13567"/>
    <tableColumn id="13586" xr3:uid="{825217C4-4C36-4056-A7A2-97EC8EA3B905}" name="Column13568"/>
    <tableColumn id="13587" xr3:uid="{58608068-809D-44F9-89C3-D42EFA648C78}" name="Column13569"/>
    <tableColumn id="13588" xr3:uid="{43C84BE6-35B0-4968-9634-EC2BD803EB1D}" name="Column13570"/>
    <tableColumn id="13589" xr3:uid="{1D9E056F-CC28-485D-91AF-024BEA983263}" name="Column13571"/>
    <tableColumn id="13590" xr3:uid="{53D7890E-8E46-43B3-B7C3-5B608D7D958B}" name="Column13572"/>
    <tableColumn id="13591" xr3:uid="{0B90E938-5955-4069-8987-2D3A8946542E}" name="Column13573"/>
    <tableColumn id="13592" xr3:uid="{A7D2CA04-1E55-45AA-A30B-CAF7DA6C6B15}" name="Column13574"/>
    <tableColumn id="13593" xr3:uid="{8B9592D5-DD64-483A-B2AE-39D607A800FF}" name="Column13575"/>
    <tableColumn id="13594" xr3:uid="{AD15FC6E-1169-4FED-9B3F-B73EAEEA2FFB}" name="Column13576"/>
    <tableColumn id="13595" xr3:uid="{58325103-CF15-4A0D-A0CE-C25DDAAFCD66}" name="Column13577"/>
    <tableColumn id="13596" xr3:uid="{046327F2-F2F1-4F45-9479-C7AE16AA3BDB}" name="Column13578"/>
    <tableColumn id="13597" xr3:uid="{6A2B1183-2B5C-4FE4-8ECF-324B9D90D7CC}" name="Column13579"/>
    <tableColumn id="13598" xr3:uid="{B62CD260-2432-4620-A647-A7958FBE3496}" name="Column13580"/>
    <tableColumn id="13599" xr3:uid="{6756253D-08D2-4155-9DF6-45EE445AE1A2}" name="Column13581"/>
    <tableColumn id="13600" xr3:uid="{912F63EE-F859-4C70-9350-0D4826A95F35}" name="Column13582"/>
    <tableColumn id="13601" xr3:uid="{13BA4E51-F5A6-405E-B2C4-C7A269E3BC54}" name="Column13583"/>
    <tableColumn id="13602" xr3:uid="{18AADB3A-3B6B-4FA5-8632-B5FAD9C40CD8}" name="Column13584"/>
    <tableColumn id="13603" xr3:uid="{ED41F315-78FB-486C-8B10-B2B7CA10B054}" name="Column13585"/>
    <tableColumn id="13604" xr3:uid="{2B4AFF31-CF21-4ABA-81FC-471CFAA13567}" name="Column13586"/>
    <tableColumn id="13605" xr3:uid="{87DBAC9B-2588-4007-9E07-46DFF876B512}" name="Column13587"/>
    <tableColumn id="13606" xr3:uid="{2B94F39C-B34A-40BA-83BD-76D34D081355}" name="Column13588"/>
    <tableColumn id="13607" xr3:uid="{87A3B61C-1255-4ADD-BB93-A0294C310895}" name="Column13589"/>
    <tableColumn id="13608" xr3:uid="{2791CE23-5D56-466A-B163-622939FEBFA5}" name="Column13590"/>
    <tableColumn id="13609" xr3:uid="{CA685572-3FFD-412E-BF60-6AB288DE32E9}" name="Column13591"/>
    <tableColumn id="13610" xr3:uid="{5B10CCB0-3D47-49FF-AB44-179B1C59A8D4}" name="Column13592"/>
    <tableColumn id="13611" xr3:uid="{C6D639D2-A4D2-4A95-9691-46FC581A02D1}" name="Column13593"/>
    <tableColumn id="13612" xr3:uid="{5174B729-ED62-44AB-B7BC-748EC84E3897}" name="Column13594"/>
    <tableColumn id="13613" xr3:uid="{31F0872E-AB26-4596-9266-0A265BA570A0}" name="Column13595"/>
    <tableColumn id="13614" xr3:uid="{1A46B4FE-8E34-4C6D-9E16-95F8D81B5304}" name="Column13596"/>
    <tableColumn id="13615" xr3:uid="{36462ABF-6471-4939-85E4-8335FDCA4A3F}" name="Column13597"/>
    <tableColumn id="13616" xr3:uid="{07BBFF40-D3ED-4A6E-84CB-2944E935BCD4}" name="Column13598"/>
    <tableColumn id="13617" xr3:uid="{9CA12B18-0DA3-4EA1-8DA2-B6FF657E22CF}" name="Column13599"/>
    <tableColumn id="13618" xr3:uid="{18A0CC9D-CD08-4D5B-993D-DFE2A92CE663}" name="Column13600"/>
    <tableColumn id="13619" xr3:uid="{603FA6E7-85CA-491A-B0B9-1D1004FF71FA}" name="Column13601"/>
    <tableColumn id="13620" xr3:uid="{6BB321C1-ABE4-4F08-B8C8-0CE65404F9C7}" name="Column13602"/>
    <tableColumn id="13621" xr3:uid="{59698E3A-8C7B-4BF9-81CE-68DA541B9959}" name="Column13603"/>
    <tableColumn id="13622" xr3:uid="{D7CE9E69-DA4D-4C0E-98B2-612FAC1CE95A}" name="Column13604"/>
    <tableColumn id="13623" xr3:uid="{A9D69FE6-AF34-437D-A868-499116E6857E}" name="Column13605"/>
    <tableColumn id="13624" xr3:uid="{14BFD420-CE1D-450D-ABCC-9AD2698C6A38}" name="Column13606"/>
    <tableColumn id="13625" xr3:uid="{90A09149-A009-46AA-88DE-B49E3B4DC89E}" name="Column13607"/>
    <tableColumn id="13626" xr3:uid="{2005343B-B45C-4895-8BC1-D7D912462ED3}" name="Column13608"/>
    <tableColumn id="13627" xr3:uid="{115E6E00-43C5-4055-8276-5C287CC2350C}" name="Column13609"/>
    <tableColumn id="13628" xr3:uid="{423CB098-D243-428F-A7C6-2C23E32850AD}" name="Column13610"/>
    <tableColumn id="13629" xr3:uid="{4AFEC3D2-C061-432F-8010-15E9806C2B79}" name="Column13611"/>
    <tableColumn id="13630" xr3:uid="{FF838A73-58C2-406B-B775-E267A916ECB4}" name="Column13612"/>
    <tableColumn id="13631" xr3:uid="{A8E9C462-E90E-42E6-B9F2-A36CE142B980}" name="Column13613"/>
    <tableColumn id="13632" xr3:uid="{83EC743A-65C8-4D2F-94F4-43BB4AC399A8}" name="Column13614"/>
    <tableColumn id="13633" xr3:uid="{A559964A-09AF-4AAB-A93F-26FA70E3DF77}" name="Column13615"/>
    <tableColumn id="13634" xr3:uid="{2753383D-B07C-4CE2-A5AB-CB4E94065AE5}" name="Column13616"/>
    <tableColumn id="13635" xr3:uid="{3EA1D7E9-C58E-43F5-9914-4420AFE8A1DF}" name="Column13617"/>
    <tableColumn id="13636" xr3:uid="{79D7EA68-1889-4666-B7FF-987D499B444A}" name="Column13618"/>
    <tableColumn id="13637" xr3:uid="{7A3C37D3-A8C9-4B10-8A70-61380328DAA6}" name="Column13619"/>
    <tableColumn id="13638" xr3:uid="{7C648DFF-35B9-4DF8-A807-BB5D065C5735}" name="Column13620"/>
    <tableColumn id="13639" xr3:uid="{3C80AC3E-62D6-434A-8931-58FA6048AE24}" name="Column13621"/>
    <tableColumn id="13640" xr3:uid="{37A9FB79-FB76-4AD9-837A-F7DB07E214C4}" name="Column13622"/>
    <tableColumn id="13641" xr3:uid="{5E3F4D84-3C78-493C-84A4-DBFB149B61E0}" name="Column13623"/>
    <tableColumn id="13642" xr3:uid="{BCFFC721-D5B5-4DB1-B2FA-2F83A83D53BA}" name="Column13624"/>
    <tableColumn id="13643" xr3:uid="{35E22536-5A6C-4CF2-B07C-75AF28D47889}" name="Column13625"/>
    <tableColumn id="13644" xr3:uid="{42B07B2D-6D76-4619-8E26-6329D96F74B0}" name="Column13626"/>
    <tableColumn id="13645" xr3:uid="{24B92AA4-9B21-4054-B918-3DCD8A101ABF}" name="Column13627"/>
    <tableColumn id="13646" xr3:uid="{D21722A1-8E91-469B-A166-4C49C2E89AE2}" name="Column13628"/>
    <tableColumn id="13647" xr3:uid="{D8EC5D06-C88F-4A5C-9EEE-3A9E7D5E21ED}" name="Column13629"/>
    <tableColumn id="13648" xr3:uid="{71EC597B-77CA-4B15-B641-3022D7C47454}" name="Column13630"/>
    <tableColumn id="13649" xr3:uid="{EB262401-8C90-4AD8-9057-98E80FD62DEC}" name="Column13631"/>
    <tableColumn id="13650" xr3:uid="{104E9BCD-9C45-4340-AB09-A920C6012834}" name="Column13632"/>
    <tableColumn id="13651" xr3:uid="{8D2B45E6-1CC1-4697-B0A8-084386BE043D}" name="Column13633"/>
    <tableColumn id="13652" xr3:uid="{F0EF6F33-55B5-4402-B381-3EF0FD2D0198}" name="Column13634"/>
    <tableColumn id="13653" xr3:uid="{6E806FB8-F69A-43DF-A1C9-E68DDDAC0439}" name="Column13635"/>
    <tableColumn id="13654" xr3:uid="{CBBE0D5C-F10D-4284-967E-81D3294D74A1}" name="Column13636"/>
    <tableColumn id="13655" xr3:uid="{73AB7156-C7B2-4622-A46E-193DE58575DB}" name="Column13637"/>
    <tableColumn id="13656" xr3:uid="{86FCEE64-CBA6-4CB7-8D5A-9D803705D0B3}" name="Column13638"/>
    <tableColumn id="13657" xr3:uid="{FEE3FB3A-0378-4FA0-9A44-C651B2546E96}" name="Column13639"/>
    <tableColumn id="13658" xr3:uid="{0ADF52D5-987A-49A3-B213-CED0CA95A863}" name="Column13640"/>
    <tableColumn id="13659" xr3:uid="{F877AD30-9D51-4D7A-B34C-7FFBE7677C59}" name="Column13641"/>
    <tableColumn id="13660" xr3:uid="{46E6C6E9-360A-4719-81A5-D2B945E0A759}" name="Column13642"/>
    <tableColumn id="13661" xr3:uid="{15887C9A-9AE4-4BC3-9B42-5B7478517BB5}" name="Column13643"/>
    <tableColumn id="13662" xr3:uid="{993570D1-675B-490C-AAC8-E449E91796A3}" name="Column13644"/>
    <tableColumn id="13663" xr3:uid="{525176B9-0EF1-46CF-893D-B6425BDA4BA6}" name="Column13645"/>
    <tableColumn id="13664" xr3:uid="{6D493FFC-3669-478F-A51D-B94D23C1D053}" name="Column13646"/>
    <tableColumn id="13665" xr3:uid="{323430B1-CE15-40DF-A8EC-974762C3BB41}" name="Column13647"/>
    <tableColumn id="13666" xr3:uid="{1CDD60A8-BB20-4F60-B69E-CA619EA027A1}" name="Column13648"/>
    <tableColumn id="13667" xr3:uid="{7A4AB8F1-049D-4A23-983C-3EEEE3E1097B}" name="Column13649"/>
    <tableColumn id="13668" xr3:uid="{471946AD-515E-47EE-ADAE-8AC215D8B571}" name="Column13650"/>
    <tableColumn id="13669" xr3:uid="{500673A6-2C9E-4DB0-A7AE-9BF3436DB9C4}" name="Column13651"/>
    <tableColumn id="13670" xr3:uid="{83A24C9B-D50A-408D-ABAD-B4E7C266BAD9}" name="Column13652"/>
    <tableColumn id="13671" xr3:uid="{6C4D332A-59C6-44BA-93EE-A331559C0023}" name="Column13653"/>
    <tableColumn id="13672" xr3:uid="{2E2FA8AF-2E1C-41CE-ABDD-B332FFED5DEF}" name="Column13654"/>
    <tableColumn id="13673" xr3:uid="{25FAE4F2-58BA-4380-8547-41C76ABEE125}" name="Column13655"/>
    <tableColumn id="13674" xr3:uid="{473B799A-4776-462A-B3CB-68A01C4DECFE}" name="Column13656"/>
    <tableColumn id="13675" xr3:uid="{BDF53CB3-E280-4FCC-B4F2-826532BA4D61}" name="Column13657"/>
    <tableColumn id="13676" xr3:uid="{0B3D5CD5-2ED0-483C-AD19-9E6383B0F0A8}" name="Column13658"/>
    <tableColumn id="13677" xr3:uid="{FFEDFE09-D9BD-42AC-8B61-65D0F5F6A51B}" name="Column13659"/>
    <tableColumn id="13678" xr3:uid="{BCEA79E4-A488-494E-9585-08CC14AA9160}" name="Column13660"/>
    <tableColumn id="13679" xr3:uid="{8B41E8CA-0C6A-4108-BE87-A8571B16C366}" name="Column13661"/>
    <tableColumn id="13680" xr3:uid="{2C8F8F2B-F0DF-4851-86F7-018E3B134DF7}" name="Column13662"/>
    <tableColumn id="13681" xr3:uid="{0CB7A1A7-CB0A-448E-8BBB-64360025F6D1}" name="Column13663"/>
    <tableColumn id="13682" xr3:uid="{E70A58AB-089A-418B-ACC1-2A3AEFC4125C}" name="Column13664"/>
    <tableColumn id="13683" xr3:uid="{2DBF39E3-01B6-4ECB-93C0-89C7AE6AA174}" name="Column13665"/>
    <tableColumn id="13684" xr3:uid="{95260C60-AFA5-4C9E-B093-3278FEBA5C08}" name="Column13666"/>
    <tableColumn id="13685" xr3:uid="{49BF35A6-E180-4A36-ACEB-8BF9B860C41A}" name="Column13667"/>
    <tableColumn id="13686" xr3:uid="{D79FA7CE-C053-408B-8A96-EED28AF3529E}" name="Column13668"/>
    <tableColumn id="13687" xr3:uid="{31F8A4FB-5F1B-4A80-B345-C195C9987594}" name="Column13669"/>
    <tableColumn id="13688" xr3:uid="{AD800385-C5F8-484C-A341-6B25A2B38432}" name="Column13670"/>
    <tableColumn id="13689" xr3:uid="{BA1A23B9-73AA-461F-97DF-FB0155351F86}" name="Column13671"/>
    <tableColumn id="13690" xr3:uid="{453B71D8-2263-4DCC-8A13-CA2DF4583AA9}" name="Column13672"/>
    <tableColumn id="13691" xr3:uid="{D650584F-F6D3-48EC-A203-09D1A9858881}" name="Column13673"/>
    <tableColumn id="13692" xr3:uid="{C6A8A9E5-3CEE-415B-A17D-70ED0009FDDC}" name="Column13674"/>
    <tableColumn id="13693" xr3:uid="{3E421A11-5343-4AC1-8531-2C876667BE2C}" name="Column13675"/>
    <tableColumn id="13694" xr3:uid="{4FA62090-9EDE-4129-A48B-21FDF27AAC83}" name="Column13676"/>
    <tableColumn id="13695" xr3:uid="{F1CE3077-012D-4B13-89E1-52F18A077D18}" name="Column13677"/>
    <tableColumn id="13696" xr3:uid="{1016D2F9-45EB-49F5-8821-964D23A6C6BE}" name="Column13678"/>
    <tableColumn id="13697" xr3:uid="{614FD93A-F82C-48B2-BCE7-5725FF8BAB86}" name="Column13679"/>
    <tableColumn id="13698" xr3:uid="{B4481095-B037-4ACC-B2D7-1FE0C4E08DCB}" name="Column13680"/>
    <tableColumn id="13699" xr3:uid="{FA41C779-D4DE-4D4C-93FB-49734CDEF8C8}" name="Column13681"/>
    <tableColumn id="13700" xr3:uid="{161CD042-0D79-4A20-AC5F-1CC838AB9AFF}" name="Column13682"/>
    <tableColumn id="13701" xr3:uid="{14F4CA24-1B09-466C-A31F-7FD337E3A347}" name="Column13683"/>
    <tableColumn id="13702" xr3:uid="{3716F7C0-1E28-4FF5-BB56-8BB1864F7381}" name="Column13684"/>
    <tableColumn id="13703" xr3:uid="{6B33D104-5EE1-4D3A-AC18-CC32C619153B}" name="Column13685"/>
    <tableColumn id="13704" xr3:uid="{3E7F7E55-CD8D-4B1A-8EBD-43A2E393F92A}" name="Column13686"/>
    <tableColumn id="13705" xr3:uid="{7461B4C3-0292-4C33-B41B-DE4366914A67}" name="Column13687"/>
    <tableColumn id="13706" xr3:uid="{052BEFF4-DE2D-41C8-983D-6066F1761B52}" name="Column13688"/>
    <tableColumn id="13707" xr3:uid="{73948216-47DF-401F-9A46-0755ACAD0675}" name="Column13689"/>
    <tableColumn id="13708" xr3:uid="{07C7D02D-791E-4733-9A0C-9A5E15AADF6F}" name="Column13690"/>
    <tableColumn id="13709" xr3:uid="{80CE7D80-FD51-4BA9-AD59-E5B0B3B212A2}" name="Column13691"/>
    <tableColumn id="13710" xr3:uid="{6D2437CF-7B23-4A87-A655-3D41014903BE}" name="Column13692"/>
    <tableColumn id="13711" xr3:uid="{CBF42DE8-08DB-4BB9-9F40-BE8EEE3E3C8E}" name="Column13693"/>
    <tableColumn id="13712" xr3:uid="{7CEB4637-D377-4428-859A-A09542766DB6}" name="Column13694"/>
    <tableColumn id="13713" xr3:uid="{DC5EACC6-151D-4FCF-A2E4-FAF2407BF45C}" name="Column13695"/>
    <tableColumn id="13714" xr3:uid="{6C6FA9E7-8242-4095-92B0-A5A0E7328787}" name="Column13696"/>
    <tableColumn id="13715" xr3:uid="{37D3C004-588A-4863-87E5-FD987C8EDBFC}" name="Column13697"/>
    <tableColumn id="13716" xr3:uid="{2C03382A-0032-4276-B8BA-CBD8DD5C673A}" name="Column13698"/>
    <tableColumn id="13717" xr3:uid="{E14E1649-22E2-41D4-9D1A-0C7A813873B5}" name="Column13699"/>
    <tableColumn id="13718" xr3:uid="{BAE15639-128B-4322-891E-AE3E4EE7C0ED}" name="Column13700"/>
    <tableColumn id="13719" xr3:uid="{F6F3338D-6FA1-47F5-97B8-35BC42F6B8C1}" name="Column13701"/>
    <tableColumn id="13720" xr3:uid="{2FC96CA9-243B-4F8A-9D8B-C10F5CE4CCCE}" name="Column13702"/>
    <tableColumn id="13721" xr3:uid="{43954FC5-F067-4C94-B033-B09A1A7E877C}" name="Column13703"/>
    <tableColumn id="13722" xr3:uid="{B8F97D54-A3FF-4B92-B70F-495215FE5D9F}" name="Column13704"/>
    <tableColumn id="13723" xr3:uid="{C40A0EDB-864B-42C3-80FA-1AAB4E28DDA8}" name="Column13705"/>
    <tableColumn id="13724" xr3:uid="{E0C88930-F8A6-43BB-AECE-DAD4AA16E2C3}" name="Column13706"/>
    <tableColumn id="13725" xr3:uid="{02CD47E1-F0D0-4388-B9BA-851975623F31}" name="Column13707"/>
    <tableColumn id="13726" xr3:uid="{B4D1D2DC-EA5E-4851-A315-FE93F6A41B41}" name="Column13708"/>
    <tableColumn id="13727" xr3:uid="{3862D56D-83D2-4C09-9646-D4E9011B180F}" name="Column13709"/>
    <tableColumn id="13728" xr3:uid="{A2BD7177-91C7-4D40-8549-12F40C1F75B0}" name="Column13710"/>
    <tableColumn id="13729" xr3:uid="{D99BAEAD-849C-48C7-BEE7-F1AC666CAD9A}" name="Column13711"/>
    <tableColumn id="13730" xr3:uid="{9D5E252E-525F-4874-9093-3055BB4766BC}" name="Column13712"/>
    <tableColumn id="13731" xr3:uid="{872B7737-97BE-4ED9-9B77-2863FD76C17D}" name="Column13713"/>
    <tableColumn id="13732" xr3:uid="{3915B3AD-0B5B-44B3-A684-39E504220BD7}" name="Column13714"/>
    <tableColumn id="13733" xr3:uid="{65328CF5-18CA-44E0-B9D9-66D55E107EE2}" name="Column13715"/>
    <tableColumn id="13734" xr3:uid="{F4A8786B-0F62-4908-8964-1EAC0703023C}" name="Column13716"/>
    <tableColumn id="13735" xr3:uid="{DCCCB4AE-A8A1-4FBB-96CE-7934ED3BB4E7}" name="Column13717"/>
    <tableColumn id="13736" xr3:uid="{7446DBDB-9F33-44A1-B350-9B90AB913BD1}" name="Column13718"/>
    <tableColumn id="13737" xr3:uid="{04B4CD35-5CAB-4F95-9927-F07F388FB934}" name="Column13719"/>
    <tableColumn id="13738" xr3:uid="{4BF9D6EE-B468-401B-B907-DECBE2F2F285}" name="Column13720"/>
    <tableColumn id="13739" xr3:uid="{F120E311-CF49-4E81-B88D-882700DA2DAC}" name="Column13721"/>
    <tableColumn id="13740" xr3:uid="{D1F5C2F4-37C8-4471-B169-7393A79D1859}" name="Column13722"/>
    <tableColumn id="13741" xr3:uid="{34AA51AD-2CA2-455D-A9EC-BD5C765F8F08}" name="Column13723"/>
    <tableColumn id="13742" xr3:uid="{3BD1763B-624F-4006-B1B2-BB49F480CE71}" name="Column13724"/>
    <tableColumn id="13743" xr3:uid="{F901CBCB-F878-419F-B3F2-D0BB14A3457C}" name="Column13725"/>
    <tableColumn id="13744" xr3:uid="{36781F14-43A5-4CFA-A587-9F53DA0CC584}" name="Column13726"/>
    <tableColumn id="13745" xr3:uid="{CD60E5D6-1BE8-4292-9DD9-8849C80A8033}" name="Column13727"/>
    <tableColumn id="13746" xr3:uid="{E6227338-AA29-4ED2-A06E-8A4002DB051A}" name="Column13728"/>
    <tableColumn id="13747" xr3:uid="{CA09BC8D-33E2-47C3-9966-503702CF8F6D}" name="Column13729"/>
    <tableColumn id="13748" xr3:uid="{DD09C8CD-053D-4A0F-89E3-59AA2CD10BF1}" name="Column13730"/>
    <tableColumn id="13749" xr3:uid="{5B18B044-E794-40AD-A10B-5FAE885B6ED7}" name="Column13731"/>
    <tableColumn id="13750" xr3:uid="{12084003-71E4-49E8-901D-39EA6282BE80}" name="Column13732"/>
    <tableColumn id="13751" xr3:uid="{E9C2BB24-FB48-41DB-8D87-D8956A26805E}" name="Column13733"/>
    <tableColumn id="13752" xr3:uid="{C9C1C997-EA2D-4528-93D8-15D075B6340D}" name="Column13734"/>
    <tableColumn id="13753" xr3:uid="{0C1A2F73-1C40-4973-8ECC-2662594EAC78}" name="Column13735"/>
    <tableColumn id="13754" xr3:uid="{61D98DCE-F26E-4D4D-B168-344315B4C8BF}" name="Column13736"/>
    <tableColumn id="13755" xr3:uid="{9CB00266-077C-4449-9342-A20B6EA7B83C}" name="Column13737"/>
    <tableColumn id="13756" xr3:uid="{72DAFF6A-A5F4-4446-95CE-4A113AB9B01F}" name="Column13738"/>
    <tableColumn id="13757" xr3:uid="{7D723DC9-4D60-4151-B669-A2D968E7EE23}" name="Column13739"/>
    <tableColumn id="13758" xr3:uid="{1F72E164-8CF8-445D-9AB4-A37BCD138E32}" name="Column13740"/>
    <tableColumn id="13759" xr3:uid="{8A06ADD9-55C3-418A-A94B-80056BF93758}" name="Column13741"/>
    <tableColumn id="13760" xr3:uid="{8F744BFC-6867-4D9C-8205-566386BD046F}" name="Column13742"/>
    <tableColumn id="13761" xr3:uid="{21F5D6FF-7542-43CA-A6EC-1AF242219CC6}" name="Column13743"/>
    <tableColumn id="13762" xr3:uid="{255220A8-3FAE-4454-AB48-2DC6BB8F7A03}" name="Column13744"/>
    <tableColumn id="13763" xr3:uid="{4FE45048-274F-4E7D-B9FF-7A74ADB38BF0}" name="Column13745"/>
    <tableColumn id="13764" xr3:uid="{6FEBD749-69D4-4334-AE80-4330A2C928D5}" name="Column13746"/>
    <tableColumn id="13765" xr3:uid="{BA3A7832-B294-4844-84E1-182D954B999B}" name="Column13747"/>
    <tableColumn id="13766" xr3:uid="{342FA122-62C1-43CF-9209-66D938BAAC86}" name="Column13748"/>
    <tableColumn id="13767" xr3:uid="{09F60D59-AEE3-4AF4-A246-34197A0AC90A}" name="Column13749"/>
    <tableColumn id="13768" xr3:uid="{E7F24FA8-28B0-483E-A663-C389C5D41D7C}" name="Column13750"/>
    <tableColumn id="13769" xr3:uid="{F7CFAE18-8BAC-4A1F-8D66-22EFCCA3C5B0}" name="Column13751"/>
    <tableColumn id="13770" xr3:uid="{82F87047-50B4-46E4-87EB-DD2E835601BD}" name="Column13752"/>
    <tableColumn id="13771" xr3:uid="{42D79193-82AC-4A12-A508-CF1AB9E7B5CA}" name="Column13753"/>
    <tableColumn id="13772" xr3:uid="{D6986CB5-A4D5-450B-B827-86BA62216C09}" name="Column13754"/>
    <tableColumn id="13773" xr3:uid="{B9E165E8-742D-4E7A-99C8-93EB967426EE}" name="Column13755"/>
    <tableColumn id="13774" xr3:uid="{71AE8D56-5DD3-49ED-8874-5CE7BC34598F}" name="Column13756"/>
    <tableColumn id="13775" xr3:uid="{E829AECD-A649-412F-9F4E-0C1628F3A5E3}" name="Column13757"/>
    <tableColumn id="13776" xr3:uid="{9015CB03-03F7-4581-87A2-A7BC912C91EA}" name="Column13758"/>
    <tableColumn id="13777" xr3:uid="{CBF62696-B2C9-46AC-8147-63249F5273A9}" name="Column13759"/>
    <tableColumn id="13778" xr3:uid="{B3A9AAB2-10F7-401A-A7CA-6460F561F210}" name="Column13760"/>
    <tableColumn id="13779" xr3:uid="{14415380-F069-445D-92A2-8FFCC29BC8B0}" name="Column13761"/>
    <tableColumn id="13780" xr3:uid="{59233ED6-EF41-4DAE-B808-F63235CE8E77}" name="Column13762"/>
    <tableColumn id="13781" xr3:uid="{0B81E2CD-C7C5-4018-BF0A-08E9F57693D0}" name="Column13763"/>
    <tableColumn id="13782" xr3:uid="{8834E4D7-E592-445C-9867-84CB860A8555}" name="Column13764"/>
    <tableColumn id="13783" xr3:uid="{35291ED3-BEE6-485C-AFDD-CB2C9B118D65}" name="Column13765"/>
    <tableColumn id="13784" xr3:uid="{939D8741-9FF8-4B90-9CFA-BB7CB24C9707}" name="Column13766"/>
    <tableColumn id="13785" xr3:uid="{6FA38452-0509-4181-90B4-AAB0719D6E47}" name="Column13767"/>
    <tableColumn id="13786" xr3:uid="{B02870B4-94D7-47D8-9D09-A23293906239}" name="Column13768"/>
    <tableColumn id="13787" xr3:uid="{2B5A2361-AD8A-4B94-BAAD-01921F45CB52}" name="Column13769"/>
    <tableColumn id="13788" xr3:uid="{55233A79-D612-4913-A043-DEDBC016163A}" name="Column13770"/>
    <tableColumn id="13789" xr3:uid="{C670E1DB-F427-4DAC-AB4B-727EE0D3C392}" name="Column13771"/>
    <tableColumn id="13790" xr3:uid="{58437188-EE5E-46DF-8A9D-5F293B000F65}" name="Column13772"/>
    <tableColumn id="13791" xr3:uid="{71EE2AEE-6AFB-49C7-B2A9-2ED2FB192116}" name="Column13773"/>
    <tableColumn id="13792" xr3:uid="{1F2B337C-64CF-46B6-94FA-265D11CFCE74}" name="Column13774"/>
    <tableColumn id="13793" xr3:uid="{3554BE5B-1DA1-4036-BBAD-D96BC397101E}" name="Column13775"/>
    <tableColumn id="13794" xr3:uid="{8EB60A8A-9D0D-4C5C-A5B2-F3129AE81F80}" name="Column13776"/>
    <tableColumn id="13795" xr3:uid="{2AF883C4-D26E-4238-B337-18E0F027F85B}" name="Column13777"/>
    <tableColumn id="13796" xr3:uid="{2814E33A-92F9-4D23-9904-88C9BFBD7985}" name="Column13778"/>
    <tableColumn id="13797" xr3:uid="{6E07BAD1-B0FD-4DAC-8573-87B589CEF44C}" name="Column13779"/>
    <tableColumn id="13798" xr3:uid="{D1C1BC32-8960-4D57-BA7A-DE83BFAF39C7}" name="Column13780"/>
    <tableColumn id="13799" xr3:uid="{7F557029-AB18-4101-9001-A8D649D597F2}" name="Column13781"/>
    <tableColumn id="13800" xr3:uid="{ED65DF38-1209-45DF-8703-93565F9C5024}" name="Column13782"/>
    <tableColumn id="13801" xr3:uid="{F67AC1FD-D001-4194-9F62-0FCAA0113A15}" name="Column13783"/>
    <tableColumn id="13802" xr3:uid="{26087770-8B1B-485A-960E-E3E19583A713}" name="Column13784"/>
    <tableColumn id="13803" xr3:uid="{8CF3C052-139A-408E-8797-C7A4DC9ABB9C}" name="Column13785"/>
    <tableColumn id="13804" xr3:uid="{5C7C36CE-AD2D-4168-82C7-8AD5D57A2D46}" name="Column13786"/>
    <tableColumn id="13805" xr3:uid="{0A3A95C8-5985-4BE3-9393-4B6679F1C397}" name="Column13787"/>
    <tableColumn id="13806" xr3:uid="{A410B536-B983-4425-A901-A2914A777679}" name="Column13788"/>
    <tableColumn id="13807" xr3:uid="{539FED7F-B046-4B32-AB5B-0614FE74A37D}" name="Column13789"/>
    <tableColumn id="13808" xr3:uid="{D7237BF8-48B5-4CFE-9D5B-74E82A604A6F}" name="Column13790"/>
    <tableColumn id="13809" xr3:uid="{F002050F-70C1-44C1-A286-9913186576B5}" name="Column13791"/>
    <tableColumn id="13810" xr3:uid="{7281F433-EAF2-4B1E-B39B-BE4B772BDAA2}" name="Column13792"/>
    <tableColumn id="13811" xr3:uid="{887F6644-1E22-4E09-8D35-81B9A8156B7E}" name="Column13793"/>
    <tableColumn id="13812" xr3:uid="{D6BB8B2A-5AC6-4DF4-B142-B61C0F89E236}" name="Column13794"/>
    <tableColumn id="13813" xr3:uid="{977A5665-8126-494A-A6EA-594C77EF9CBE}" name="Column13795"/>
    <tableColumn id="13814" xr3:uid="{6699EFD3-4C7B-4D95-8DA0-318818FCE7ED}" name="Column13796"/>
    <tableColumn id="13815" xr3:uid="{5A197BB7-E6D1-4D9C-8597-D735F1D6C940}" name="Column13797"/>
    <tableColumn id="13816" xr3:uid="{BDB8EE99-AFD5-46AA-897F-1F8560A323C3}" name="Column13798"/>
    <tableColumn id="13817" xr3:uid="{6CFAE0D7-52C4-4195-ADED-2FA50D51971C}" name="Column13799"/>
    <tableColumn id="13818" xr3:uid="{F0AFA5FC-7FE4-464A-BA44-EABBE2326517}" name="Column13800"/>
    <tableColumn id="13819" xr3:uid="{A35451FD-706B-4DFA-B46A-AF6B4E99E9AD}" name="Column13801"/>
    <tableColumn id="13820" xr3:uid="{4163F12F-7041-4ECD-93DC-4E16E98B3B8C}" name="Column13802"/>
    <tableColumn id="13821" xr3:uid="{879437B7-BF7C-4FB9-AD06-559610C67DE9}" name="Column13803"/>
    <tableColumn id="13822" xr3:uid="{CA95A213-480E-4E7A-8CE6-AA01D32E919B}" name="Column13804"/>
    <tableColumn id="13823" xr3:uid="{5A4DB8AB-2573-44C2-A6AA-C557FE23EC46}" name="Column13805"/>
    <tableColumn id="13824" xr3:uid="{0F668577-4B2C-4D2A-9812-9720A6571D4F}" name="Column13806"/>
    <tableColumn id="13825" xr3:uid="{8AF109D8-5C40-45DA-97BF-AA9C2428D126}" name="Column13807"/>
    <tableColumn id="13826" xr3:uid="{E710524F-0A8E-496B-B65B-977C7B0798E3}" name="Column13808"/>
    <tableColumn id="13827" xr3:uid="{CEF2781D-A16D-4488-AB86-29A6534103A5}" name="Column13809"/>
    <tableColumn id="13828" xr3:uid="{6F431441-C72E-46FA-9FC1-4BE86187ABF6}" name="Column13810"/>
    <tableColumn id="13829" xr3:uid="{687AF7C9-EA07-4E0A-99E3-38E8BFF2B45E}" name="Column13811"/>
    <tableColumn id="13830" xr3:uid="{62CD576D-3EB8-43CF-9795-70A27CDA11A0}" name="Column13812"/>
    <tableColumn id="13831" xr3:uid="{6992EE60-53B7-4F3E-B167-D55D8001E8FB}" name="Column13813"/>
    <tableColumn id="13832" xr3:uid="{5CD4C5D4-DC92-4B2E-9569-19C5E98A0E59}" name="Column13814"/>
    <tableColumn id="13833" xr3:uid="{43574224-78CE-4546-B256-E3ED35BA19DA}" name="Column13815"/>
    <tableColumn id="13834" xr3:uid="{4BBDCC9F-1236-4E75-982D-CB2D9EA5FBB1}" name="Column13816"/>
    <tableColumn id="13835" xr3:uid="{5A233A25-1A46-434D-87A1-4C1937A5A13E}" name="Column13817"/>
    <tableColumn id="13836" xr3:uid="{6A626D81-92B0-4E99-A0CC-65CBDDE65543}" name="Column13818"/>
    <tableColumn id="13837" xr3:uid="{41664AD3-4C72-4747-9824-391597C68033}" name="Column13819"/>
    <tableColumn id="13838" xr3:uid="{1C3D9291-74AC-4AB7-A163-255D221E0214}" name="Column13820"/>
    <tableColumn id="13839" xr3:uid="{947F4E80-3CFC-4367-85CF-083E6B096494}" name="Column13821"/>
    <tableColumn id="13840" xr3:uid="{55F3C259-ADA5-47FE-BC11-CD3B98216729}" name="Column13822"/>
    <tableColumn id="13841" xr3:uid="{DBFCD7F6-068B-4CAB-8983-05234A729B2F}" name="Column13823"/>
    <tableColumn id="13842" xr3:uid="{E90CD3FD-BEA8-45F7-A2B8-EF43F3339C87}" name="Column13824"/>
    <tableColumn id="13843" xr3:uid="{1895EB6A-300D-4569-B65D-6847C1DA7C58}" name="Column13825"/>
    <tableColumn id="13844" xr3:uid="{CF77158C-B04D-4C35-BE5D-A53FC3737528}" name="Column13826"/>
    <tableColumn id="13845" xr3:uid="{C7EF3A6D-C89A-4493-B3CF-B78A428478F7}" name="Column13827"/>
    <tableColumn id="13846" xr3:uid="{A444A92B-0F90-4D89-9998-8138CEA0B90F}" name="Column13828"/>
    <tableColumn id="13847" xr3:uid="{AA57D966-B062-427F-BB09-61CE2C6DA126}" name="Column13829"/>
    <tableColumn id="13848" xr3:uid="{B1347F60-57B5-4A53-809C-E48CF5A618BD}" name="Column13830"/>
    <tableColumn id="13849" xr3:uid="{B16B75D5-5C64-4892-A865-6BDCD3BFBF37}" name="Column13831"/>
    <tableColumn id="13850" xr3:uid="{14C5399F-594C-4999-85BD-02CCC0EFE5F5}" name="Column13832"/>
    <tableColumn id="13851" xr3:uid="{A451B10F-F7A1-4C94-A79C-642E5B5FF585}" name="Column13833"/>
    <tableColumn id="13852" xr3:uid="{FEF67608-8479-4FCC-BB39-A9152811D426}" name="Column13834"/>
    <tableColumn id="13853" xr3:uid="{4F075A61-F519-4613-993D-136AC3AA8496}" name="Column13835"/>
    <tableColumn id="13854" xr3:uid="{0FFC3EF9-46C5-4111-9896-F4DD524A7C9B}" name="Column13836"/>
    <tableColumn id="13855" xr3:uid="{16644C10-66C6-4464-8CCB-9F6462316864}" name="Column13837"/>
    <tableColumn id="13856" xr3:uid="{63914A9F-7EE0-4319-AE12-DAB5606E66BE}" name="Column13838"/>
    <tableColumn id="13857" xr3:uid="{645B4C05-5BD1-4E65-8684-10F3C862B8C0}" name="Column13839"/>
    <tableColumn id="13858" xr3:uid="{ABCD8E60-ABDB-47B0-A432-8563036229DC}" name="Column13840"/>
    <tableColumn id="13859" xr3:uid="{416C417F-AE56-44BE-9B92-C743EDE79444}" name="Column13841"/>
    <tableColumn id="13860" xr3:uid="{CF992053-3990-49A7-9C4A-C7967463DB93}" name="Column13842"/>
    <tableColumn id="13861" xr3:uid="{DE6FA0BC-EF91-4371-AEB8-7BDAC2A7AC08}" name="Column13843"/>
    <tableColumn id="13862" xr3:uid="{ABF5C23C-A59F-4B47-923D-21963D0B12EE}" name="Column13844"/>
    <tableColumn id="13863" xr3:uid="{65B20089-181B-43BE-B79F-D70815786849}" name="Column13845"/>
    <tableColumn id="13864" xr3:uid="{E952C8EF-CCBB-4051-94C7-4B9FA38A9133}" name="Column13846"/>
    <tableColumn id="13865" xr3:uid="{F251C4D3-E6F6-424E-940D-BE57C7A37691}" name="Column13847"/>
    <tableColumn id="13866" xr3:uid="{66AAFE5A-6F3B-4067-9AD4-33CB6749BE12}" name="Column13848"/>
    <tableColumn id="13867" xr3:uid="{C357A7FF-B6B1-449F-89B8-D99398308757}" name="Column13849"/>
    <tableColumn id="13868" xr3:uid="{C5AC5DA3-7C9B-400B-A72F-CF0EE1ADCD89}" name="Column13850"/>
    <tableColumn id="13869" xr3:uid="{10996EBA-DC06-49C5-8690-7008BD308FDA}" name="Column13851"/>
    <tableColumn id="13870" xr3:uid="{642457AE-599A-494A-8613-635085E4E808}" name="Column13852"/>
    <tableColumn id="13871" xr3:uid="{1DFE7E24-BCF7-4EF6-9E91-DEA183072B8B}" name="Column13853"/>
    <tableColumn id="13872" xr3:uid="{9EA60716-5D7A-42CF-B450-5EC53868D16F}" name="Column13854"/>
    <tableColumn id="13873" xr3:uid="{AA53E8E8-0CB2-4F30-A20E-67C790105CD8}" name="Column13855"/>
    <tableColumn id="13874" xr3:uid="{B28780C0-FB15-41B1-AF8B-D6AF873C0630}" name="Column13856"/>
    <tableColumn id="13875" xr3:uid="{AC384879-E52D-4888-8672-955EF704A655}" name="Column13857"/>
    <tableColumn id="13876" xr3:uid="{4F93DEE8-4F38-496A-B0AF-70C54F0D4A0D}" name="Column13858"/>
    <tableColumn id="13877" xr3:uid="{74D4E518-CAFA-4411-9D9D-64885622BC8E}" name="Column13859"/>
    <tableColumn id="13878" xr3:uid="{18DACEEE-435B-4541-B953-720F16A09136}" name="Column13860"/>
    <tableColumn id="13879" xr3:uid="{C972B981-5B76-4870-9FEC-E265240F3482}" name="Column13861"/>
    <tableColumn id="13880" xr3:uid="{B4A89D17-5BD7-4933-9634-D6F90BA3C46B}" name="Column13862"/>
    <tableColumn id="13881" xr3:uid="{9C6ADA61-38C6-4B8C-B724-EC0410BAFA36}" name="Column13863"/>
    <tableColumn id="13882" xr3:uid="{96B7A902-342F-41AE-92EA-A0F365946C10}" name="Column13864"/>
    <tableColumn id="13883" xr3:uid="{95CC0C2B-F1A6-435B-8D01-75E267F7E716}" name="Column13865"/>
    <tableColumn id="13884" xr3:uid="{6A1FAF11-02A5-4CE4-9234-6B26CC32FF2E}" name="Column13866"/>
    <tableColumn id="13885" xr3:uid="{2D41E71B-514C-4E76-921B-A73C06F8EAF0}" name="Column13867"/>
    <tableColumn id="13886" xr3:uid="{D8F5189E-9A4C-40DF-8156-29C71B3D5317}" name="Column13868"/>
    <tableColumn id="13887" xr3:uid="{6A296B10-EFBC-44C3-BAC0-70218A2E3456}" name="Column13869"/>
    <tableColumn id="13888" xr3:uid="{E6536511-2A61-44EE-9D2B-C7ECD6AF1726}" name="Column13870"/>
    <tableColumn id="13889" xr3:uid="{20C64195-BA66-40CC-A331-F772EAD3F851}" name="Column13871"/>
    <tableColumn id="13890" xr3:uid="{81E03308-6E1E-4085-A406-B5AC9DD0B77D}" name="Column13872"/>
    <tableColumn id="13891" xr3:uid="{8808C3DB-D7AA-4B54-B358-0DCE73D0FB6A}" name="Column13873"/>
    <tableColumn id="13892" xr3:uid="{86D62777-0BC4-454D-B759-1881EBC69171}" name="Column13874"/>
    <tableColumn id="13893" xr3:uid="{FC71C794-2ED1-4F1A-9952-96FE797751DB}" name="Column13875"/>
    <tableColumn id="13894" xr3:uid="{E1C3FD0E-90CF-452E-9271-C38031C9374A}" name="Column13876"/>
    <tableColumn id="13895" xr3:uid="{FC23A073-38F9-40D2-BFC4-76A4F01A57A2}" name="Column13877"/>
    <tableColumn id="13896" xr3:uid="{2FC951B9-7D07-44CD-A801-6AE99783D551}" name="Column13878"/>
    <tableColumn id="13897" xr3:uid="{D24829FE-D139-4637-94E1-1CCC8C2CC595}" name="Column13879"/>
    <tableColumn id="13898" xr3:uid="{414772A9-6C72-40D7-AB98-0C6D279532A0}" name="Column13880"/>
    <tableColumn id="13899" xr3:uid="{FA7E9602-5133-4FB1-98B4-246E52A1E0D9}" name="Column13881"/>
    <tableColumn id="13900" xr3:uid="{580E52CC-6CB0-42F8-8E39-E348EF03DF3B}" name="Column13882"/>
    <tableColumn id="13901" xr3:uid="{724C4D00-D80E-4C97-AFAA-50572CAF1EDF}" name="Column13883"/>
    <tableColumn id="13902" xr3:uid="{BE94DA0F-7618-478C-9B81-94ACC9AE2337}" name="Column13884"/>
    <tableColumn id="13903" xr3:uid="{106097D1-92F1-4EBA-8A02-A8068DD37D84}" name="Column13885"/>
    <tableColumn id="13904" xr3:uid="{87F92A29-1770-4B26-A702-465D20846C99}" name="Column13886"/>
    <tableColumn id="13905" xr3:uid="{707F4C40-5A41-4E5B-8A32-2989242651A4}" name="Column13887"/>
    <tableColumn id="13906" xr3:uid="{9F200DB1-0A1D-4DC5-890B-FEC25B9E32B4}" name="Column13888"/>
    <tableColumn id="13907" xr3:uid="{2CB12161-ED54-4A1A-B034-8C15AFA2ECAC}" name="Column13889"/>
    <tableColumn id="13908" xr3:uid="{B6DF56FC-3AE1-4AC9-932F-FC7F1C470F70}" name="Column13890"/>
    <tableColumn id="13909" xr3:uid="{F12793F6-AF56-47CC-8B4F-8BB9F0882B6F}" name="Column13891"/>
    <tableColumn id="13910" xr3:uid="{F4AB605D-BE2A-49C0-8B1B-7A0EE97E4E4B}" name="Column13892"/>
    <tableColumn id="13911" xr3:uid="{38AD0792-241B-40F6-B6A4-2E85A227239C}" name="Column13893"/>
    <tableColumn id="13912" xr3:uid="{ACE6B335-0D5B-4560-B10A-0D528B49CA13}" name="Column13894"/>
    <tableColumn id="13913" xr3:uid="{709CD684-7C75-4BCD-9B9F-794369754394}" name="Column13895"/>
    <tableColumn id="13914" xr3:uid="{109802E4-9207-42E5-9D24-6BCC2CA2367B}" name="Column13896"/>
    <tableColumn id="13915" xr3:uid="{5975F7C6-96F5-4481-9350-F8923CBEE3CD}" name="Column13897"/>
    <tableColumn id="13916" xr3:uid="{6A958BE1-C070-425C-8817-A6DF3384F54F}" name="Column13898"/>
    <tableColumn id="13917" xr3:uid="{69AF7CD5-08E9-40B5-AB58-9B2B59749D86}" name="Column13899"/>
    <tableColumn id="13918" xr3:uid="{FA9F3B2B-7A79-4CBD-B612-93AF9A0A5947}" name="Column13900"/>
    <tableColumn id="13919" xr3:uid="{D6FBEB36-C2CA-42BA-9F40-FEC5F95BC6DC}" name="Column13901"/>
    <tableColumn id="13920" xr3:uid="{AAC163F9-1737-4E05-BB9F-5FD3CE33D4A8}" name="Column13902"/>
    <tableColumn id="13921" xr3:uid="{9554A7D4-307E-4CA6-BCA5-881D8EFED11D}" name="Column13903"/>
    <tableColumn id="13922" xr3:uid="{1542B825-0A4C-47F8-A5E0-B19DE13DCC35}" name="Column13904"/>
    <tableColumn id="13923" xr3:uid="{DB794614-0F93-42D1-9B04-EFDFE8409F65}" name="Column13905"/>
    <tableColumn id="13924" xr3:uid="{B54040DE-23BD-4DD1-9BAB-A73B3ABB9C90}" name="Column13906"/>
    <tableColumn id="13925" xr3:uid="{C5581654-4952-472E-A283-3DBCB8680923}" name="Column13907"/>
    <tableColumn id="13926" xr3:uid="{3570D6E8-ED3A-45CD-BEE0-420928B14443}" name="Column13908"/>
    <tableColumn id="13927" xr3:uid="{E3ED59B2-ADE9-4C5C-8C91-2FF7359A3176}" name="Column13909"/>
    <tableColumn id="13928" xr3:uid="{D9985915-9FC6-4C85-8155-A0B9B53F05C9}" name="Column13910"/>
    <tableColumn id="13929" xr3:uid="{28B813F8-F635-4639-9FD4-A7DD4B6FA38A}" name="Column13911"/>
    <tableColumn id="13930" xr3:uid="{6957EA9E-7E69-4646-9E7D-76CF61249EB2}" name="Column13912"/>
    <tableColumn id="13931" xr3:uid="{E88A86B3-39C5-44FB-9D63-CF4BA2146DB7}" name="Column13913"/>
    <tableColumn id="13932" xr3:uid="{FF6D5BD5-3FF6-44E7-8E3E-F977371C94FE}" name="Column13914"/>
    <tableColumn id="13933" xr3:uid="{A014999C-D804-4509-83D4-B895F5598D56}" name="Column13915"/>
    <tableColumn id="13934" xr3:uid="{9E3767A3-2072-4BAE-B57A-565EF328C4B0}" name="Column13916"/>
    <tableColumn id="13935" xr3:uid="{BBE8651D-235F-4EFB-8F4E-9F63A86E8022}" name="Column13917"/>
    <tableColumn id="13936" xr3:uid="{6C4ED397-2BFE-475D-9262-C2EF557E0E90}" name="Column13918"/>
    <tableColumn id="13937" xr3:uid="{5A54EA82-EED8-49DC-B6E0-07C3E7EA7FDD}" name="Column13919"/>
    <tableColumn id="13938" xr3:uid="{892AD49A-E842-472E-A761-D51DD11BA2BD}" name="Column13920"/>
    <tableColumn id="13939" xr3:uid="{E33ED301-438D-4EDE-ADA5-5A6148D1E268}" name="Column13921"/>
    <tableColumn id="13940" xr3:uid="{40EF66C8-ADF4-4F76-B9C5-9A51FA91A66A}" name="Column13922"/>
    <tableColumn id="13941" xr3:uid="{8709CA9D-1006-4FD4-A543-1D782E2A8BDA}" name="Column13923"/>
    <tableColumn id="13942" xr3:uid="{D1729245-132D-416B-9BC0-53DB3D677E11}" name="Column13924"/>
    <tableColumn id="13943" xr3:uid="{8A909AED-A690-4E21-BEF4-9965FF720DB3}" name="Column13925"/>
    <tableColumn id="13944" xr3:uid="{B104485C-2856-4956-BE13-29A740D40A19}" name="Column13926"/>
    <tableColumn id="13945" xr3:uid="{B6F098FD-3193-4CB4-A750-9F406CD784C1}" name="Column13927"/>
    <tableColumn id="13946" xr3:uid="{03AAF763-5400-419B-A3BD-CE9152C3A505}" name="Column13928"/>
    <tableColumn id="13947" xr3:uid="{F4B3D7AD-0B51-436E-9862-0A5FEC17EB25}" name="Column13929"/>
    <tableColumn id="13948" xr3:uid="{5D056196-B62D-42A8-A3C6-0B55D6A266F8}" name="Column13930"/>
    <tableColumn id="13949" xr3:uid="{815052A1-FF21-4196-83C7-BA8F58020A5D}" name="Column13931"/>
    <tableColumn id="13950" xr3:uid="{06E96A90-EED1-4ADC-BAC4-1704B399DFB3}" name="Column13932"/>
    <tableColumn id="13951" xr3:uid="{C25A4FB9-8FAC-4535-A2E8-D1BFA7AEB368}" name="Column13933"/>
    <tableColumn id="13952" xr3:uid="{66620085-F29B-42BE-8945-4C6687ACD1E6}" name="Column13934"/>
    <tableColumn id="13953" xr3:uid="{46E88E44-716D-4169-8092-A2E603792C6F}" name="Column13935"/>
    <tableColumn id="13954" xr3:uid="{2087ED6D-6E8C-4AA9-A4CD-22F2B36AFE5F}" name="Column13936"/>
    <tableColumn id="13955" xr3:uid="{25945EB4-0159-4E7D-9025-69BD530E8275}" name="Column13937"/>
    <tableColumn id="13956" xr3:uid="{908F71E4-6C13-4567-8F79-B81981511370}" name="Column13938"/>
    <tableColumn id="13957" xr3:uid="{282B206D-1903-49D8-B282-692FDA34D484}" name="Column13939"/>
    <tableColumn id="13958" xr3:uid="{9E32F42A-39BF-42C5-98A5-CFB9A3A2B202}" name="Column13940"/>
    <tableColumn id="13959" xr3:uid="{8C96DB0A-6360-4ED2-B990-136D40A740DF}" name="Column13941"/>
    <tableColumn id="13960" xr3:uid="{A70826E0-6131-4D31-9313-0B56624D162C}" name="Column13942"/>
    <tableColumn id="13961" xr3:uid="{E164C123-47E9-4423-A05B-D7F7843A3667}" name="Column13943"/>
    <tableColumn id="13962" xr3:uid="{2A21BF36-4334-4B29-A2FF-14BFF24738A5}" name="Column13944"/>
    <tableColumn id="13963" xr3:uid="{4A528484-F939-497A-9E4F-33750A785AFF}" name="Column13945"/>
    <tableColumn id="13964" xr3:uid="{A855E724-DE94-4C9C-9B06-2F47C495B37D}" name="Column13946"/>
    <tableColumn id="13965" xr3:uid="{16D711F1-7553-446B-A0B8-52B7638BEB0F}" name="Column13947"/>
    <tableColumn id="13966" xr3:uid="{C5AC04C3-E1F4-4514-99A1-3BA8E0AEE5CE}" name="Column13948"/>
    <tableColumn id="13967" xr3:uid="{D334AD09-4D07-4811-A0C1-78F0D94CF7BA}" name="Column13949"/>
    <tableColumn id="13968" xr3:uid="{EF356184-D719-4398-BB31-0B8A9A46D4BA}" name="Column13950"/>
    <tableColumn id="13969" xr3:uid="{7B449DAD-C323-4148-AA70-ACFA4CCFA5CC}" name="Column13951"/>
    <tableColumn id="13970" xr3:uid="{56F40B16-F1C1-4F76-8AE4-4CFA5A62302C}" name="Column13952"/>
    <tableColumn id="13971" xr3:uid="{8B8AA3EC-A2D3-4D91-8AD3-8CC56A76A2F2}" name="Column13953"/>
    <tableColumn id="13972" xr3:uid="{FF112467-9E0F-4511-9CC6-683D35DBBBA1}" name="Column13954"/>
    <tableColumn id="13973" xr3:uid="{C3954828-77DE-4832-B97D-9A22A549CC0C}" name="Column13955"/>
    <tableColumn id="13974" xr3:uid="{6BEC3F7D-A6F1-44F5-9C94-0E58CBC7D130}" name="Column13956"/>
    <tableColumn id="13975" xr3:uid="{A40916A6-42B9-471F-8533-2DC45FA92843}" name="Column13957"/>
    <tableColumn id="13976" xr3:uid="{AFB7E64B-EF3B-417A-9D32-AE6660DD87B8}" name="Column13958"/>
    <tableColumn id="13977" xr3:uid="{7759B764-BD14-46DC-9F1B-AFA852E84C5B}" name="Column13959"/>
    <tableColumn id="13978" xr3:uid="{3FF99606-2AAF-4FE2-B7F2-08631F3138E5}" name="Column13960"/>
    <tableColumn id="13979" xr3:uid="{B6FC20AE-1577-4D50-95A2-4827328018E2}" name="Column13961"/>
    <tableColumn id="13980" xr3:uid="{21A93A49-734D-4A75-9C49-40CA2A2F18DB}" name="Column13962"/>
    <tableColumn id="13981" xr3:uid="{C335A05F-7406-43BE-8FDA-31388449EA3D}" name="Column13963"/>
    <tableColumn id="13982" xr3:uid="{7C100D20-D06E-4E2E-B821-82472A8DF186}" name="Column13964"/>
    <tableColumn id="13983" xr3:uid="{C51D71AC-77DF-4494-8AE6-D1E06C33189B}" name="Column13965"/>
    <tableColumn id="13984" xr3:uid="{F647642A-E930-4DC4-9AF0-1ACAFA341FD4}" name="Column13966"/>
    <tableColumn id="13985" xr3:uid="{7B5A1159-B7D7-42B7-80A6-D8EE3C2D5720}" name="Column13967"/>
    <tableColumn id="13986" xr3:uid="{5CDB1614-E254-49E4-8D35-C64668D3E662}" name="Column13968"/>
    <tableColumn id="13987" xr3:uid="{8CDC72BC-8004-422B-88EB-6E8550F0A618}" name="Column13969"/>
    <tableColumn id="13988" xr3:uid="{DCFA29DE-6832-4212-AB5A-84AD7FA74460}" name="Column13970"/>
    <tableColumn id="13989" xr3:uid="{6DB68B20-834C-4198-B279-95320FA895D1}" name="Column13971"/>
    <tableColumn id="13990" xr3:uid="{FBB1C1D9-3AC7-4A4E-91EE-0E903C7E0A4A}" name="Column13972"/>
    <tableColumn id="13991" xr3:uid="{F197FF91-484A-42B1-BFE1-8577C4A23F9D}" name="Column13973"/>
    <tableColumn id="13992" xr3:uid="{17D450F1-B44C-48E8-BE3B-D384D9FBF679}" name="Column13974"/>
    <tableColumn id="13993" xr3:uid="{ECFCDE0C-9DE1-4AC4-AE8F-DE021C164ED5}" name="Column13975"/>
    <tableColumn id="13994" xr3:uid="{3ED17F7E-BE5A-444F-95EF-E769FA0084ED}" name="Column13976"/>
    <tableColumn id="13995" xr3:uid="{27373751-8923-407F-A200-1534210DD8FC}" name="Column13977"/>
    <tableColumn id="13996" xr3:uid="{595F5298-0DB9-4FB1-8984-70DE4DE02343}" name="Column13978"/>
    <tableColumn id="13997" xr3:uid="{DBA5D06C-C870-4A5F-BB69-2928062AA593}" name="Column13979"/>
    <tableColumn id="13998" xr3:uid="{11C5A20D-F7A3-4965-B084-9D7611088BA7}" name="Column13980"/>
    <tableColumn id="13999" xr3:uid="{4143D8A4-2338-40AC-A3CF-C80241F8BC00}" name="Column13981"/>
    <tableColumn id="14000" xr3:uid="{6EC14F01-0D10-4C14-846C-500082575637}" name="Column13982"/>
    <tableColumn id="14001" xr3:uid="{12F69285-4548-4027-9157-FB228E818AA8}" name="Column13983"/>
    <tableColumn id="14002" xr3:uid="{B75C3E89-149A-4085-9CE9-A20DF9EEE856}" name="Column13984"/>
    <tableColumn id="14003" xr3:uid="{6343FF17-3660-40D4-BCC4-A8D0477A57D9}" name="Column13985"/>
    <tableColumn id="14004" xr3:uid="{53940A8C-B1FE-42F0-9966-F9A05A512641}" name="Column13986"/>
    <tableColumn id="14005" xr3:uid="{C8CD5D2E-D988-464E-8737-899F3CB2C133}" name="Column13987"/>
    <tableColumn id="14006" xr3:uid="{4BFFAD85-1EA4-46C2-9C98-3C276BF0FAB3}" name="Column13988"/>
    <tableColumn id="14007" xr3:uid="{CA43C508-74E1-4F90-9110-03EF203F7F44}" name="Column13989"/>
    <tableColumn id="14008" xr3:uid="{51E2608E-45A5-4A1D-ADC7-8E98A9D5DC54}" name="Column13990"/>
    <tableColumn id="14009" xr3:uid="{9887B0B3-584F-4C1D-ADBF-E13CB2AD2BC1}" name="Column13991"/>
    <tableColumn id="14010" xr3:uid="{DBBF9161-6BAF-49BA-80B3-B16243420C25}" name="Column13992"/>
    <tableColumn id="14011" xr3:uid="{16EF42D5-0B0B-469E-B226-BEB24460F8F0}" name="Column13993"/>
    <tableColumn id="14012" xr3:uid="{8D510235-2B72-43C7-B835-7E24D7A29F72}" name="Column13994"/>
    <tableColumn id="14013" xr3:uid="{CD98AAD2-EA5A-466D-99F0-E8D2247542F8}" name="Column13995"/>
    <tableColumn id="14014" xr3:uid="{85530C04-1C82-4764-AA93-5F8C468014F7}" name="Column13996"/>
    <tableColumn id="14015" xr3:uid="{2A4591C5-A7DE-4D1E-A2DF-06C5BF526530}" name="Column13997"/>
    <tableColumn id="14016" xr3:uid="{9F7B78CC-C67F-4C5B-934A-3D805AEA098F}" name="Column13998"/>
    <tableColumn id="14017" xr3:uid="{6D06E38D-DD78-4A33-9FDE-E041FBDE39AE}" name="Column13999"/>
    <tableColumn id="14018" xr3:uid="{AD805394-DC27-4BC3-A215-F2D35127BE42}" name="Column14000"/>
    <tableColumn id="14019" xr3:uid="{D86D8F12-E4A5-475C-A100-F29193D24890}" name="Column14001"/>
    <tableColumn id="14020" xr3:uid="{8F93E253-5515-4CA2-A37A-D17769898A06}" name="Column14002"/>
    <tableColumn id="14021" xr3:uid="{1104A1C2-0172-41EC-A4E4-D9EDAF6D33D1}" name="Column14003"/>
    <tableColumn id="14022" xr3:uid="{AA7F0759-FD72-47ED-8A45-00FBBB58F144}" name="Column14004"/>
    <tableColumn id="14023" xr3:uid="{E4A119AB-3A14-4336-927F-AA88D24C21BD}" name="Column14005"/>
    <tableColumn id="14024" xr3:uid="{9B7DE0AC-29D0-4B1B-B697-103FC78A5847}" name="Column14006"/>
    <tableColumn id="14025" xr3:uid="{93A19A45-7176-414E-BB19-78293094276D}" name="Column14007"/>
    <tableColumn id="14026" xr3:uid="{6E18CD43-6368-442A-BA57-1DC3FB9FFFB3}" name="Column14008"/>
    <tableColumn id="14027" xr3:uid="{217935A8-2564-4423-9E3D-64D25B4BFEDE}" name="Column14009"/>
    <tableColumn id="14028" xr3:uid="{E226413E-B919-4960-8BEE-788FBA34380E}" name="Column14010"/>
    <tableColumn id="14029" xr3:uid="{4928E0D4-6606-4190-ACD4-A195479BD9AA}" name="Column14011"/>
    <tableColumn id="14030" xr3:uid="{DD31836D-817D-4566-8B49-16B6C9BE487D}" name="Column14012"/>
    <tableColumn id="14031" xr3:uid="{2BC4F9C2-EE59-4F37-969D-1D047AEAA677}" name="Column14013"/>
    <tableColumn id="14032" xr3:uid="{DC6C2783-E406-4F4A-81A2-CB6668B3E218}" name="Column14014"/>
    <tableColumn id="14033" xr3:uid="{3A2519B0-D9DC-48D3-8663-2ADF31B8751D}" name="Column14015"/>
    <tableColumn id="14034" xr3:uid="{2E878B33-DD73-413B-9AB0-98EEE73CEA7C}" name="Column14016"/>
    <tableColumn id="14035" xr3:uid="{75B9DBD7-20A1-41D0-ABAF-BB50A7F9D98C}" name="Column14017"/>
    <tableColumn id="14036" xr3:uid="{CD8A4F5A-A649-44F6-B103-F9B4ECA6B1D2}" name="Column14018"/>
    <tableColumn id="14037" xr3:uid="{80F86C33-DCB9-4234-A34B-1B69F937DA2C}" name="Column14019"/>
    <tableColumn id="14038" xr3:uid="{E87A9E46-8182-4DBA-8F2B-BB408C5545F6}" name="Column14020"/>
    <tableColumn id="14039" xr3:uid="{61025EEA-7970-41AA-9112-BC01C461EA49}" name="Column14021"/>
    <tableColumn id="14040" xr3:uid="{A7F7FFCA-09DD-4D5E-8DFF-F6C37E4FE3B9}" name="Column14022"/>
    <tableColumn id="14041" xr3:uid="{7B3180D5-2CAD-4983-9592-45B5E3D17666}" name="Column14023"/>
    <tableColumn id="14042" xr3:uid="{54B29807-B10E-4A35-AE67-7E74EA1840E4}" name="Column14024"/>
    <tableColumn id="14043" xr3:uid="{850F4638-5612-4FF1-8BE0-9C60A98BFD1D}" name="Column14025"/>
    <tableColumn id="14044" xr3:uid="{B270E02A-8E8E-4174-A7E9-CCB4F6F44FC4}" name="Column14026"/>
    <tableColumn id="14045" xr3:uid="{6F30F07A-9D9E-4E23-89B7-733BC1446FCD}" name="Column14027"/>
    <tableColumn id="14046" xr3:uid="{CA0F73D0-0C9C-4AD0-AC35-C4D516C6E60F}" name="Column14028"/>
    <tableColumn id="14047" xr3:uid="{E139C99E-3882-479E-8C5C-1E98BDE63AC8}" name="Column14029"/>
    <tableColumn id="14048" xr3:uid="{13AE5DB0-DD65-4452-B261-248402D56DCC}" name="Column14030"/>
    <tableColumn id="14049" xr3:uid="{4E02F0F3-8E64-4079-BFCF-F48AAE81FD2F}" name="Column14031"/>
    <tableColumn id="14050" xr3:uid="{DA29F336-1E1F-457C-BA72-903F0CA0977D}" name="Column14032"/>
    <tableColumn id="14051" xr3:uid="{A34CE5BE-463D-4BE0-886F-FB8954E464DD}" name="Column14033"/>
    <tableColumn id="14052" xr3:uid="{6A889FD6-D978-4858-9918-6D9F41731A7C}" name="Column14034"/>
    <tableColumn id="14053" xr3:uid="{D515D37E-F1BD-4743-96FD-0F35A04E5958}" name="Column14035"/>
    <tableColumn id="14054" xr3:uid="{26F80DE9-92F0-4BB2-8773-9C3928B64B0C}" name="Column14036"/>
    <tableColumn id="14055" xr3:uid="{8C48CD51-F074-40DD-A84B-C9974B27BB55}" name="Column14037"/>
    <tableColumn id="14056" xr3:uid="{102B0C3F-74A6-4F6C-9DCD-9B40296E7DA4}" name="Column14038"/>
    <tableColumn id="14057" xr3:uid="{845664BA-E974-413B-A7DD-7231220FA2C4}" name="Column14039"/>
    <tableColumn id="14058" xr3:uid="{C86EDE6C-08A4-455A-B2CE-92A82AB4071F}" name="Column14040"/>
    <tableColumn id="14059" xr3:uid="{E596B587-7624-4C9E-9CFA-8AACCD622DD6}" name="Column14041"/>
    <tableColumn id="14060" xr3:uid="{7B446F66-4000-425D-A56E-CB6892C056DF}" name="Column14042"/>
    <tableColumn id="14061" xr3:uid="{1BAB5C6D-9B29-466F-928E-7DDE5108A8FB}" name="Column14043"/>
    <tableColumn id="14062" xr3:uid="{53209E9B-A156-4581-9874-3C6550DF6EC2}" name="Column14044"/>
    <tableColumn id="14063" xr3:uid="{13E43A3C-4962-4DF8-B9DC-221332503587}" name="Column14045"/>
    <tableColumn id="14064" xr3:uid="{E585F5CA-25EB-43DF-A705-79C8DF2D21CF}" name="Column14046"/>
    <tableColumn id="14065" xr3:uid="{ED459770-B69F-40E3-9D86-97BD61F7B558}" name="Column14047"/>
    <tableColumn id="14066" xr3:uid="{E8206F46-9DE4-4C18-92B1-F30741DE2DD7}" name="Column14048"/>
    <tableColumn id="14067" xr3:uid="{2C87B617-1D86-4F5B-B5B2-187859952B0C}" name="Column14049"/>
    <tableColumn id="14068" xr3:uid="{1CA367DC-4181-4CD4-B3CB-A804D99C4FFA}" name="Column14050"/>
    <tableColumn id="14069" xr3:uid="{90E02297-7F4D-4E02-A9A2-58411C1F7A4E}" name="Column14051"/>
    <tableColumn id="14070" xr3:uid="{98E3B9EF-6F9F-4761-8E3B-0AC446DC951B}" name="Column14052"/>
    <tableColumn id="14071" xr3:uid="{FD46EB35-6A86-41C6-A9F3-801AE3F8F67D}" name="Column14053"/>
    <tableColumn id="14072" xr3:uid="{68A4657D-E18D-4D34-B3FF-8577949AFC56}" name="Column14054"/>
    <tableColumn id="14073" xr3:uid="{383648FD-1A29-4A16-ABA1-EC691BCC857B}" name="Column14055"/>
    <tableColumn id="14074" xr3:uid="{BE263E49-FD18-4A08-A2A6-0D32A06DABB4}" name="Column14056"/>
    <tableColumn id="14075" xr3:uid="{33DBE77B-DF25-42D2-BA22-424D763B90AF}" name="Column14057"/>
    <tableColumn id="14076" xr3:uid="{DED93DC7-3BF9-4E37-9414-DE710730FEE0}" name="Column14058"/>
    <tableColumn id="14077" xr3:uid="{CB46E928-CF11-4E5C-BD3B-598E0DD88291}" name="Column14059"/>
    <tableColumn id="14078" xr3:uid="{71E34B33-B0F1-4033-B619-959EFF7C3F6D}" name="Column14060"/>
    <tableColumn id="14079" xr3:uid="{28F4DB9B-E61F-4A8B-862A-22BE0970A22F}" name="Column14061"/>
    <tableColumn id="14080" xr3:uid="{6789E53D-E3D6-4E16-92A3-30B7CA625E17}" name="Column14062"/>
    <tableColumn id="14081" xr3:uid="{A0C10077-79D6-458B-A7BC-9FD1D8E7571E}" name="Column14063"/>
    <tableColumn id="14082" xr3:uid="{0E8B8B8A-6691-4536-A157-6E8A348F8A11}" name="Column14064"/>
    <tableColumn id="14083" xr3:uid="{5189E926-D07A-4BCB-A1A3-5049BDD55C13}" name="Column14065"/>
    <tableColumn id="14084" xr3:uid="{62998ABC-C16F-40AF-822B-0308C9FE3157}" name="Column14066"/>
    <tableColumn id="14085" xr3:uid="{F67A5991-D34D-4C46-B3AF-D2CB7AF859E0}" name="Column14067"/>
    <tableColumn id="14086" xr3:uid="{721F93ED-DE8A-4E6F-BF15-352F853DF177}" name="Column14068"/>
    <tableColumn id="14087" xr3:uid="{E84B98D3-8F58-4B66-ACB5-5AC440101B70}" name="Column14069"/>
    <tableColumn id="14088" xr3:uid="{0B8667B1-58A9-4473-AAD5-B31AFEC1F92B}" name="Column14070"/>
    <tableColumn id="14089" xr3:uid="{E3C6F369-D6C8-4759-9FBF-5499EBC96AD4}" name="Column14071"/>
    <tableColumn id="14090" xr3:uid="{5A0266D4-E5EA-4827-A64F-1398871A4F9D}" name="Column14072"/>
    <tableColumn id="14091" xr3:uid="{2A636C4A-0C72-430A-B980-0DEAC2A47A92}" name="Column14073"/>
    <tableColumn id="14092" xr3:uid="{BFD4C860-7026-4DEA-B7A7-EC5D6301F153}" name="Column14074"/>
    <tableColumn id="14093" xr3:uid="{16E6BB9E-1942-4D33-83E5-36DCB4A18913}" name="Column14075"/>
    <tableColumn id="14094" xr3:uid="{CBB64F53-917C-4026-BD14-D0BE3F8410F4}" name="Column14076"/>
    <tableColumn id="14095" xr3:uid="{2822608E-DA02-4D51-A5C3-636BA31ACAB6}" name="Column14077"/>
    <tableColumn id="14096" xr3:uid="{6F2707F0-CD6A-4EF1-8FD5-55C5A8A39094}" name="Column14078"/>
    <tableColumn id="14097" xr3:uid="{2BF3A1DF-C83C-4505-9AF3-06D511D73F0A}" name="Column14079"/>
    <tableColumn id="14098" xr3:uid="{D314C17F-4140-4243-A713-4368DAC769AB}" name="Column14080"/>
    <tableColumn id="14099" xr3:uid="{8C5EAD9C-3707-43B8-B81A-13A68DD77007}" name="Column14081"/>
    <tableColumn id="14100" xr3:uid="{239A8BA1-27D1-4288-A8F1-6B38BEC94AB3}" name="Column14082"/>
    <tableColumn id="14101" xr3:uid="{D224F9B8-9C05-4225-95C3-FB1346BE204F}" name="Column14083"/>
    <tableColumn id="14102" xr3:uid="{CF80FF1F-DCA9-4DEC-86DA-642E3B26ECD3}" name="Column14084"/>
    <tableColumn id="14103" xr3:uid="{983797D0-D97A-4212-AA8D-1B52D0526159}" name="Column14085"/>
    <tableColumn id="14104" xr3:uid="{DDF866ED-B345-41E6-A9BC-484981564C14}" name="Column14086"/>
    <tableColumn id="14105" xr3:uid="{09E4A672-1AAA-4CA4-8051-C708C1D8047B}" name="Column14087"/>
    <tableColumn id="14106" xr3:uid="{A20530AB-6FEF-4B0E-B533-599E605E3E81}" name="Column14088"/>
    <tableColumn id="14107" xr3:uid="{41CB25D8-5A9A-4812-B78A-01E1938F0FD8}" name="Column14089"/>
    <tableColumn id="14108" xr3:uid="{43EA6FE6-AFD0-4712-9C1B-DCA20D82F94E}" name="Column14090"/>
    <tableColumn id="14109" xr3:uid="{8C206120-87F8-417B-A7ED-29EECAC4A3EA}" name="Column14091"/>
    <tableColumn id="14110" xr3:uid="{CA0AB5A5-56D4-40A3-BEFE-BB4EC8A381F4}" name="Column14092"/>
    <tableColumn id="14111" xr3:uid="{99CAACCF-F671-459F-9839-773926411593}" name="Column14093"/>
    <tableColumn id="14112" xr3:uid="{1951597D-C363-498E-A551-D5D6C90AA26B}" name="Column14094"/>
    <tableColumn id="14113" xr3:uid="{B7DCD147-7199-4F62-9573-152B4C904D1E}" name="Column14095"/>
    <tableColumn id="14114" xr3:uid="{F540D621-1C31-46CD-940E-5AB74FF4E05A}" name="Column14096"/>
    <tableColumn id="14115" xr3:uid="{D3A869E2-9229-460A-BB78-5B4DCD292961}" name="Column14097"/>
    <tableColumn id="14116" xr3:uid="{08E849AD-AF13-4819-8864-4B7D19C248A0}" name="Column14098"/>
    <tableColumn id="14117" xr3:uid="{31EE224B-A01F-4A53-B547-1AC41A612518}" name="Column14099"/>
    <tableColumn id="14118" xr3:uid="{40CBBD92-7803-44C5-B5A2-A15265C8B967}" name="Column14100"/>
    <tableColumn id="14119" xr3:uid="{1E00F562-ED59-4EBC-BA7B-FC9F1AC95AC9}" name="Column14101"/>
    <tableColumn id="14120" xr3:uid="{EE82225C-D2F8-4CF6-A53A-E54F85E24F61}" name="Column14102"/>
    <tableColumn id="14121" xr3:uid="{167ECA06-F339-412F-B65D-1F5A4DF9295B}" name="Column14103"/>
    <tableColumn id="14122" xr3:uid="{66AC0CD6-E5CD-4A2D-8D3B-425FE6C884F3}" name="Column14104"/>
    <tableColumn id="14123" xr3:uid="{5E0E9A1C-566D-42F4-911E-662D9E166977}" name="Column14105"/>
    <tableColumn id="14124" xr3:uid="{1FE327BD-39BA-4196-8B15-3D1982B0287D}" name="Column14106"/>
    <tableColumn id="14125" xr3:uid="{2EC337C3-586D-4C8D-8CC6-522C0FE413B7}" name="Column14107"/>
    <tableColumn id="14126" xr3:uid="{232228C6-5708-44D1-8A33-370F89B64DF6}" name="Column14108"/>
    <tableColumn id="14127" xr3:uid="{0A954BD6-E480-4DA8-AE6B-34A06C6EEAF4}" name="Column14109"/>
    <tableColumn id="14128" xr3:uid="{C892C7F9-3423-4670-85B2-6C3BCF0FC5F4}" name="Column14110"/>
    <tableColumn id="14129" xr3:uid="{4CB848F0-64AC-4B72-9CE2-403DC9BB6078}" name="Column14111"/>
    <tableColumn id="14130" xr3:uid="{B0FE20F7-7787-4E71-94BF-354DD8633CB6}" name="Column14112"/>
    <tableColumn id="14131" xr3:uid="{759EF6E7-1FA6-4FAD-835C-84CC4F0436A6}" name="Column14113"/>
    <tableColumn id="14132" xr3:uid="{5B4BB122-109B-4FB5-947D-62945E208E2F}" name="Column14114"/>
    <tableColumn id="14133" xr3:uid="{55622A21-86FE-4BF3-8F7E-BCEFFCF18350}" name="Column14115"/>
    <tableColumn id="14134" xr3:uid="{F702BDD1-9CC4-4C37-B5DB-29FC2E81B254}" name="Column14116"/>
    <tableColumn id="14135" xr3:uid="{6622B63E-AF48-45F2-833E-335F3A7A522E}" name="Column14117"/>
    <tableColumn id="14136" xr3:uid="{282CE0E8-E6BA-4703-A91E-3916D0983D67}" name="Column14118"/>
    <tableColumn id="14137" xr3:uid="{DC56C640-2EC2-4C09-BB38-99624DA349E1}" name="Column14119"/>
    <tableColumn id="14138" xr3:uid="{0AAE4194-2804-48C9-80DA-B1276A4E503F}" name="Column14120"/>
    <tableColumn id="14139" xr3:uid="{D7E09603-ADA6-471E-ACAB-3E873B1A4EEC}" name="Column14121"/>
    <tableColumn id="14140" xr3:uid="{E9E9EFEA-1C95-430C-9B7F-4F585C503375}" name="Column14122"/>
    <tableColumn id="14141" xr3:uid="{E4F258BF-FD7D-4F7F-A9A5-23D870100348}" name="Column14123"/>
    <tableColumn id="14142" xr3:uid="{12A33A65-EA91-4F0F-8219-A8CFB98693FE}" name="Column14124"/>
    <tableColumn id="14143" xr3:uid="{1A092E74-60F4-4FCF-BCC4-DF9F1D226FDE}" name="Column14125"/>
    <tableColumn id="14144" xr3:uid="{0F6E9D01-7894-4427-9533-CC05F6B39340}" name="Column14126"/>
    <tableColumn id="14145" xr3:uid="{02981C4D-121D-4805-A83B-293785C6C86E}" name="Column14127"/>
    <tableColumn id="14146" xr3:uid="{351B46B5-6689-4B14-892E-4634F83A1818}" name="Column14128"/>
    <tableColumn id="14147" xr3:uid="{30391BDE-2FB4-42CD-8611-4314A17CC76D}" name="Column14129"/>
    <tableColumn id="14148" xr3:uid="{446ADA42-2797-4C33-8BC0-5027F50FFA2E}" name="Column14130"/>
    <tableColumn id="14149" xr3:uid="{E90F4E3B-3BD2-4C47-A273-533E1C5CAE70}" name="Column14131"/>
    <tableColumn id="14150" xr3:uid="{A1CCC98E-1B91-406E-A03D-AB965A81FE85}" name="Column14132"/>
    <tableColumn id="14151" xr3:uid="{E6C1DF41-966C-4D49-92CC-164810084E90}" name="Column14133"/>
    <tableColumn id="14152" xr3:uid="{0ABA8E82-4431-4BF5-ABA1-38BF80E641C2}" name="Column14134"/>
    <tableColumn id="14153" xr3:uid="{398EA81F-D1D3-477F-9AE8-BDFC3C171380}" name="Column14135"/>
    <tableColumn id="14154" xr3:uid="{335C1BE2-2570-4EFA-8800-958033FE1974}" name="Column14136"/>
    <tableColumn id="14155" xr3:uid="{93D8795E-A0D6-4A4B-9B95-DC36BB290020}" name="Column14137"/>
    <tableColumn id="14156" xr3:uid="{11BAF2F5-6C9E-45C4-9EED-845E79233F7D}" name="Column14138"/>
    <tableColumn id="14157" xr3:uid="{52E09FD1-5543-4217-96C6-48F0FB20D871}" name="Column14139"/>
    <tableColumn id="14158" xr3:uid="{0927260B-3D18-47FC-8034-49B4E47A20FB}" name="Column14140"/>
    <tableColumn id="14159" xr3:uid="{BEAADF38-E54F-4A70-8BB2-3566AE35CBA5}" name="Column14141"/>
    <tableColumn id="14160" xr3:uid="{38238DD8-5538-4B5E-958C-247C02EE2641}" name="Column14142"/>
    <tableColumn id="14161" xr3:uid="{FD21AFEE-16CD-4063-8424-127BA4B5C6FE}" name="Column14143"/>
    <tableColumn id="14162" xr3:uid="{AD1EA4FD-18ED-4EBF-87F1-495990BA6AC5}" name="Column14144"/>
    <tableColumn id="14163" xr3:uid="{22BC8281-D3D7-43B9-9299-89EB20DDCD6D}" name="Column14145"/>
    <tableColumn id="14164" xr3:uid="{2F30977C-DFBB-4C9B-87F2-7E51E1A68440}" name="Column14146"/>
    <tableColumn id="14165" xr3:uid="{E0FBA9E0-1C5E-439C-B0C2-B02D83E43BBC}" name="Column14147"/>
    <tableColumn id="14166" xr3:uid="{AF6B3217-21FC-427C-80D8-F0BE05FD5CF3}" name="Column14148"/>
    <tableColumn id="14167" xr3:uid="{F5B4AC94-B16C-492E-80CA-365AD9AD8C6D}" name="Column14149"/>
    <tableColumn id="14168" xr3:uid="{1247386F-FA29-4D22-BE1C-1C2867AFB54E}" name="Column14150"/>
    <tableColumn id="14169" xr3:uid="{46569BC4-BDBC-4E62-852B-8E8F1305FBEE}" name="Column14151"/>
    <tableColumn id="14170" xr3:uid="{162A75F4-D906-45E3-A765-D3731060DB4A}" name="Column14152"/>
    <tableColumn id="14171" xr3:uid="{AA076C0A-5A0C-4EEE-934C-6A478CF60016}" name="Column14153"/>
    <tableColumn id="14172" xr3:uid="{3DD27846-42E8-4B90-9C27-FE271A6D8663}" name="Column14154"/>
    <tableColumn id="14173" xr3:uid="{332BE670-BFEC-41FA-BFDE-790B43475540}" name="Column14155"/>
    <tableColumn id="14174" xr3:uid="{21D6C351-54D0-44BC-BDD3-3316DBB4A0A8}" name="Column14156"/>
    <tableColumn id="14175" xr3:uid="{D5815FF8-B78F-4B28-8169-4F3E2A98C567}" name="Column14157"/>
    <tableColumn id="14176" xr3:uid="{D2508C95-E809-4057-AB89-6C3EAA30D619}" name="Column14158"/>
    <tableColumn id="14177" xr3:uid="{E089C2D7-AA6E-405F-B452-B92A2B611D40}" name="Column14159"/>
    <tableColumn id="14178" xr3:uid="{937B80FB-5AF7-4BC1-BDE0-42CC0ABD5ACA}" name="Column14160"/>
    <tableColumn id="14179" xr3:uid="{5B6A594D-FF23-41C6-9C27-1A1BDE7117C2}" name="Column14161"/>
    <tableColumn id="14180" xr3:uid="{C99DA1C6-212F-4D25-9192-2CB1455984BE}" name="Column14162"/>
    <tableColumn id="14181" xr3:uid="{8A7AAA3A-FCC9-40C5-878E-0BF235CB999F}" name="Column14163"/>
    <tableColumn id="14182" xr3:uid="{F34CA4FF-386C-41C4-9DEF-97119CD3AD8E}" name="Column14164"/>
    <tableColumn id="14183" xr3:uid="{D9D55354-254F-4091-97F8-E970547C2C65}" name="Column14165"/>
    <tableColumn id="14184" xr3:uid="{25B95327-6C61-47AF-90DD-8824AB3C0CB1}" name="Column14166"/>
    <tableColumn id="14185" xr3:uid="{2BAEA06C-90F8-479A-9BAD-B260A1C54CE1}" name="Column14167"/>
    <tableColumn id="14186" xr3:uid="{E07A3DCB-2F99-49C8-B112-DD74FFE38B91}" name="Column14168"/>
    <tableColumn id="14187" xr3:uid="{43DCAEFB-BF3F-4E26-9859-067BA6068213}" name="Column14169"/>
    <tableColumn id="14188" xr3:uid="{83703828-6D1B-4ED3-9F5F-FAA9E0211F66}" name="Column14170"/>
    <tableColumn id="14189" xr3:uid="{B6A4F98F-AD01-4AE9-BC2B-A65BE874EC2F}" name="Column14171"/>
    <tableColumn id="14190" xr3:uid="{2C5B292F-B631-40D8-8E24-812B75A8B9FE}" name="Column14172"/>
    <tableColumn id="14191" xr3:uid="{B4BED49B-7153-4E78-8546-47E190151954}" name="Column14173"/>
    <tableColumn id="14192" xr3:uid="{787FE994-0A51-4EC6-9814-44FB6D4454E6}" name="Column14174"/>
    <tableColumn id="14193" xr3:uid="{9AB6AA9E-4233-48F7-B842-D9D4603F002C}" name="Column14175"/>
    <tableColumn id="14194" xr3:uid="{3633F3E4-0C63-47CD-85C6-795B7A5FCC67}" name="Column14176"/>
    <tableColumn id="14195" xr3:uid="{2CD36717-742D-4B53-B1E5-D2E116C5D792}" name="Column14177"/>
    <tableColumn id="14196" xr3:uid="{D787BB7A-73EA-43EE-A57C-554A43CFDFC5}" name="Column14178"/>
    <tableColumn id="14197" xr3:uid="{B8266A6B-8830-401D-810B-DB8479CB80FA}" name="Column14179"/>
    <tableColumn id="14198" xr3:uid="{15BA254E-CAE2-4EAA-8B4E-25FE7C5FD9B2}" name="Column14180"/>
    <tableColumn id="14199" xr3:uid="{96F56A23-EA4A-46C4-9CF2-42F6CD64642D}" name="Column14181"/>
    <tableColumn id="14200" xr3:uid="{59B0D452-0A2D-4705-8C35-A4E18CAD981E}" name="Column14182"/>
    <tableColumn id="14201" xr3:uid="{1FCD4E65-0CE0-4FBB-8C1E-5A2DABB02471}" name="Column14183"/>
    <tableColumn id="14202" xr3:uid="{F14749B9-70A7-4575-9F87-B544B43EF5A2}" name="Column14184"/>
    <tableColumn id="14203" xr3:uid="{9DC58B0F-8314-4759-BF62-05A278C306D9}" name="Column14185"/>
    <tableColumn id="14204" xr3:uid="{8605D488-9286-4C88-A068-E9CDB84F7EE2}" name="Column14186"/>
    <tableColumn id="14205" xr3:uid="{BD537791-E802-45C1-BD76-EA5E187FF1E5}" name="Column14187"/>
    <tableColumn id="14206" xr3:uid="{697F65B3-7968-4A1E-85F4-75DC7BF2B1DF}" name="Column14188"/>
    <tableColumn id="14207" xr3:uid="{75881F2D-545A-441E-A66D-421BD69B5706}" name="Column14189"/>
    <tableColumn id="14208" xr3:uid="{DF60D872-AA12-435B-A463-8D854A110059}" name="Column14190"/>
    <tableColumn id="14209" xr3:uid="{F04820BE-43B8-442C-8260-724C1056A4FD}" name="Column14191"/>
    <tableColumn id="14210" xr3:uid="{B8587F3F-5BC5-45D2-93DD-09DFD8465BB5}" name="Column14192"/>
    <tableColumn id="14211" xr3:uid="{BAB3B5EC-710E-4F9F-8D7E-4952643E9F8C}" name="Column14193"/>
    <tableColumn id="14212" xr3:uid="{C8BDBB03-F8F6-4FE0-9C96-447D0B07AC1B}" name="Column14194"/>
    <tableColumn id="14213" xr3:uid="{08C7EA4B-C80C-47A3-8814-43105AD4ECA2}" name="Column14195"/>
    <tableColumn id="14214" xr3:uid="{EED7945B-A52D-4259-90ED-1B7218F57138}" name="Column14196"/>
    <tableColumn id="14215" xr3:uid="{BD5A81B7-CAA3-40B0-A573-DDA092DD5CFB}" name="Column14197"/>
    <tableColumn id="14216" xr3:uid="{2DB3B69D-6407-4E10-B511-A80AFC19720D}" name="Column14198"/>
    <tableColumn id="14217" xr3:uid="{1E5D90E6-9513-47F8-B143-BBD7BAB8EAEC}" name="Column14199"/>
    <tableColumn id="14218" xr3:uid="{7B4B1810-AE46-4CFE-89B6-FD6A1385CCF9}" name="Column14200"/>
    <tableColumn id="14219" xr3:uid="{DA998C4A-332B-4078-AE53-1A49F08F8438}" name="Column14201"/>
    <tableColumn id="14220" xr3:uid="{113D8DC4-1C64-48A4-86BD-DC1B575442E7}" name="Column14202"/>
    <tableColumn id="14221" xr3:uid="{21FDA0D0-34C6-43D1-B279-E87EF4BB6E1A}" name="Column14203"/>
    <tableColumn id="14222" xr3:uid="{E8F2F712-C9EE-4347-9891-10368A5B6BA5}" name="Column14204"/>
    <tableColumn id="14223" xr3:uid="{25E97B99-0A58-4B02-8245-F4AB492F59A6}" name="Column14205"/>
    <tableColumn id="14224" xr3:uid="{FA6DB8B1-6808-4128-B732-261E4B3C4153}" name="Column14206"/>
    <tableColumn id="14225" xr3:uid="{B1CFAABC-4C92-40D8-B0E5-4DF9B686E83B}" name="Column14207"/>
    <tableColumn id="14226" xr3:uid="{D33F0EF3-DD3E-47FA-8CD2-4A90D4FC38E1}" name="Column14208"/>
    <tableColumn id="14227" xr3:uid="{85FBA763-C728-4EA0-A51B-189FDBA6D904}" name="Column14209"/>
    <tableColumn id="14228" xr3:uid="{13EF29D9-3BC8-4D9C-8CDF-CFDA6EE067A8}" name="Column14210"/>
    <tableColumn id="14229" xr3:uid="{90610EC2-72D6-4DA4-948B-F1F1911B6391}" name="Column14211"/>
    <tableColumn id="14230" xr3:uid="{D2F04D23-AFCF-4934-B8D0-DB7466B6DC82}" name="Column14212"/>
    <tableColumn id="14231" xr3:uid="{3444EB9A-2626-4E1C-B6A6-00A0C5BEBD10}" name="Column14213"/>
    <tableColumn id="14232" xr3:uid="{67CF64D7-4CCA-4240-AC02-B04FEF1AA3FE}" name="Column14214"/>
    <tableColumn id="14233" xr3:uid="{229B362A-8C02-4CD7-B66F-1443DAD7A07D}" name="Column14215"/>
    <tableColumn id="14234" xr3:uid="{2F0F407C-7588-4796-810B-076C97122AF2}" name="Column14216"/>
    <tableColumn id="14235" xr3:uid="{DAA3DF28-718A-4376-875A-07D772C54CBF}" name="Column14217"/>
    <tableColumn id="14236" xr3:uid="{C207E08C-DC10-421C-8A80-7C216FDCCA40}" name="Column14218"/>
    <tableColumn id="14237" xr3:uid="{008B5B00-EE8B-41C5-A92C-6B68713EFC46}" name="Column14219"/>
    <tableColumn id="14238" xr3:uid="{D47D046A-0F43-4195-B549-1917461839BF}" name="Column14220"/>
    <tableColumn id="14239" xr3:uid="{28BA79A1-B182-4897-8B50-1608A7144DA1}" name="Column14221"/>
    <tableColumn id="14240" xr3:uid="{507039F9-7C58-4782-82FE-FAC2B7FCFC17}" name="Column14222"/>
    <tableColumn id="14241" xr3:uid="{65A942FC-5DEB-43B4-B98B-9DDF144FACBF}" name="Column14223"/>
    <tableColumn id="14242" xr3:uid="{1BE23210-306D-4966-9980-9860ADC298F5}" name="Column14224"/>
    <tableColumn id="14243" xr3:uid="{CC92CCE1-0DA4-48B6-98CE-123884A91CE0}" name="Column14225"/>
    <tableColumn id="14244" xr3:uid="{753540E4-BAD8-4FA8-BA92-057320AC68D2}" name="Column14226"/>
    <tableColumn id="14245" xr3:uid="{53157A1B-5625-4903-93DD-B4EAD1BBC91B}" name="Column14227"/>
    <tableColumn id="14246" xr3:uid="{6651ABF1-830D-40D3-B37E-5372471333D2}" name="Column14228"/>
    <tableColumn id="14247" xr3:uid="{946E7E7C-22E5-4231-BBF6-6D45512B48A2}" name="Column14229"/>
    <tableColumn id="14248" xr3:uid="{0C39ED77-3EB7-4630-8AFD-8CD98422EEA9}" name="Column14230"/>
    <tableColumn id="14249" xr3:uid="{78B854F3-AEFA-40AE-A246-78D5ED94A695}" name="Column14231"/>
    <tableColumn id="14250" xr3:uid="{8EBA7698-3899-4D10-B9A0-27853A432CF3}" name="Column14232"/>
    <tableColumn id="14251" xr3:uid="{B7A164E4-FCC5-4000-8134-85DC5DA6BDC9}" name="Column14233"/>
    <tableColumn id="14252" xr3:uid="{FF4FC2DD-DE11-4BC7-AF1A-E538BD131D3F}" name="Column14234"/>
    <tableColumn id="14253" xr3:uid="{785A1FB5-E66F-4739-8237-8F264B83217F}" name="Column14235"/>
    <tableColumn id="14254" xr3:uid="{9B96E76E-4401-4B06-8188-A854B74952FC}" name="Column14236"/>
    <tableColumn id="14255" xr3:uid="{15859641-7BA1-47F3-8C07-35D497A9622D}" name="Column14237"/>
    <tableColumn id="14256" xr3:uid="{60636AAE-9C17-48BA-A8A2-C213B09B6ECB}" name="Column14238"/>
    <tableColumn id="14257" xr3:uid="{6A938275-CEED-4AC3-AFC8-9E1A62BBA257}" name="Column14239"/>
    <tableColumn id="14258" xr3:uid="{63A1FB54-DDB6-4397-8CD3-FE526AEDED2F}" name="Column14240"/>
    <tableColumn id="14259" xr3:uid="{3C66E941-8581-4BDA-99D7-AD4EB45860C8}" name="Column14241"/>
    <tableColumn id="14260" xr3:uid="{8BC00FBC-06A0-497F-ADBD-5A51646C3CC5}" name="Column14242"/>
    <tableColumn id="14261" xr3:uid="{DE522D25-B7F0-42E2-9BCB-C46BFA95FB6E}" name="Column14243"/>
    <tableColumn id="14262" xr3:uid="{F988FA34-1C77-44D5-8B4D-E1D4235347DB}" name="Column14244"/>
    <tableColumn id="14263" xr3:uid="{5BE73919-FA97-4A9B-9E57-3C7FC481A125}" name="Column14245"/>
    <tableColumn id="14264" xr3:uid="{D6237351-449D-421E-95D1-95463C853AC9}" name="Column14246"/>
    <tableColumn id="14265" xr3:uid="{0659BF25-370E-48FE-8CF8-8317DFF259CF}" name="Column14247"/>
    <tableColumn id="14266" xr3:uid="{FCF3B362-07E3-487F-B16A-3B249B9FBB31}" name="Column14248"/>
    <tableColumn id="14267" xr3:uid="{9C63DBD7-7BC0-48A7-B03E-76C02884A011}" name="Column14249"/>
    <tableColumn id="14268" xr3:uid="{EC5DB6C1-46F6-4507-BD00-B75AC384E396}" name="Column14250"/>
    <tableColumn id="14269" xr3:uid="{EA1FCF5C-735E-40B6-82D9-F973BC2A8C73}" name="Column14251"/>
    <tableColumn id="14270" xr3:uid="{C24AD66E-0719-4333-A92E-D5475B731016}" name="Column14252"/>
    <tableColumn id="14271" xr3:uid="{F1141CFE-73DC-4BC9-A98A-26597CC5C380}" name="Column14253"/>
    <tableColumn id="14272" xr3:uid="{7D5B6F98-940F-41ED-9932-1F3C1F0495ED}" name="Column14254"/>
    <tableColumn id="14273" xr3:uid="{BFE3DD80-8A17-4335-804B-845D72FA9A2D}" name="Column14255"/>
    <tableColumn id="14274" xr3:uid="{D8340330-E375-4A07-994F-219D3B6CFCB1}" name="Column14256"/>
    <tableColumn id="14275" xr3:uid="{28C96F1A-50C8-47CF-A414-561FA1AAB8EA}" name="Column14257"/>
    <tableColumn id="14276" xr3:uid="{C49B82A1-FBFC-4526-8C15-0699473BF47A}" name="Column14258"/>
    <tableColumn id="14277" xr3:uid="{15CE0E2A-230C-48B7-8796-1919EF35F604}" name="Column14259"/>
    <tableColumn id="14278" xr3:uid="{F9A6F7B0-6297-45B0-8509-87BF850C88E9}" name="Column14260"/>
    <tableColumn id="14279" xr3:uid="{63A69AE7-A947-4DEE-A0CD-45A64BA64E60}" name="Column14261"/>
    <tableColumn id="14280" xr3:uid="{EA4B9326-1FD8-4279-8B5F-B3746A057A5A}" name="Column14262"/>
    <tableColumn id="14281" xr3:uid="{69AF1CD6-7815-4DB0-8080-0C57D8252F93}" name="Column14263"/>
    <tableColumn id="14282" xr3:uid="{C188884B-10E7-483F-8406-8933994744C3}" name="Column14264"/>
    <tableColumn id="14283" xr3:uid="{C54527A9-59E6-447A-B7D0-9C7B7E46D4CF}" name="Column14265"/>
    <tableColumn id="14284" xr3:uid="{6E8E614C-00D1-4DA7-A112-F327F70E926D}" name="Column14266"/>
    <tableColumn id="14285" xr3:uid="{7B9A0450-FECD-4A31-97FA-2ED44A1458E1}" name="Column14267"/>
    <tableColumn id="14286" xr3:uid="{182116C8-05A6-4A40-B29D-2F9F406A0E37}" name="Column14268"/>
    <tableColumn id="14287" xr3:uid="{2928ECA2-F4AC-4865-8B3A-FC9C5137D975}" name="Column14269"/>
    <tableColumn id="14288" xr3:uid="{0F742BC8-F928-472B-BAB1-90E1EA0879C4}" name="Column14270"/>
    <tableColumn id="14289" xr3:uid="{63A631F6-63A5-446E-8B84-816A59A43581}" name="Column14271"/>
    <tableColumn id="14290" xr3:uid="{3E5D2639-7739-47B3-911B-5E064A8A7E18}" name="Column14272"/>
    <tableColumn id="14291" xr3:uid="{A84DB192-FF9A-4AF6-A890-F91A9FC4392A}" name="Column14273"/>
    <tableColumn id="14292" xr3:uid="{DB7B94D0-8B00-442B-9666-5DAF70176F08}" name="Column14274"/>
    <tableColumn id="14293" xr3:uid="{DABE1580-F473-4AF6-A9D2-B1AF747E3EA3}" name="Column14275"/>
    <tableColumn id="14294" xr3:uid="{ACDB14DC-583A-425C-AC38-BFBC06868164}" name="Column14276"/>
    <tableColumn id="14295" xr3:uid="{A02BB571-8786-4711-BAD8-217615D16683}" name="Column14277"/>
    <tableColumn id="14296" xr3:uid="{619FF5A0-1F98-47C7-BF3B-6AD623ACF251}" name="Column14278"/>
    <tableColumn id="14297" xr3:uid="{4E9D7092-B446-43B4-9823-413DD8122FCB}" name="Column14279"/>
    <tableColumn id="14298" xr3:uid="{0254B094-7022-4AEF-9F7C-686AFC121235}" name="Column14280"/>
    <tableColumn id="14299" xr3:uid="{D5499A87-689A-4CCB-A56D-F9CC9230F35C}" name="Column14281"/>
    <tableColumn id="14300" xr3:uid="{7BF12263-69A1-44BE-8788-AC86483A0B9A}" name="Column14282"/>
    <tableColumn id="14301" xr3:uid="{F041C007-1992-4B87-85DA-BE1BBFD837B0}" name="Column14283"/>
    <tableColumn id="14302" xr3:uid="{6B61605C-3F9E-49FB-9E0C-3D651CDFE177}" name="Column14284"/>
    <tableColumn id="14303" xr3:uid="{9F47A427-AA62-41FB-A653-122D3D38456F}" name="Column14285"/>
    <tableColumn id="14304" xr3:uid="{1673B5C4-4DBC-451A-AE2C-F76F6FBDFE60}" name="Column14286"/>
    <tableColumn id="14305" xr3:uid="{B6727B73-1C8E-4274-B133-42815C00BC72}" name="Column14287"/>
    <tableColumn id="14306" xr3:uid="{6AC2A5E7-C8A3-46EB-8535-ECE887D5B58F}" name="Column14288"/>
    <tableColumn id="14307" xr3:uid="{AAA5E22F-CD6E-44F4-BB22-DAAF2362CE00}" name="Column14289"/>
    <tableColumn id="14308" xr3:uid="{C57E6B53-B517-4CEC-8A9C-AC189DE01E8A}" name="Column14290"/>
    <tableColumn id="14309" xr3:uid="{A67083EE-A04B-4312-9B47-A75162089779}" name="Column14291"/>
    <tableColumn id="14310" xr3:uid="{FA6E1E1A-5B28-44A3-BF89-C65BDE1812F1}" name="Column14292"/>
    <tableColumn id="14311" xr3:uid="{14A367A4-8656-4FA0-9947-7B5498841E61}" name="Column14293"/>
    <tableColumn id="14312" xr3:uid="{74F34922-A427-4B1A-98B1-98F0F3874164}" name="Column14294"/>
    <tableColumn id="14313" xr3:uid="{2762B57B-42A5-410F-B7DB-4008A3828FF0}" name="Column14295"/>
    <tableColumn id="14314" xr3:uid="{867CC023-B71A-4730-B766-C356C663C9EA}" name="Column14296"/>
    <tableColumn id="14315" xr3:uid="{C1A98DF2-A203-4010-8E71-323AB0ACBC64}" name="Column14297"/>
    <tableColumn id="14316" xr3:uid="{933DA981-909A-436D-A065-B9CB9BCA7B4A}" name="Column14298"/>
    <tableColumn id="14317" xr3:uid="{BB0E56E6-FB2E-4341-80EA-91B48361BA80}" name="Column14299"/>
    <tableColumn id="14318" xr3:uid="{8CFA1578-8414-4110-9C23-A8A107756884}" name="Column14300"/>
    <tableColumn id="14319" xr3:uid="{B4DF052F-ED24-4C62-BB47-2D153E573599}" name="Column14301"/>
    <tableColumn id="14320" xr3:uid="{8E101B4F-9761-4903-9357-6409EBF30E39}" name="Column14302"/>
    <tableColumn id="14321" xr3:uid="{EFF938BC-1900-4C3E-A74D-D115C4518B62}" name="Column14303"/>
    <tableColumn id="14322" xr3:uid="{88A8E93E-5624-4A09-93DC-E5153B7DCC1B}" name="Column14304"/>
    <tableColumn id="14323" xr3:uid="{2856FE13-A02F-4F70-8039-C2E8759CB2CD}" name="Column14305"/>
    <tableColumn id="14324" xr3:uid="{38D1FD73-E507-4DBD-9EB2-0F043C93B159}" name="Column14306"/>
    <tableColumn id="14325" xr3:uid="{35DE062E-192A-4881-98CA-5B11EC09D373}" name="Column14307"/>
    <tableColumn id="14326" xr3:uid="{532D87FD-7AA2-4891-BA8C-620A2D82806C}" name="Column14308"/>
    <tableColumn id="14327" xr3:uid="{8D807B9E-532B-4C57-B200-11CD9F9B1EE1}" name="Column14309"/>
    <tableColumn id="14328" xr3:uid="{C1DBEB7E-4B5C-45C7-B6DF-317C0A09940F}" name="Column14310"/>
    <tableColumn id="14329" xr3:uid="{667E8F31-6D7A-449E-B948-19B5A9842A02}" name="Column14311"/>
    <tableColumn id="14330" xr3:uid="{3703ECB6-3A33-4988-A1EB-55DD174104C7}" name="Column14312"/>
    <tableColumn id="14331" xr3:uid="{B4E6B674-DC7A-40DB-BB6D-783C16C6B746}" name="Column14313"/>
    <tableColumn id="14332" xr3:uid="{24800E51-8BF9-4B55-AE5D-1EC63848F9D4}" name="Column14314"/>
    <tableColumn id="14333" xr3:uid="{BC5E6D5D-7941-46B3-A201-A904C3068F9C}" name="Column14315"/>
    <tableColumn id="14334" xr3:uid="{AAF459EF-FE71-477B-ACC2-1D1C9851C354}" name="Column14316"/>
    <tableColumn id="14335" xr3:uid="{51756196-4C30-477D-AD5F-3E5576E30E0B}" name="Column14317"/>
    <tableColumn id="14336" xr3:uid="{20DE6B27-9D54-42DD-B4E6-00F6F38FE6D7}" name="Column14318"/>
    <tableColumn id="14337" xr3:uid="{10E44688-A37D-4687-8AA7-87988DF88EF4}" name="Column14319"/>
    <tableColumn id="14338" xr3:uid="{B200706A-E2CC-4E4C-8EE2-2BCE367A255F}" name="Column14320"/>
    <tableColumn id="14339" xr3:uid="{11154F5D-B0A5-49BF-B736-096A47A73CAA}" name="Column14321"/>
    <tableColumn id="14340" xr3:uid="{6F79D67C-1E7A-48DF-A437-79D03D009A77}" name="Column14322"/>
    <tableColumn id="14341" xr3:uid="{764D28D7-7353-4C7E-94CE-0C4F7A74BDBE}" name="Column14323"/>
    <tableColumn id="14342" xr3:uid="{2CC3C260-3201-4369-8271-4D8D72807306}" name="Column14324"/>
    <tableColumn id="14343" xr3:uid="{17880067-5062-4B63-BEE0-8364FF55F3C0}" name="Column14325"/>
    <tableColumn id="14344" xr3:uid="{8D4EF6E7-FF42-4C50-A6DB-DD4AB66B5E75}" name="Column14326"/>
    <tableColumn id="14345" xr3:uid="{7A74AB9E-AAED-4731-AEC7-A09C1F57FB7A}" name="Column14327"/>
    <tableColumn id="14346" xr3:uid="{8B6ADA9C-823D-45A8-818C-8269657A2721}" name="Column14328"/>
    <tableColumn id="14347" xr3:uid="{6A7C341E-0819-49DB-B1BA-66869BBB50C4}" name="Column14329"/>
    <tableColumn id="14348" xr3:uid="{5AFFE291-8FB5-4E80-8D3B-BBAA9FF8BCDD}" name="Column14330"/>
    <tableColumn id="14349" xr3:uid="{C20E92C0-6E26-45EC-957D-C9F4B13BE229}" name="Column14331"/>
    <tableColumn id="14350" xr3:uid="{5B8ECF94-9FE6-43C7-83B5-39B4564CCADF}" name="Column14332"/>
    <tableColumn id="14351" xr3:uid="{E604A1FE-D3BC-44B1-9467-778DA96F0C87}" name="Column14333"/>
    <tableColumn id="14352" xr3:uid="{7892FBE6-D102-4927-B1EF-8A319322348F}" name="Column14334"/>
    <tableColumn id="14353" xr3:uid="{94EB429A-65FE-49EB-A9C3-8A485A034021}" name="Column14335"/>
    <tableColumn id="14354" xr3:uid="{EEBF94F6-0175-4882-9E97-0F361322C3BE}" name="Column14336"/>
    <tableColumn id="14355" xr3:uid="{46A030D2-87D7-43F6-85A4-C06D2E8CC54F}" name="Column14337"/>
    <tableColumn id="14356" xr3:uid="{6DF52638-36CA-4158-89B9-9F48B2FA72CB}" name="Column14338"/>
    <tableColumn id="14357" xr3:uid="{EC938B8E-05A8-439E-AF84-B97E441FB63B}" name="Column14339"/>
    <tableColumn id="14358" xr3:uid="{6D72FEEA-F1E5-4804-9B92-B80BFC5D2078}" name="Column14340"/>
    <tableColumn id="14359" xr3:uid="{5580B2FD-48A3-4293-A52D-42A04164E135}" name="Column14341"/>
    <tableColumn id="14360" xr3:uid="{469937D4-3FB3-4F70-8CF2-1251C73846C8}" name="Column14342"/>
    <tableColumn id="14361" xr3:uid="{78982F4A-E190-441E-9B24-47471947B2C4}" name="Column14343"/>
    <tableColumn id="14362" xr3:uid="{F67EC505-946B-4BE7-9856-619048448A68}" name="Column14344"/>
    <tableColumn id="14363" xr3:uid="{7D6D4E07-7E32-4634-9F1A-A6086ABA4295}" name="Column14345"/>
    <tableColumn id="14364" xr3:uid="{5E2052B9-5D4C-42DA-973F-BB3814482DF3}" name="Column14346"/>
    <tableColumn id="14365" xr3:uid="{CC6416AA-80C6-49AA-AAA9-3C2D81519038}" name="Column14347"/>
    <tableColumn id="14366" xr3:uid="{D31FBEE1-953E-49E2-A2A6-56C65535CA4B}" name="Column14348"/>
    <tableColumn id="14367" xr3:uid="{57C3DCDE-D0BD-4ABE-B89D-5E3DC9BF0BD8}" name="Column14349"/>
    <tableColumn id="14368" xr3:uid="{6C125C4F-6DCF-4B3D-8F2E-ECAB6582F300}" name="Column14350"/>
    <tableColumn id="14369" xr3:uid="{EE5A3521-2E7F-4184-99F8-4B5AAB92FD67}" name="Column14351"/>
    <tableColumn id="14370" xr3:uid="{84EE2876-5819-4D05-9AEE-58A437DA9754}" name="Column14352"/>
    <tableColumn id="14371" xr3:uid="{6E50E957-08A0-4CFD-A932-8599AD7B8012}" name="Column14353"/>
    <tableColumn id="14372" xr3:uid="{46127FCA-99F8-4543-96B3-2F54199BA9A0}" name="Column14354"/>
    <tableColumn id="14373" xr3:uid="{28D7625C-D14E-401F-BF06-7E99E25D6718}" name="Column14355"/>
    <tableColumn id="14374" xr3:uid="{E0BEF419-2250-4E2A-A289-9F4C46020F09}" name="Column14356"/>
    <tableColumn id="14375" xr3:uid="{7AB9E5C6-DFD3-4D66-A2E4-5B6292890262}" name="Column14357"/>
    <tableColumn id="14376" xr3:uid="{EF56BB7B-5AE9-45A1-8FC8-89782488401C}" name="Column14358"/>
    <tableColumn id="14377" xr3:uid="{02877286-E47E-4E3C-BC1E-95624A4B8671}" name="Column14359"/>
    <tableColumn id="14378" xr3:uid="{17BFFD09-B73B-470A-A3B5-72DCD4810A9E}" name="Column14360"/>
    <tableColumn id="14379" xr3:uid="{201F0A17-8AAA-4A80-9BE9-D308FF0E6E01}" name="Column14361"/>
    <tableColumn id="14380" xr3:uid="{6AE41E29-E5CC-43A1-A273-E67346AEBF91}" name="Column14362"/>
    <tableColumn id="14381" xr3:uid="{B1D78047-3B1F-4318-8769-6DEA2A957354}" name="Column14363"/>
    <tableColumn id="14382" xr3:uid="{0EABECF1-F48B-47F6-9AED-A0122D501207}" name="Column14364"/>
    <tableColumn id="14383" xr3:uid="{20A3C5CB-D118-4F5C-89C3-E9A4B8263D17}" name="Column14365"/>
    <tableColumn id="14384" xr3:uid="{D8B27926-340E-4A0A-8D41-47383B249A0A}" name="Column14366"/>
    <tableColumn id="14385" xr3:uid="{8073AB51-B67A-48B9-804D-7ECCB32CA800}" name="Column14367"/>
    <tableColumn id="14386" xr3:uid="{DFF1D8CE-343B-4FD1-9592-A1F4739260AF}" name="Column14368"/>
    <tableColumn id="14387" xr3:uid="{6C37065D-8AC2-43A6-A167-7F81E41F6D10}" name="Column14369"/>
    <tableColumn id="14388" xr3:uid="{3D47DCC0-E71A-4B99-BC63-C520CBAA497B}" name="Column14370"/>
    <tableColumn id="14389" xr3:uid="{E51A0366-25C7-4885-AC62-E8998AF29746}" name="Column14371"/>
    <tableColumn id="14390" xr3:uid="{F07B40A7-49E7-41D7-B3AB-621104D8E6B3}" name="Column14372"/>
    <tableColumn id="14391" xr3:uid="{81ADA960-3CE8-4F2E-BC7E-220A222A216A}" name="Column14373"/>
    <tableColumn id="14392" xr3:uid="{6893D0C9-5F2B-42DF-8C9E-AA49FAF45CE1}" name="Column14374"/>
    <tableColumn id="14393" xr3:uid="{251B844F-3DC6-4CD6-A25F-182CA5080B96}" name="Column14375"/>
    <tableColumn id="14394" xr3:uid="{491643F9-D12E-4064-9410-BBCDBE59CFE3}" name="Column14376"/>
    <tableColumn id="14395" xr3:uid="{F3D1B4C7-40B7-4A81-80EE-FDD22CF43C1F}" name="Column14377"/>
    <tableColumn id="14396" xr3:uid="{B98D3200-F7D9-4A9B-948C-014B142E7F48}" name="Column14378"/>
    <tableColumn id="14397" xr3:uid="{D8C7B6EC-FCF6-4BAB-9E5E-A4B86C97D6AB}" name="Column14379"/>
    <tableColumn id="14398" xr3:uid="{59977DC9-9876-4E83-8C23-7ECBB1450A58}" name="Column14380"/>
    <tableColumn id="14399" xr3:uid="{D7F12972-B00A-41D6-A04B-79FA90D3BC57}" name="Column14381"/>
    <tableColumn id="14400" xr3:uid="{15AD6FCC-6B8B-4538-B1B3-4C433EDE2089}" name="Column14382"/>
    <tableColumn id="14401" xr3:uid="{0A5B1846-1322-4B86-B24A-0E5B5BDE18CC}" name="Column14383"/>
    <tableColumn id="14402" xr3:uid="{97030891-C308-4B41-8F71-48CD082D5B17}" name="Column14384"/>
    <tableColumn id="14403" xr3:uid="{1BD6A6F1-B621-4AB6-A383-14B0FEB7C27F}" name="Column14385"/>
    <tableColumn id="14404" xr3:uid="{2ECBB58B-86C8-476C-9B01-7B3769C7F4CD}" name="Column14386"/>
    <tableColumn id="14405" xr3:uid="{770E18DB-D6FD-49CB-951B-16D6FF735D86}" name="Column14387"/>
    <tableColumn id="14406" xr3:uid="{DF3A06DB-E95F-41CB-A625-048FE0B0C0E8}" name="Column14388"/>
    <tableColumn id="14407" xr3:uid="{117A7A3B-0701-47F9-AE94-D77F9B7502AD}" name="Column14389"/>
    <tableColumn id="14408" xr3:uid="{458680BC-C7C1-489C-9BD1-47CDF6802915}" name="Column14390"/>
    <tableColumn id="14409" xr3:uid="{3B1A44D8-372F-4887-B030-F084B67D7E15}" name="Column14391"/>
    <tableColumn id="14410" xr3:uid="{1CC04332-9187-4E2E-A000-A1B3A412DA54}" name="Column14392"/>
    <tableColumn id="14411" xr3:uid="{7F8891E1-3F73-4084-9EDF-B09B0163BB50}" name="Column14393"/>
    <tableColumn id="14412" xr3:uid="{B69293E5-7DA3-4BCC-B748-F9CBA64BC12B}" name="Column14394"/>
    <tableColumn id="14413" xr3:uid="{38B66514-C8DD-46CA-BF7A-C3A0AF6F3037}" name="Column14395"/>
    <tableColumn id="14414" xr3:uid="{FC1F4570-5B60-443B-A1D6-DEFA0EC7E849}" name="Column14396"/>
    <tableColumn id="14415" xr3:uid="{87876F19-0409-462F-8980-30D5C9E1E161}" name="Column14397"/>
    <tableColumn id="14416" xr3:uid="{5CFD16E1-80AE-4187-BE95-74F6705DB665}" name="Column14398"/>
    <tableColumn id="14417" xr3:uid="{2CE08D21-CB23-4F92-9077-1BDC16B782E6}" name="Column14399"/>
    <tableColumn id="14418" xr3:uid="{1BFB378D-1059-470F-BC33-C12DD4F0E49B}" name="Column14400"/>
    <tableColumn id="14419" xr3:uid="{BA2EE8D3-0466-4AB7-A33D-F7723EB2F462}" name="Column14401"/>
    <tableColumn id="14420" xr3:uid="{0EE6C6E3-7807-4CBB-BBD0-BE59A4117D8E}" name="Column14402"/>
    <tableColumn id="14421" xr3:uid="{90CD09C1-839E-455F-939C-7992F7DF00D4}" name="Column14403"/>
    <tableColumn id="14422" xr3:uid="{05609067-3AB8-49A8-9FFB-C0C29E3369EF}" name="Column14404"/>
    <tableColumn id="14423" xr3:uid="{4FF49B53-F701-455C-9F5A-0BA9DA618C6D}" name="Column14405"/>
    <tableColumn id="14424" xr3:uid="{194DE544-B357-491D-8DB4-12DD45C7DEBC}" name="Column14406"/>
    <tableColumn id="14425" xr3:uid="{6CA6B215-1647-4088-9008-7C8629EAB90F}" name="Column14407"/>
    <tableColumn id="14426" xr3:uid="{D8521BA5-5993-43B2-80D3-AE58435784A7}" name="Column14408"/>
    <tableColumn id="14427" xr3:uid="{B8A2AB33-2722-4987-B793-F490F7003306}" name="Column14409"/>
    <tableColumn id="14428" xr3:uid="{AB0E07E7-7FD9-44F5-BE36-5159CE6110EB}" name="Column14410"/>
    <tableColumn id="14429" xr3:uid="{3150D18B-7FE1-4DA2-AF1C-78B44EC8E614}" name="Column14411"/>
    <tableColumn id="14430" xr3:uid="{767CD58B-E7BB-4AD2-9A89-DE183DE682ED}" name="Column14412"/>
    <tableColumn id="14431" xr3:uid="{89816C8D-273F-4A0B-A9F0-01FD1A833E57}" name="Column14413"/>
    <tableColumn id="14432" xr3:uid="{790BDFAD-DFD6-4749-98D0-3854ED2C3F42}" name="Column14414"/>
    <tableColumn id="14433" xr3:uid="{2A9FBCF8-0765-4F27-BBA0-94E60B674549}" name="Column14415"/>
    <tableColumn id="14434" xr3:uid="{4B1F70DF-AA7B-46AD-9C74-77CF8C03FF56}" name="Column14416"/>
    <tableColumn id="14435" xr3:uid="{7CC8AA41-A858-42E4-9660-20A24FD466B0}" name="Column14417"/>
    <tableColumn id="14436" xr3:uid="{8CC3EAF7-032B-4292-99A5-3342AF33F26B}" name="Column14418"/>
    <tableColumn id="14437" xr3:uid="{5787533B-D4D0-4BC9-8DC3-394DC40C242C}" name="Column14419"/>
    <tableColumn id="14438" xr3:uid="{A5E3A323-D46A-4ACB-A0F2-9A1A7AAA9BE2}" name="Column14420"/>
    <tableColumn id="14439" xr3:uid="{8BBD60D8-5EC7-40D0-8756-292F1576504E}" name="Column14421"/>
    <tableColumn id="14440" xr3:uid="{DED67308-4CD2-4108-A4B2-D8EBBEF410A6}" name="Column14422"/>
    <tableColumn id="14441" xr3:uid="{FEB6CC27-53F0-4423-A978-A4B9E24DFAA4}" name="Column14423"/>
    <tableColumn id="14442" xr3:uid="{46B907D3-B6FE-4C63-B963-3FEBB8772FDD}" name="Column14424"/>
    <tableColumn id="14443" xr3:uid="{FA78B687-86AC-42BE-88C8-D012B453890E}" name="Column14425"/>
    <tableColumn id="14444" xr3:uid="{05378DC3-49E7-4E35-93DD-B3B6EFFB434D}" name="Column14426"/>
    <tableColumn id="14445" xr3:uid="{502E92D4-DFC6-4A79-97FA-D1792A69048F}" name="Column14427"/>
    <tableColumn id="14446" xr3:uid="{CC7DEA17-98F9-43DD-BE66-276572138DC1}" name="Column14428"/>
    <tableColumn id="14447" xr3:uid="{FCF95722-4BE7-4AA6-84B2-5A8673D2ED0E}" name="Column14429"/>
    <tableColumn id="14448" xr3:uid="{CE921568-FE50-4E4D-B0CF-932BD3FD87EC}" name="Column14430"/>
    <tableColumn id="14449" xr3:uid="{7B2F10FA-245E-487A-AF99-3FEC6E622859}" name="Column14431"/>
    <tableColumn id="14450" xr3:uid="{A4DF74EB-4B68-4D72-B36D-C3CF3ECDFA65}" name="Column14432"/>
    <tableColumn id="14451" xr3:uid="{734B184D-7A26-46C7-B45B-1220A336A40E}" name="Column14433"/>
    <tableColumn id="14452" xr3:uid="{5B6F27BF-87A1-4821-AB7A-BBC5FE602DA4}" name="Column14434"/>
    <tableColumn id="14453" xr3:uid="{025FFCB3-A268-4265-A16C-EB7CCB77E7D3}" name="Column14435"/>
    <tableColumn id="14454" xr3:uid="{8F3EE18B-DC39-4AC3-8C9B-A334F7134BD0}" name="Column14436"/>
    <tableColumn id="14455" xr3:uid="{4150F4EA-001D-4F95-8A4B-A9EE499756C1}" name="Column14437"/>
    <tableColumn id="14456" xr3:uid="{44861CE3-24FB-424F-B630-4D4ABAF19A3D}" name="Column14438"/>
    <tableColumn id="14457" xr3:uid="{65930C4E-8EA8-42D8-B39B-4C8F23758D9C}" name="Column14439"/>
    <tableColumn id="14458" xr3:uid="{4FE339FA-AA9C-4265-82F1-CB8FAA91003C}" name="Column14440"/>
    <tableColumn id="14459" xr3:uid="{E68F10C2-AE10-4172-9F6E-A2343BFE8F9D}" name="Column14441"/>
    <tableColumn id="14460" xr3:uid="{9B2A8CBC-6202-4739-83B9-8726E171BC85}" name="Column14442"/>
    <tableColumn id="14461" xr3:uid="{650CC0AF-3EC2-40C3-81E6-706E19138AA9}" name="Column14443"/>
    <tableColumn id="14462" xr3:uid="{F34CE7B5-36CD-4104-A94B-3C6A86F5FEAB}" name="Column14444"/>
    <tableColumn id="14463" xr3:uid="{72A0D98C-995E-4C13-986C-E8000A1D35CC}" name="Column14445"/>
    <tableColumn id="14464" xr3:uid="{0E61674A-21B5-48BE-B280-C7030B208CE1}" name="Column14446"/>
    <tableColumn id="14465" xr3:uid="{12C444B8-6043-4327-BC0D-4CD98535B1F0}" name="Column14447"/>
    <tableColumn id="14466" xr3:uid="{65681C2B-D7BB-4EB2-9A03-E0F8CC9AFBE9}" name="Column14448"/>
    <tableColumn id="14467" xr3:uid="{D2257C14-9FF7-4F68-B236-52667713BDED}" name="Column14449"/>
    <tableColumn id="14468" xr3:uid="{D0E71258-D744-49E5-896E-ACA9ACE4D86A}" name="Column14450"/>
    <tableColumn id="14469" xr3:uid="{88881CE6-8B39-4AC7-99DA-570A06D9FC68}" name="Column14451"/>
    <tableColumn id="14470" xr3:uid="{7B74A84A-AF8B-4BD8-BBD1-CE046F1D59C6}" name="Column14452"/>
    <tableColumn id="14471" xr3:uid="{6E6A0285-535F-44DB-B327-83D0CEF546FC}" name="Column14453"/>
    <tableColumn id="14472" xr3:uid="{13011D8D-A780-4A68-9350-BB9E989104A1}" name="Column14454"/>
    <tableColumn id="14473" xr3:uid="{467E7150-9C78-4F8A-8B50-4AAEA45725B7}" name="Column14455"/>
    <tableColumn id="14474" xr3:uid="{8012DBB3-0E8D-4180-B49F-A5AF16161D0A}" name="Column14456"/>
    <tableColumn id="14475" xr3:uid="{74E100F5-30BA-4B75-88CF-DFF38625256E}" name="Column14457"/>
    <tableColumn id="14476" xr3:uid="{987DB928-20B6-459E-8973-CFAB85E60AF9}" name="Column14458"/>
    <tableColumn id="14477" xr3:uid="{F8E3CC42-610C-4F5B-9261-062BE387F761}" name="Column14459"/>
    <tableColumn id="14478" xr3:uid="{BFBBE80A-AD1F-4508-AD15-2F3D3C7E0D4E}" name="Column14460"/>
    <tableColumn id="14479" xr3:uid="{F5CEE0FF-AD08-4D86-AE3C-18CBFF6F3641}" name="Column14461"/>
    <tableColumn id="14480" xr3:uid="{3444591E-2CFD-4A39-B55B-A3CC07260B9B}" name="Column14462"/>
    <tableColumn id="14481" xr3:uid="{51092BEB-DFE5-457C-B5F7-66A36511FBE8}" name="Column14463"/>
    <tableColumn id="14482" xr3:uid="{F0B6B56F-B7A5-4A2D-B15E-11FB9292C07F}" name="Column14464"/>
    <tableColumn id="14483" xr3:uid="{7DF73324-C9F8-4DF8-9945-7E93F3197D22}" name="Column14465"/>
    <tableColumn id="14484" xr3:uid="{2FDDAA8E-ADD0-4151-8C0F-3C4DE4079A6C}" name="Column14466"/>
    <tableColumn id="14485" xr3:uid="{C3BC3DF8-A72D-4C48-B137-78E5720928E8}" name="Column14467"/>
    <tableColumn id="14486" xr3:uid="{FB96EDD3-EB98-40A2-B25A-7603C590DAF4}" name="Column14468"/>
    <tableColumn id="14487" xr3:uid="{569C45BB-6E37-403A-8C71-39044FE723B2}" name="Column14469"/>
    <tableColumn id="14488" xr3:uid="{9A65D5FB-722A-4081-AA6F-1B974D70EC37}" name="Column14470"/>
    <tableColumn id="14489" xr3:uid="{D1852133-421A-4ADD-8172-BE5D52C992E7}" name="Column14471"/>
    <tableColumn id="14490" xr3:uid="{66D3FCAC-425C-464E-B8F1-1ACB56B3ACCE}" name="Column14472"/>
    <tableColumn id="14491" xr3:uid="{BBCCC620-D2F3-4BD1-97A3-BB3B28AD5480}" name="Column14473"/>
    <tableColumn id="14492" xr3:uid="{37FF1023-C227-4940-8F02-A48936DD8C62}" name="Column14474"/>
    <tableColumn id="14493" xr3:uid="{D2834693-8A01-451A-B502-1505CF9B39DC}" name="Column14475"/>
    <tableColumn id="14494" xr3:uid="{CEF3216F-1F14-4FFE-8E43-C03F6E8E3656}" name="Column14476"/>
    <tableColumn id="14495" xr3:uid="{1977557B-ABDF-4121-9B28-41F2FBAD0E0B}" name="Column14477"/>
    <tableColumn id="14496" xr3:uid="{D729195B-C9E0-463E-8BCE-BD8D4BAA31F4}" name="Column14478"/>
    <tableColumn id="14497" xr3:uid="{450AA91C-26F4-40C7-B2DE-8CBB0FED0D84}" name="Column14479"/>
    <tableColumn id="14498" xr3:uid="{5636972F-8B00-4B60-AB49-06333FCFD6A8}" name="Column14480"/>
    <tableColumn id="14499" xr3:uid="{5B562EC5-4CDE-4614-9F92-4E541B1ACE83}" name="Column14481"/>
    <tableColumn id="14500" xr3:uid="{43EA2B89-C501-4A8F-95E9-5B41BBAC98B4}" name="Column14482"/>
    <tableColumn id="14501" xr3:uid="{8A5B4E1C-A0B3-4D90-9938-D632E691C2D4}" name="Column14483"/>
    <tableColumn id="14502" xr3:uid="{6E3827F3-C250-458E-9C83-B3067D0474AB}" name="Column14484"/>
    <tableColumn id="14503" xr3:uid="{E3751841-18C9-4C70-927C-1126AB6EF07C}" name="Column14485"/>
    <tableColumn id="14504" xr3:uid="{D2523C44-D504-4D33-BC78-682E923D7482}" name="Column14486"/>
    <tableColumn id="14505" xr3:uid="{7E12C191-AC26-40DF-A430-13F2A385BE7D}" name="Column14487"/>
    <tableColumn id="14506" xr3:uid="{646980BD-F099-4D57-90C3-3B21F1914559}" name="Column14488"/>
    <tableColumn id="14507" xr3:uid="{FE6487C9-274F-43F6-B007-B3298997B6B8}" name="Column14489"/>
    <tableColumn id="14508" xr3:uid="{84DA2352-72C9-49DD-BF5C-40FB238A6445}" name="Column14490"/>
    <tableColumn id="14509" xr3:uid="{AF28A692-6DA8-48AC-BE64-E87ADFC3A517}" name="Column14491"/>
    <tableColumn id="14510" xr3:uid="{1F4A4A5E-7C45-4527-9DD3-F520C7AD102F}" name="Column14492"/>
    <tableColumn id="14511" xr3:uid="{01E4BC86-0A02-4F25-B731-3BF7CB741FCE}" name="Column14493"/>
    <tableColumn id="14512" xr3:uid="{A7266DAF-7232-40F7-B737-2F2E0973C6BC}" name="Column14494"/>
    <tableColumn id="14513" xr3:uid="{3E960747-2FBB-4135-8105-AC6994487135}" name="Column14495"/>
    <tableColumn id="14514" xr3:uid="{EDE3CA5D-30B5-4897-BB0F-9F84755BB34E}" name="Column14496"/>
    <tableColumn id="14515" xr3:uid="{E5D0CA8F-FC2D-4F45-8A7B-C7F8A3778ADE}" name="Column14497"/>
    <tableColumn id="14516" xr3:uid="{24A6412D-A457-427A-AD7D-644755B50C0A}" name="Column14498"/>
    <tableColumn id="14517" xr3:uid="{918D043E-A044-44E3-8998-F93E1D41C6F9}" name="Column14499"/>
    <tableColumn id="14518" xr3:uid="{390254BE-74D8-4708-A125-B0DF58EBB7B2}" name="Column14500"/>
    <tableColumn id="14519" xr3:uid="{AD7AAF54-DB17-4CFB-9A10-334A4569BCD8}" name="Column14501"/>
    <tableColumn id="14520" xr3:uid="{CB38BADE-6748-4846-9B91-14D4965F2980}" name="Column14502"/>
    <tableColumn id="14521" xr3:uid="{77FFA006-2968-4E49-8204-5525B74C882B}" name="Column14503"/>
    <tableColumn id="14522" xr3:uid="{C24F490E-0CEB-4537-9BEF-CA62B8094B0A}" name="Column14504"/>
    <tableColumn id="14523" xr3:uid="{2E33093D-604B-49E3-912F-58BBCA71210C}" name="Column14505"/>
    <tableColumn id="14524" xr3:uid="{B02F9106-FEB7-497E-8B49-E852BEA6EDD2}" name="Column14506"/>
    <tableColumn id="14525" xr3:uid="{BCA00F2F-6F29-4D3C-BE53-ABA5E186872E}" name="Column14507"/>
    <tableColumn id="14526" xr3:uid="{DFA6BA4D-E2BC-4EEE-9342-834FFCFF8E65}" name="Column14508"/>
    <tableColumn id="14527" xr3:uid="{E303DA23-260D-45E0-BCA8-EA4DC889DDB9}" name="Column14509"/>
    <tableColumn id="14528" xr3:uid="{2B61BA90-7AD0-415A-A926-DC1D333E2988}" name="Column14510"/>
    <tableColumn id="14529" xr3:uid="{B05B1AEA-6137-4414-99AD-22467F86AD26}" name="Column14511"/>
    <tableColumn id="14530" xr3:uid="{416B763B-49AB-457E-B4CA-2213995FB0D1}" name="Column14512"/>
    <tableColumn id="14531" xr3:uid="{D720C563-4E82-48C6-803C-62D4374724D4}" name="Column14513"/>
    <tableColumn id="14532" xr3:uid="{3CDF6303-F9DF-4BFB-B3E8-EED387972952}" name="Column14514"/>
    <tableColumn id="14533" xr3:uid="{AAB4FEE4-72C0-4EBA-ABEF-E226D56D1D65}" name="Column14515"/>
    <tableColumn id="14534" xr3:uid="{7B57AE49-C66B-4B5E-AA89-F7D59C879EE7}" name="Column14516"/>
    <tableColumn id="14535" xr3:uid="{BBCB9EBB-378D-4D9C-BC3F-1952EA9B3EB8}" name="Column14517"/>
    <tableColumn id="14536" xr3:uid="{774A44E4-3873-4607-A84E-23EE592AE060}" name="Column14518"/>
    <tableColumn id="14537" xr3:uid="{8DA3466F-A3FE-4BF2-B2EB-0716278EAB0C}" name="Column14519"/>
    <tableColumn id="14538" xr3:uid="{C39803F8-EFDF-4FBF-89D8-B45F0B766AFE}" name="Column14520"/>
    <tableColumn id="14539" xr3:uid="{F721F280-3A59-4431-BE00-2462756A0328}" name="Column14521"/>
    <tableColumn id="14540" xr3:uid="{5E66F99C-3C10-4B75-B5F3-A0A62FDE07BE}" name="Column14522"/>
    <tableColumn id="14541" xr3:uid="{2E551E56-14F8-4075-AE6F-F21DDA8584DD}" name="Column14523"/>
    <tableColumn id="14542" xr3:uid="{3A9005F4-FB56-4F20-88A8-431F20989CFF}" name="Column14524"/>
    <tableColumn id="14543" xr3:uid="{4A6C4EE8-6E30-4B91-8BE0-843B415C3771}" name="Column14525"/>
    <tableColumn id="14544" xr3:uid="{E2A613A7-4ABE-49B0-AF72-1B40B1A1B40C}" name="Column14526"/>
    <tableColumn id="14545" xr3:uid="{836FC5CF-D9D3-4B1C-AB71-1BF5151ED404}" name="Column14527"/>
    <tableColumn id="14546" xr3:uid="{9D791BE8-7C8E-47B4-9F82-2AE7FFAEF119}" name="Column14528"/>
    <tableColumn id="14547" xr3:uid="{54890542-8428-454D-8208-D4583CD21CD1}" name="Column14529"/>
    <tableColumn id="14548" xr3:uid="{98D155CA-08D3-44AB-90E1-5BDA53E9BB54}" name="Column14530"/>
    <tableColumn id="14549" xr3:uid="{8DB3F9D9-BBC7-46E3-9FA2-A935842B78A8}" name="Column14531"/>
    <tableColumn id="14550" xr3:uid="{38E261AC-3CC2-432E-9786-94B3A4509637}" name="Column14532"/>
    <tableColumn id="14551" xr3:uid="{CC9EA344-2B26-40B2-A62F-ECB35D7C800D}" name="Column14533"/>
    <tableColumn id="14552" xr3:uid="{40528A2B-8B38-4685-B005-FEE608C74DFC}" name="Column14534"/>
    <tableColumn id="14553" xr3:uid="{C90D7936-9868-47F4-BD15-0DE5A6FA0506}" name="Column14535"/>
    <tableColumn id="14554" xr3:uid="{4E6DD3EA-2147-458B-941E-443E36AE0648}" name="Column14536"/>
    <tableColumn id="14555" xr3:uid="{A9E3D642-5978-451F-A31A-EB6D1F46E607}" name="Column14537"/>
    <tableColumn id="14556" xr3:uid="{E8EC9CC6-C676-4775-B09B-8958BAE60B84}" name="Column14538"/>
    <tableColumn id="14557" xr3:uid="{44EEC776-6F7C-40D2-BB7E-E03FF06A5C30}" name="Column14539"/>
    <tableColumn id="14558" xr3:uid="{7D657F58-FAA3-4156-99E8-2FA17A06F46F}" name="Column14540"/>
    <tableColumn id="14559" xr3:uid="{2909370E-1F75-4E9D-A889-572FAC71E224}" name="Column14541"/>
    <tableColumn id="14560" xr3:uid="{71AC3A5D-A9BF-43C4-B73C-A23C9C719BE7}" name="Column14542"/>
    <tableColumn id="14561" xr3:uid="{2100BBDD-2F1B-4704-9484-6165E5A0784C}" name="Column14543"/>
    <tableColumn id="14562" xr3:uid="{F4686A4C-0FC6-45D6-A239-3BCE882BD7E8}" name="Column14544"/>
    <tableColumn id="14563" xr3:uid="{E3164A4A-A8D1-4DDE-9558-2A7FC88D3428}" name="Column14545"/>
    <tableColumn id="14564" xr3:uid="{82CEBF7F-5FB1-4204-8DCB-A9F437CAA283}" name="Column14546"/>
    <tableColumn id="14565" xr3:uid="{A6E9DAB3-9AA4-4AC1-8739-DE998AD79286}" name="Column14547"/>
    <tableColumn id="14566" xr3:uid="{92CE3E6C-BDFD-4653-B988-BC03ACA1496A}" name="Column14548"/>
    <tableColumn id="14567" xr3:uid="{84D976CF-A83D-4985-8FCC-F9BA84DFF549}" name="Column14549"/>
    <tableColumn id="14568" xr3:uid="{4FE6B3B4-EB5A-4A5F-8DE9-C68F469204F9}" name="Column14550"/>
    <tableColumn id="14569" xr3:uid="{FC3E6F8E-B4EF-497C-ABDA-846A3FD8FB58}" name="Column14551"/>
    <tableColumn id="14570" xr3:uid="{A84686B7-557E-47B7-81FE-B21E5B342A05}" name="Column14552"/>
    <tableColumn id="14571" xr3:uid="{4CC5050C-9A84-4B25-9C78-611F859007F4}" name="Column14553"/>
    <tableColumn id="14572" xr3:uid="{989F5558-CBB8-4D57-B637-E524412F95F7}" name="Column14554"/>
    <tableColumn id="14573" xr3:uid="{59005720-614B-4593-A4FE-FE68E08FA188}" name="Column14555"/>
    <tableColumn id="14574" xr3:uid="{9C548F88-1324-46BB-89A4-A3DCA51156F1}" name="Column14556"/>
    <tableColumn id="14575" xr3:uid="{A2E227B4-FD01-435E-8AD8-B24CC87FDB6A}" name="Column14557"/>
    <tableColumn id="14576" xr3:uid="{A687E950-D2FB-44E3-9B43-4696E5BE02F8}" name="Column14558"/>
    <tableColumn id="14577" xr3:uid="{1B344B1F-9D13-443C-ACBF-CC0D7AECAB11}" name="Column14559"/>
    <tableColumn id="14578" xr3:uid="{6E850FD9-36E5-4DD5-A08A-F34E51A99ED3}" name="Column14560"/>
    <tableColumn id="14579" xr3:uid="{B98AB848-44A7-4527-BC6B-942BDDDBACE0}" name="Column14561"/>
    <tableColumn id="14580" xr3:uid="{A4DF11FB-F6E6-47A4-8494-AEBEC6510D7C}" name="Column14562"/>
    <tableColumn id="14581" xr3:uid="{C46893C0-0DB7-4ED2-80B2-64F08F4B4A6B}" name="Column14563"/>
    <tableColumn id="14582" xr3:uid="{B98C89DC-52FC-47FA-B90F-104B27F6D606}" name="Column14564"/>
    <tableColumn id="14583" xr3:uid="{8800BAAA-41B0-4C6C-A582-ED09DBFF44F9}" name="Column14565"/>
    <tableColumn id="14584" xr3:uid="{416033E7-5217-42C5-91FE-CE3CE4538EF8}" name="Column14566"/>
    <tableColumn id="14585" xr3:uid="{57F8B275-2502-486B-8EE4-CE3FD9BC5B23}" name="Column14567"/>
    <tableColumn id="14586" xr3:uid="{A3820773-2F93-4164-B3B3-BBE7778A9621}" name="Column14568"/>
    <tableColumn id="14587" xr3:uid="{C859C360-8FC5-4AD0-9466-CEA78EC379CF}" name="Column14569"/>
    <tableColumn id="14588" xr3:uid="{96C7FEC2-01CD-4EF3-9A41-C3D15B882C12}" name="Column14570"/>
    <tableColumn id="14589" xr3:uid="{268A2F85-62AD-4D7F-B936-81E375EDB9C9}" name="Column14571"/>
    <tableColumn id="14590" xr3:uid="{09645D9C-3AAF-455C-88A2-7D0573D8994F}" name="Column14572"/>
    <tableColumn id="14591" xr3:uid="{D60DEE98-5E7D-4297-B597-554EE3260FAF}" name="Column14573"/>
    <tableColumn id="14592" xr3:uid="{25324717-861E-4768-92F3-E3E7F6B70EE3}" name="Column14574"/>
    <tableColumn id="14593" xr3:uid="{3F6BA034-76EA-446E-AEC7-4267181F5EBE}" name="Column14575"/>
    <tableColumn id="14594" xr3:uid="{B825BE19-B839-4CDD-A435-851158C5E130}" name="Column14576"/>
    <tableColumn id="14595" xr3:uid="{7D44663F-AA10-4D06-B829-6DC8F659439A}" name="Column14577"/>
    <tableColumn id="14596" xr3:uid="{45B0B469-6720-4F65-BAFE-158FC0B3A28F}" name="Column14578"/>
    <tableColumn id="14597" xr3:uid="{A2ECAAB2-B5E1-40B3-B76F-6AD98B52BEAB}" name="Column14579"/>
    <tableColumn id="14598" xr3:uid="{B997CB44-D55A-441B-AB2A-2896BD29A461}" name="Column14580"/>
    <tableColumn id="14599" xr3:uid="{B153F30A-7648-435C-9DA3-4D7F0EBF2704}" name="Column14581"/>
    <tableColumn id="14600" xr3:uid="{6B1DA04F-17AF-4266-96BF-45EA144CD938}" name="Column14582"/>
    <tableColumn id="14601" xr3:uid="{9CD48C17-84F3-4A9F-8438-BA1040D7AC85}" name="Column14583"/>
    <tableColumn id="14602" xr3:uid="{4092F4DC-B857-4568-BAEF-D6395F8F344C}" name="Column14584"/>
    <tableColumn id="14603" xr3:uid="{A470E77B-0044-4385-A62C-A544D45D16FA}" name="Column14585"/>
    <tableColumn id="14604" xr3:uid="{8155B884-D948-4E7C-A1AE-E95E59C2D857}" name="Column14586"/>
    <tableColumn id="14605" xr3:uid="{A3305386-3DFE-42DD-8E58-B7D29CBF4373}" name="Column14587"/>
    <tableColumn id="14606" xr3:uid="{2723A3D0-87DD-426D-A32B-AB67B8924158}" name="Column14588"/>
    <tableColumn id="14607" xr3:uid="{83DA316B-97D2-4014-A7AF-744480715F63}" name="Column14589"/>
    <tableColumn id="14608" xr3:uid="{9EFF84A2-8DB8-495D-ABF1-41CEAA8930B6}" name="Column14590"/>
    <tableColumn id="14609" xr3:uid="{C7E659B2-6C0C-4D7D-B9CE-1D407C2159DF}" name="Column14591"/>
    <tableColumn id="14610" xr3:uid="{A037886F-D662-4063-A8E2-C16E1F4A948B}" name="Column14592"/>
    <tableColumn id="14611" xr3:uid="{E2DD8226-8E34-4624-9DD8-B31D4708E1C8}" name="Column14593"/>
    <tableColumn id="14612" xr3:uid="{01907EB2-0241-4D9F-A7BC-237D49FE6BE2}" name="Column14594"/>
    <tableColumn id="14613" xr3:uid="{A51BB41F-72C0-4073-AD7D-3543EDBDA9E6}" name="Column14595"/>
    <tableColumn id="14614" xr3:uid="{49145832-AF0E-40B0-8846-DBB2B2AF8D4C}" name="Column14596"/>
    <tableColumn id="14615" xr3:uid="{DA1220B3-6B08-41A3-9EEE-7F2902B267D7}" name="Column14597"/>
    <tableColumn id="14616" xr3:uid="{A773ACC3-9101-4E46-B439-7DA0AAE49308}" name="Column14598"/>
    <tableColumn id="14617" xr3:uid="{644D0809-F4DE-4DB5-B693-F545243E06BD}" name="Column14599"/>
    <tableColumn id="14618" xr3:uid="{EBF25A64-B6DA-490C-8ED2-F5F5089DA769}" name="Column14600"/>
    <tableColumn id="14619" xr3:uid="{7742239E-7A07-4951-B069-0C3360FEB7A1}" name="Column14601"/>
    <tableColumn id="14620" xr3:uid="{D0D7CF0E-3DF8-4710-B615-793B5D0B3CAA}" name="Column14602"/>
    <tableColumn id="14621" xr3:uid="{42E694DE-144C-4DB8-9366-E169CBA27DCF}" name="Column14603"/>
    <tableColumn id="14622" xr3:uid="{2A08B89A-E4C8-4680-A457-8790271605C0}" name="Column14604"/>
    <tableColumn id="14623" xr3:uid="{C98A874D-13F2-4D27-AEFB-E55BEB76E4FB}" name="Column14605"/>
    <tableColumn id="14624" xr3:uid="{87A2E32A-B550-43DD-BE98-DEF851D88CDB}" name="Column14606"/>
    <tableColumn id="14625" xr3:uid="{A8590E80-999C-4AA0-9A74-AAF83479E24C}" name="Column14607"/>
    <tableColumn id="14626" xr3:uid="{2F4609EA-72F8-45D3-881F-AFE9CB940EB9}" name="Column14608"/>
    <tableColumn id="14627" xr3:uid="{F3210D1B-15FF-478E-87BA-51E703BE4AA1}" name="Column14609"/>
    <tableColumn id="14628" xr3:uid="{57D88CD7-C94D-4F41-88B4-8FCFA14A513D}" name="Column14610"/>
    <tableColumn id="14629" xr3:uid="{CBAA2855-6A07-499D-A080-278BF30B7594}" name="Column14611"/>
    <tableColumn id="14630" xr3:uid="{B0F238F7-754C-46A2-A6B0-02046205BBE8}" name="Column14612"/>
    <tableColumn id="14631" xr3:uid="{A289E54B-9685-4CF7-8E96-0E275CC88845}" name="Column14613"/>
    <tableColumn id="14632" xr3:uid="{F8453E81-AE43-42F1-A149-07771212AF2A}" name="Column14614"/>
    <tableColumn id="14633" xr3:uid="{A6B4C677-46C0-4234-927A-244B79D75826}" name="Column14615"/>
    <tableColumn id="14634" xr3:uid="{031E16F5-E7F8-4620-BE2A-CBA6B702EDA5}" name="Column14616"/>
    <tableColumn id="14635" xr3:uid="{DF812951-50BA-4D54-A9ED-FF3CA663BB84}" name="Column14617"/>
    <tableColumn id="14636" xr3:uid="{B5C861BA-4F60-40BC-954B-B00F6FCE26C2}" name="Column14618"/>
    <tableColumn id="14637" xr3:uid="{863283C0-2F5D-4929-8AD8-97F41945A805}" name="Column14619"/>
    <tableColumn id="14638" xr3:uid="{476BE9CF-C00F-4FD0-A9F7-2071DE3DDD91}" name="Column14620"/>
    <tableColumn id="14639" xr3:uid="{B788B909-5D89-4BEB-9662-F7122844AB58}" name="Column14621"/>
    <tableColumn id="14640" xr3:uid="{109DBEBB-B4CE-4324-81EE-52C12E9CAA35}" name="Column14622"/>
    <tableColumn id="14641" xr3:uid="{FC631CA8-F9E3-4B7C-AAE8-0F14300F001E}" name="Column14623"/>
    <tableColumn id="14642" xr3:uid="{61CD2A56-F132-4520-B54B-3AB8674515F2}" name="Column14624"/>
    <tableColumn id="14643" xr3:uid="{C2049B8B-1B31-45F0-9384-C87265C51767}" name="Column14625"/>
    <tableColumn id="14644" xr3:uid="{99C08335-3E49-4F09-A333-92E781F3B6B1}" name="Column14626"/>
    <tableColumn id="14645" xr3:uid="{5110DBB7-C6CD-43B3-A9A2-C6C6E4A05752}" name="Column14627"/>
    <tableColumn id="14646" xr3:uid="{F1255CC1-0792-4B17-9C80-974C7E42A7D4}" name="Column14628"/>
    <tableColumn id="14647" xr3:uid="{3BB94315-3F76-4E37-ABC5-9A311C70E1A2}" name="Column14629"/>
    <tableColumn id="14648" xr3:uid="{8A9F38A7-CD9C-4C9D-9DED-C133E6949B05}" name="Column14630"/>
    <tableColumn id="14649" xr3:uid="{B3A3C7DC-8F5D-4D8F-811A-D87416693138}" name="Column14631"/>
    <tableColumn id="14650" xr3:uid="{856E0EF9-04B0-432E-90ED-EB70B0172975}" name="Column14632"/>
    <tableColumn id="14651" xr3:uid="{B34F19A3-E3E7-4453-8809-7ACA99AEC638}" name="Column14633"/>
    <tableColumn id="14652" xr3:uid="{843BB169-9F59-47C2-970A-B03C68684397}" name="Column14634"/>
    <tableColumn id="14653" xr3:uid="{261E8E6E-3FC4-4D6E-B6D1-A8A6348306F9}" name="Column14635"/>
    <tableColumn id="14654" xr3:uid="{B0A8B82A-5763-41C8-A0B4-D1583858FBED}" name="Column14636"/>
    <tableColumn id="14655" xr3:uid="{A0EF21B3-5CDD-4DD4-A46E-C9FBDAA037C0}" name="Column14637"/>
    <tableColumn id="14656" xr3:uid="{556AD891-826D-4D41-B0A2-AEE7DD5F9C38}" name="Column14638"/>
    <tableColumn id="14657" xr3:uid="{61A2A7E9-6CFB-48A7-B871-721305F10DA4}" name="Column14639"/>
    <tableColumn id="14658" xr3:uid="{52C8E157-E447-4DE8-8A4F-CA63648B21CE}" name="Column14640"/>
    <tableColumn id="14659" xr3:uid="{885E820F-B9D7-44F5-9689-E11B807BED04}" name="Column14641"/>
    <tableColumn id="14660" xr3:uid="{AF30B11B-D8B1-4624-91EA-30A5677E04A4}" name="Column14642"/>
    <tableColumn id="14661" xr3:uid="{9A7275F7-2372-4419-90AA-3A5209C081E7}" name="Column14643"/>
    <tableColumn id="14662" xr3:uid="{79314760-824F-4E9E-9217-8A319C2C00F6}" name="Column14644"/>
    <tableColumn id="14663" xr3:uid="{0EEB575E-6C1A-41B6-B37A-1886ECE6D5A1}" name="Column14645"/>
    <tableColumn id="14664" xr3:uid="{70C0A883-2EC4-43FB-9E6B-29DE588DF0A8}" name="Column14646"/>
    <tableColumn id="14665" xr3:uid="{73464CA3-1056-41FE-B132-C75946D680F0}" name="Column14647"/>
    <tableColumn id="14666" xr3:uid="{FFF3EF38-3FB7-4445-912F-69A0C084C592}" name="Column14648"/>
    <tableColumn id="14667" xr3:uid="{48865A10-3004-4EFF-9CC7-925F24F80B46}" name="Column14649"/>
    <tableColumn id="14668" xr3:uid="{0D2F1B62-A70B-4500-A9DC-11F65A3E6392}" name="Column14650"/>
    <tableColumn id="14669" xr3:uid="{3F751651-41CF-499E-B7D7-C652E9B15AEB}" name="Column14651"/>
    <tableColumn id="14670" xr3:uid="{3278E891-05C7-4755-856A-6ADBC82BE324}" name="Column14652"/>
    <tableColumn id="14671" xr3:uid="{35E6E2D7-15EC-461C-809F-1B8F19FA7706}" name="Column14653"/>
    <tableColumn id="14672" xr3:uid="{9D1B89BA-54AB-43CA-B239-328AAD3798A3}" name="Column14654"/>
    <tableColumn id="14673" xr3:uid="{C824476F-BBB5-456E-B79E-9712EAC631B1}" name="Column14655"/>
    <tableColumn id="14674" xr3:uid="{98CBC802-D0B5-435D-B007-1D3A24D62F81}" name="Column14656"/>
    <tableColumn id="14675" xr3:uid="{22F42D0B-3303-4F2C-9715-38FEF9630776}" name="Column14657"/>
    <tableColumn id="14676" xr3:uid="{F4AF231A-F864-4761-BBEC-F18A0C65EFE9}" name="Column14658"/>
    <tableColumn id="14677" xr3:uid="{FB6E858F-F9C2-4A6D-8F4A-BF10FED3FB0D}" name="Column14659"/>
    <tableColumn id="14678" xr3:uid="{9E043F0E-CE26-4620-8365-8EB371B597CB}" name="Column14660"/>
    <tableColumn id="14679" xr3:uid="{95EFCE97-8561-46DA-82A2-B94C6F572B6A}" name="Column14661"/>
    <tableColumn id="14680" xr3:uid="{567B6921-520D-4747-A318-F8E9B708227F}" name="Column14662"/>
    <tableColumn id="14681" xr3:uid="{FF38979F-E214-49BF-BC3B-B4550F0CE2C6}" name="Column14663"/>
    <tableColumn id="14682" xr3:uid="{98E12B48-508C-42F0-9850-CF93A636B667}" name="Column14664"/>
    <tableColumn id="14683" xr3:uid="{B5EE025F-1F18-41E0-A860-BB26A70253A9}" name="Column14665"/>
    <tableColumn id="14684" xr3:uid="{E9CDCDCD-0200-4190-B3B1-FEFDAFB14703}" name="Column14666"/>
    <tableColumn id="14685" xr3:uid="{E4B1BE5E-D6D2-47DB-8588-C8EC5862994B}" name="Column14667"/>
    <tableColumn id="14686" xr3:uid="{AD2E5372-EFB2-4C58-B6EF-4989B8E1A2BA}" name="Column14668"/>
    <tableColumn id="14687" xr3:uid="{946CD06E-805B-4D18-8CCB-FDE7D043CF31}" name="Column14669"/>
    <tableColumn id="14688" xr3:uid="{16647143-6D9C-46EB-A316-968DF9CF6C25}" name="Column14670"/>
    <tableColumn id="14689" xr3:uid="{A3E9E920-9055-4549-935E-7B42C4261D61}" name="Column14671"/>
    <tableColumn id="14690" xr3:uid="{704BF1B5-A4B1-47EF-AEDA-63F23258A240}" name="Column14672"/>
    <tableColumn id="14691" xr3:uid="{1653D019-1850-4B6C-A9D4-E8C063C34888}" name="Column14673"/>
    <tableColumn id="14692" xr3:uid="{620CD365-6771-4814-8936-625C401ED383}" name="Column14674"/>
    <tableColumn id="14693" xr3:uid="{C52AFB24-D944-48B8-AF7E-CFF058C680A6}" name="Column14675"/>
    <tableColumn id="14694" xr3:uid="{21A2FF62-3E9E-404F-8D9E-8B72C766BFA0}" name="Column14676"/>
    <tableColumn id="14695" xr3:uid="{AE02AA67-DB1D-4D5A-AA3C-60A46831BAFE}" name="Column14677"/>
    <tableColumn id="14696" xr3:uid="{CB38A7DE-FCE7-44DF-AC11-182EEE3D4F38}" name="Column14678"/>
    <tableColumn id="14697" xr3:uid="{F3D8FEC3-AFD3-4552-9A90-FDA8DEAEC4B9}" name="Column14679"/>
    <tableColumn id="14698" xr3:uid="{C4286075-7F8A-4414-906D-93DA080AD14F}" name="Column14680"/>
    <tableColumn id="14699" xr3:uid="{DF143029-A31B-4B3D-8953-86D41DC3D45C}" name="Column14681"/>
    <tableColumn id="14700" xr3:uid="{65E28133-9EDD-48D7-86BF-ED84FF3E890F}" name="Column14682"/>
    <tableColumn id="14701" xr3:uid="{F4987837-3718-4DE5-985B-1FAF3885E791}" name="Column14683"/>
    <tableColumn id="14702" xr3:uid="{AD365976-1BA1-48D4-A44F-0F6A8EE102C8}" name="Column14684"/>
    <tableColumn id="14703" xr3:uid="{4C0B86FE-05C8-454A-9543-FF3C54BB7904}" name="Column14685"/>
    <tableColumn id="14704" xr3:uid="{5B319E47-8188-49E6-8BB9-C3DAD0618A4D}" name="Column14686"/>
    <tableColumn id="14705" xr3:uid="{6F2D1FBF-8C84-4EF4-B081-1D2D6152AFF0}" name="Column14687"/>
    <tableColumn id="14706" xr3:uid="{455AC239-908D-4530-89BF-B5B00D11F3AA}" name="Column14688"/>
    <tableColumn id="14707" xr3:uid="{BF927FC0-999F-4788-BAD2-1C04C6D5A72A}" name="Column14689"/>
    <tableColumn id="14708" xr3:uid="{F7E8905A-3616-4804-958E-84979E3635E5}" name="Column14690"/>
    <tableColumn id="14709" xr3:uid="{429F6250-3E4E-4651-B033-893A06F316A1}" name="Column14691"/>
    <tableColumn id="14710" xr3:uid="{AFF1068D-42E5-4740-882E-A6294E565300}" name="Column14692"/>
    <tableColumn id="14711" xr3:uid="{910C646D-E942-4EC4-853E-5B9DADB7BD44}" name="Column14693"/>
    <tableColumn id="14712" xr3:uid="{2F5AA10D-7A92-4C9B-AD63-8883EC378B0E}" name="Column14694"/>
    <tableColumn id="14713" xr3:uid="{40E939EC-FD61-4128-BF57-21EDEB26A6E5}" name="Column14695"/>
    <tableColumn id="14714" xr3:uid="{D6D6418F-670D-4669-AB7D-F8B8F4834462}" name="Column14696"/>
    <tableColumn id="14715" xr3:uid="{427058DC-3902-4128-818F-58EB72B9802B}" name="Column14697"/>
    <tableColumn id="14716" xr3:uid="{EF996972-192D-45DF-BD32-CB0708780CE1}" name="Column14698"/>
    <tableColumn id="14717" xr3:uid="{4E52E7B6-875E-4FD6-A130-30C56D5979B9}" name="Column14699"/>
    <tableColumn id="14718" xr3:uid="{A18313F4-AA4C-45AE-88B3-A1FDA78DCF6E}" name="Column14700"/>
    <tableColumn id="14719" xr3:uid="{B828875D-4F7D-472B-BA7F-81E8EB8E9EB0}" name="Column14701"/>
    <tableColumn id="14720" xr3:uid="{CCF07B84-A818-4553-B92E-EB8F051BF07B}" name="Column14702"/>
    <tableColumn id="14721" xr3:uid="{C3C23AEC-45AA-4848-8B0E-04786C9A9B14}" name="Column14703"/>
    <tableColumn id="14722" xr3:uid="{D0E9CD93-943E-4864-9E16-FCA039AD23A2}" name="Column14704"/>
    <tableColumn id="14723" xr3:uid="{BAB52223-6D83-404B-85A0-828635771A3F}" name="Column14705"/>
    <tableColumn id="14724" xr3:uid="{31DFDF3E-701C-4FE1-A08B-8520B4934DB5}" name="Column14706"/>
    <tableColumn id="14725" xr3:uid="{09EDE3CE-51B1-41C7-8310-144C7780B8CB}" name="Column14707"/>
    <tableColumn id="14726" xr3:uid="{C1BBA617-7A9E-42E8-88F3-F6BA9D8544AB}" name="Column14708"/>
    <tableColumn id="14727" xr3:uid="{89242455-DE2C-4EC8-BFCF-7BDF43D3AAE1}" name="Column14709"/>
    <tableColumn id="14728" xr3:uid="{B6F56F51-F66F-491B-B97D-F3F39B4A5F8D}" name="Column14710"/>
    <tableColumn id="14729" xr3:uid="{991EF5EE-75D7-42ED-9068-49881CC723DF}" name="Column14711"/>
    <tableColumn id="14730" xr3:uid="{FB37202E-3525-4AFD-84F3-03A12C679752}" name="Column14712"/>
    <tableColumn id="14731" xr3:uid="{DB8F4908-D9B3-40A5-8CEF-3853ED5EFC56}" name="Column14713"/>
    <tableColumn id="14732" xr3:uid="{4269E24A-889D-435A-9C26-CB606238C2D5}" name="Column14714"/>
    <tableColumn id="14733" xr3:uid="{09B33164-B05E-4086-9429-7C3FC8E3631B}" name="Column14715"/>
    <tableColumn id="14734" xr3:uid="{FF5D828F-5004-4CC9-BEB4-D07026BA0749}" name="Column14716"/>
    <tableColumn id="14735" xr3:uid="{9A2F6FC4-E1AB-4245-834B-A5B0AE554E45}" name="Column14717"/>
    <tableColumn id="14736" xr3:uid="{68DB8693-BD54-48E4-A99D-CF554D1E24B2}" name="Column14718"/>
    <tableColumn id="14737" xr3:uid="{C4E42150-4A66-4CBB-9DE6-48A86CCB1E29}" name="Column14719"/>
    <tableColumn id="14738" xr3:uid="{8761C194-D76E-4F6E-A961-F3572DD3C8D8}" name="Column14720"/>
    <tableColumn id="14739" xr3:uid="{05A0F521-31C7-46D8-ABC4-46BA6A7BA778}" name="Column14721"/>
    <tableColumn id="14740" xr3:uid="{BF441A3E-860C-4681-829B-9E3A6AD4B277}" name="Column14722"/>
    <tableColumn id="14741" xr3:uid="{AF7DB286-F4B7-48C2-8344-58D903CFA467}" name="Column14723"/>
    <tableColumn id="14742" xr3:uid="{D639ACBF-4716-44AD-9ED3-019B02D5A3D7}" name="Column14724"/>
    <tableColumn id="14743" xr3:uid="{9633742E-62BC-4EEB-BF0E-572115FA2799}" name="Column14725"/>
    <tableColumn id="14744" xr3:uid="{0A59409F-302E-43A1-9624-3A360E5E15E4}" name="Column14726"/>
    <tableColumn id="14745" xr3:uid="{6C43698B-7238-414B-8015-FE3D7A9A4824}" name="Column14727"/>
    <tableColumn id="14746" xr3:uid="{ADCED64E-8029-459C-BDA3-BF7FD9973612}" name="Column14728"/>
    <tableColumn id="14747" xr3:uid="{79B580A4-34D9-4AFB-A10C-EB4CF4859B91}" name="Column14729"/>
    <tableColumn id="14748" xr3:uid="{D1F7F905-169E-46D0-883B-5A463D0610CE}" name="Column14730"/>
    <tableColumn id="14749" xr3:uid="{7EF6053F-2259-4C06-B0AB-C68760CE10A8}" name="Column14731"/>
    <tableColumn id="14750" xr3:uid="{2DA315BD-7AB4-42EE-803C-42413E127409}" name="Column14732"/>
    <tableColumn id="14751" xr3:uid="{AB2E8E41-83CB-4F6F-B362-3FD262EEFD85}" name="Column14733"/>
    <tableColumn id="14752" xr3:uid="{C4876F28-8ADB-422A-9D7D-260AC53FC43F}" name="Column14734"/>
    <tableColumn id="14753" xr3:uid="{630BC840-0BE8-4EFE-8889-24D9A64B0485}" name="Column14735"/>
    <tableColumn id="14754" xr3:uid="{F0FE73EF-FAA2-443B-BBB5-4BBCD7F86F20}" name="Column14736"/>
    <tableColumn id="14755" xr3:uid="{EA025CF5-9567-460A-80D6-286CC4985D17}" name="Column14737"/>
    <tableColumn id="14756" xr3:uid="{193CADE2-25AE-4EB6-A994-6244657BC2E4}" name="Column14738"/>
    <tableColumn id="14757" xr3:uid="{A8C821F0-A0A8-4E3C-A95E-ADB0281D0E2F}" name="Column14739"/>
    <tableColumn id="14758" xr3:uid="{28637F3A-3DC8-43A6-9010-856D5DD5591B}" name="Column14740"/>
    <tableColumn id="14759" xr3:uid="{6EBA7AF4-E84E-4F25-95AF-5FDDD8AEB205}" name="Column14741"/>
    <tableColumn id="14760" xr3:uid="{25A7C7D0-E49B-426F-8D48-FAE918CE0E8C}" name="Column14742"/>
    <tableColumn id="14761" xr3:uid="{A9095736-09AD-467D-8652-2051AD050E25}" name="Column14743"/>
    <tableColumn id="14762" xr3:uid="{4184B65D-DCBF-4EAE-80E5-33277D0B8A29}" name="Column14744"/>
    <tableColumn id="14763" xr3:uid="{6EFC97E3-25C2-4801-B8DB-F878A5B08540}" name="Column14745"/>
    <tableColumn id="14764" xr3:uid="{15AC3E30-203C-49EA-B38E-0539886E71CB}" name="Column14746"/>
    <tableColumn id="14765" xr3:uid="{D1265A83-25F2-4DE3-AC41-65FDF3537902}" name="Column14747"/>
    <tableColumn id="14766" xr3:uid="{B7A5B64D-7669-483D-A126-7FE4EE85AF39}" name="Column14748"/>
    <tableColumn id="14767" xr3:uid="{3F68668B-0C9E-4B85-B2BF-D2570B255425}" name="Column14749"/>
    <tableColumn id="14768" xr3:uid="{D0D24639-DE5D-4D91-B2B4-9BB679A68767}" name="Column14750"/>
    <tableColumn id="14769" xr3:uid="{19B80691-89F9-4A3E-B6C7-A4ACD035933A}" name="Column14751"/>
    <tableColumn id="14770" xr3:uid="{5017791B-7DE3-4741-A835-5FF5EC8B2762}" name="Column14752"/>
    <tableColumn id="14771" xr3:uid="{3C13F7A1-27C7-4716-AA9A-6E5E1BBF6FF0}" name="Column14753"/>
    <tableColumn id="14772" xr3:uid="{3FF33774-7C8B-4A71-99A5-EF1B7B419956}" name="Column14754"/>
    <tableColumn id="14773" xr3:uid="{583D680F-4AAA-4022-9CA4-3064D0BD8ED1}" name="Column14755"/>
    <tableColumn id="14774" xr3:uid="{CF5309B8-697E-400C-9751-E2F8E6DB4CAD}" name="Column14756"/>
    <tableColumn id="14775" xr3:uid="{51E8A36F-F1AF-4ED9-997E-0CE21AE6027B}" name="Column14757"/>
    <tableColumn id="14776" xr3:uid="{A3855614-AE67-4421-B471-4B928111B6A4}" name="Column14758"/>
    <tableColumn id="14777" xr3:uid="{066F5E2D-DAF3-4D83-9C3C-F8AF3B0E5999}" name="Column14759"/>
    <tableColumn id="14778" xr3:uid="{4CB01798-4C54-469C-9C01-7E6EC3ECC19E}" name="Column14760"/>
    <tableColumn id="14779" xr3:uid="{BFD16ED1-F6D3-4B54-86EA-41F3CCC401B3}" name="Column14761"/>
    <tableColumn id="14780" xr3:uid="{763F2F05-8A54-406B-B439-6C256BFC0CC7}" name="Column14762"/>
    <tableColumn id="14781" xr3:uid="{910BFB47-C156-42C6-9597-89A7E1C9200E}" name="Column14763"/>
    <tableColumn id="14782" xr3:uid="{5E9AAEC8-8F46-48F8-AB38-3F5A12AB1EB8}" name="Column14764"/>
    <tableColumn id="14783" xr3:uid="{806A723E-30BC-4ACF-A7A5-1921BBC926EE}" name="Column14765"/>
    <tableColumn id="14784" xr3:uid="{229189FD-41DD-4D82-ADE2-F8E2E7C9E583}" name="Column14766"/>
    <tableColumn id="14785" xr3:uid="{16BE7E7F-65DC-49B8-9272-16E564948FC0}" name="Column14767"/>
    <tableColumn id="14786" xr3:uid="{EAB19E14-4AA9-460F-ADF9-DD3FC59F2AB6}" name="Column14768"/>
    <tableColumn id="14787" xr3:uid="{C8DA3DDB-352E-4B0A-A931-C357D9D94F6A}" name="Column14769"/>
    <tableColumn id="14788" xr3:uid="{61E63EB5-9B84-4440-AE94-542EAE8752A5}" name="Column14770"/>
    <tableColumn id="14789" xr3:uid="{FA737C87-48B8-420A-8979-9B5BDB301899}" name="Column14771"/>
    <tableColumn id="14790" xr3:uid="{D9B7EA0F-5B07-4172-95BD-46287AD4DBA3}" name="Column14772"/>
    <tableColumn id="14791" xr3:uid="{CD36C364-D035-4598-9205-AF323393CD05}" name="Column14773"/>
    <tableColumn id="14792" xr3:uid="{4684153A-7920-4E89-A20D-9D4F83150308}" name="Column14774"/>
    <tableColumn id="14793" xr3:uid="{42F13BC8-5F21-491C-9731-5D99092FECF1}" name="Column14775"/>
    <tableColumn id="14794" xr3:uid="{BCB31867-10DA-4A6D-BF44-6D0B40ECD907}" name="Column14776"/>
    <tableColumn id="14795" xr3:uid="{EA50DC35-381F-48A5-9E2C-7E663326325F}" name="Column14777"/>
    <tableColumn id="14796" xr3:uid="{97DC5ADF-E65C-4D7D-9AEC-BCF0787E2349}" name="Column14778"/>
    <tableColumn id="14797" xr3:uid="{008AAEC9-4BC9-4574-BD19-A5BB0B15ECE9}" name="Column14779"/>
    <tableColumn id="14798" xr3:uid="{425A96A7-0467-44F0-9E61-1330A9B5B8EA}" name="Column14780"/>
    <tableColumn id="14799" xr3:uid="{A0F9B0BE-F865-4EDC-86CD-F1D18DFCFD9A}" name="Column14781"/>
    <tableColumn id="14800" xr3:uid="{AA6944EE-79A5-4101-BE93-53A6481E6BE0}" name="Column14782"/>
    <tableColumn id="14801" xr3:uid="{EE443936-C47F-49DB-89B6-0721AD713E6E}" name="Column14783"/>
    <tableColumn id="14802" xr3:uid="{583FA2CE-CEB1-423E-9382-A2A26A040777}" name="Column14784"/>
    <tableColumn id="14803" xr3:uid="{344F468A-E743-47D7-8463-0D7E9290AD87}" name="Column14785"/>
    <tableColumn id="14804" xr3:uid="{56F8114F-5240-4A61-A75B-89273D390032}" name="Column14786"/>
    <tableColumn id="14805" xr3:uid="{2388070E-F126-4519-8BD1-468B2DD29D90}" name="Column14787"/>
    <tableColumn id="14806" xr3:uid="{05B80763-00F9-4490-91E4-497493AFC186}" name="Column14788"/>
    <tableColumn id="14807" xr3:uid="{F0734C80-98D2-4A13-ABDC-1E4C0C019D28}" name="Column14789"/>
    <tableColumn id="14808" xr3:uid="{6C2DB691-749E-455D-9506-6D0E7E1D2872}" name="Column14790"/>
    <tableColumn id="14809" xr3:uid="{945BFD3B-4F4B-4026-913C-F5B4F7BA6922}" name="Column14791"/>
    <tableColumn id="14810" xr3:uid="{0C87C65E-D6D7-4F35-A16B-D433DB0F85CD}" name="Column14792"/>
    <tableColumn id="14811" xr3:uid="{B4899F52-6E9A-49A1-8782-E0B44C5DF888}" name="Column14793"/>
    <tableColumn id="14812" xr3:uid="{1BC74DFE-9840-49A7-AE06-B1D1187634F1}" name="Column14794"/>
    <tableColumn id="14813" xr3:uid="{EE0368E3-3353-466D-867F-6CEDE1CE8B8B}" name="Column14795"/>
    <tableColumn id="14814" xr3:uid="{61C57C32-48E8-494E-BBDC-69D2357DAA02}" name="Column14796"/>
    <tableColumn id="14815" xr3:uid="{5853ED52-EC6E-4AF3-86D7-520B0378F249}" name="Column14797"/>
    <tableColumn id="14816" xr3:uid="{3CF205AE-5750-4553-A640-78C028F2C39F}" name="Column14798"/>
    <tableColumn id="14817" xr3:uid="{B9F7EE19-6D3E-4BE7-A63E-B8E5346D0F2E}" name="Column14799"/>
    <tableColumn id="14818" xr3:uid="{57DBF642-A4A7-4053-AF6C-26EAF7573959}" name="Column14800"/>
    <tableColumn id="14819" xr3:uid="{D48BF7BF-0F16-440F-9DDA-E02837D551FD}" name="Column14801"/>
    <tableColumn id="14820" xr3:uid="{86F38E43-E950-49AC-A636-E2C4B9B589FF}" name="Column14802"/>
    <tableColumn id="14821" xr3:uid="{CCF58DFA-9BB8-40D6-AB27-C96A79D3638D}" name="Column14803"/>
    <tableColumn id="14822" xr3:uid="{638CD8DD-51DA-411D-BCFB-3023804BE7AE}" name="Column14804"/>
    <tableColumn id="14823" xr3:uid="{F45A10B9-DCE7-48BB-9140-0A8EA428FC0F}" name="Column14805"/>
    <tableColumn id="14824" xr3:uid="{2B9AD6C1-2211-45CA-B364-14C599C1B082}" name="Column14806"/>
    <tableColumn id="14825" xr3:uid="{DBDD455D-463D-49BF-A2B2-8968666A52F7}" name="Column14807"/>
    <tableColumn id="14826" xr3:uid="{3B2D64E8-DFD3-421A-832B-4CC2714690F9}" name="Column14808"/>
    <tableColumn id="14827" xr3:uid="{0D47C48F-CA0E-466E-B373-C847A8B3FD56}" name="Column14809"/>
    <tableColumn id="14828" xr3:uid="{8D91E0CC-500C-4A9C-85FB-D6F89CE6E53C}" name="Column14810"/>
    <tableColumn id="14829" xr3:uid="{817AE96F-9308-4607-91E9-C0222710E325}" name="Column14811"/>
    <tableColumn id="14830" xr3:uid="{A332F3D8-E7BE-4B99-9F79-45F5D7F7F7AA}" name="Column14812"/>
    <tableColumn id="14831" xr3:uid="{76F568D2-25F0-4316-8C2E-E4EA447CFFD5}" name="Column14813"/>
    <tableColumn id="14832" xr3:uid="{37E0B54F-A995-4141-B1B4-367FD84C3A11}" name="Column14814"/>
    <tableColumn id="14833" xr3:uid="{9678B3A3-A3A1-45DA-ADE9-CBE1470B8267}" name="Column14815"/>
    <tableColumn id="14834" xr3:uid="{2B7E5F9C-589B-4E2C-B8BF-7E22C6CD2EA8}" name="Column14816"/>
    <tableColumn id="14835" xr3:uid="{275555B8-9CE7-4569-B44A-35BBA399366C}" name="Column14817"/>
    <tableColumn id="14836" xr3:uid="{E8AC3E80-2D8F-417C-B572-13C1B0DEB522}" name="Column14818"/>
    <tableColumn id="14837" xr3:uid="{3C8EECAE-179C-45EA-81EE-BF14F4A35FBA}" name="Column14819"/>
    <tableColumn id="14838" xr3:uid="{29FEEC5A-1760-478E-B2B3-AA419F626DA0}" name="Column14820"/>
    <tableColumn id="14839" xr3:uid="{9E6D3965-5B5B-47F1-AE23-E4CC65E4D989}" name="Column14821"/>
    <tableColumn id="14840" xr3:uid="{E507DD62-04DE-4187-856C-20D9E89AEF5A}" name="Column14822"/>
    <tableColumn id="14841" xr3:uid="{13B82CE6-72F3-417F-96ED-4B4C589FA2E3}" name="Column14823"/>
    <tableColumn id="14842" xr3:uid="{54BD87F5-E3F5-4512-A7BA-2632563E329B}" name="Column14824"/>
    <tableColumn id="14843" xr3:uid="{814B4699-252E-48B3-97CC-A3411E87C0C1}" name="Column14825"/>
    <tableColumn id="14844" xr3:uid="{AF1E8A06-6EE5-43B5-A2AD-FD1284421666}" name="Column14826"/>
    <tableColumn id="14845" xr3:uid="{B9EF4915-B4EB-4C14-8788-2C340B7EF1B4}" name="Column14827"/>
    <tableColumn id="14846" xr3:uid="{85B37D60-7377-4766-AB0C-2DC9BD6A6E6F}" name="Column14828"/>
    <tableColumn id="14847" xr3:uid="{0BCD190E-9A6F-464E-BBFE-FEF0722A5491}" name="Column14829"/>
    <tableColumn id="14848" xr3:uid="{2070893C-3FD3-4883-9618-A2AC9476FDB0}" name="Column14830"/>
    <tableColumn id="14849" xr3:uid="{C38666CA-52D5-419C-9CFE-ACC4AA46359E}" name="Column14831"/>
    <tableColumn id="14850" xr3:uid="{81B0AC07-A672-40B2-B6D2-ED0AF6411E82}" name="Column14832"/>
    <tableColumn id="14851" xr3:uid="{D17659B1-D5B7-4569-88C9-2072B748C1AC}" name="Column14833"/>
    <tableColumn id="14852" xr3:uid="{6071C2B2-0A9A-4572-9C28-67E5150EB760}" name="Column14834"/>
    <tableColumn id="14853" xr3:uid="{626F06C6-1EDC-473C-B018-CC2602BD2CCF}" name="Column14835"/>
    <tableColumn id="14854" xr3:uid="{8D8D5A39-8DD8-473F-AEB4-FE750D37CD46}" name="Column14836"/>
    <tableColumn id="14855" xr3:uid="{8098341B-37DC-46B1-8BE7-41BCF2D7BD4C}" name="Column14837"/>
    <tableColumn id="14856" xr3:uid="{40AE6A59-BAF8-410A-9AB6-0B3DA771A5F1}" name="Column14838"/>
    <tableColumn id="14857" xr3:uid="{6EF32DF8-2ECC-40EB-9F19-A4420F521EEE}" name="Column14839"/>
    <tableColumn id="14858" xr3:uid="{80BA70EE-BB63-4227-AAA3-E912E1660E04}" name="Column14840"/>
    <tableColumn id="14859" xr3:uid="{9B5A2175-154B-48DC-A09A-8A30240B0605}" name="Column14841"/>
    <tableColumn id="14860" xr3:uid="{F3820D65-053A-419D-9417-C067A8F282E6}" name="Column14842"/>
    <tableColumn id="14861" xr3:uid="{750B6299-C20B-4698-BEF6-281348240188}" name="Column14843"/>
    <tableColumn id="14862" xr3:uid="{B42E9895-4244-42A8-ADAC-E6ED401A7656}" name="Column14844"/>
    <tableColumn id="14863" xr3:uid="{48E9B1C7-9D02-4724-AD15-BF4DD6CE882A}" name="Column14845"/>
    <tableColumn id="14864" xr3:uid="{3C472424-69D5-4ADE-8E1A-C7F0C6118AC8}" name="Column14846"/>
    <tableColumn id="14865" xr3:uid="{7B76AA46-6B7B-4710-9A88-B29E7E1B432E}" name="Column14847"/>
    <tableColumn id="14866" xr3:uid="{EE7A0A1C-F1BB-4335-B7EC-58DE328FE3FA}" name="Column14848"/>
    <tableColumn id="14867" xr3:uid="{B68E380E-AFDC-4226-B98D-7AC565317ED6}" name="Column14849"/>
    <tableColumn id="14868" xr3:uid="{D574DE16-4F64-44B0-A517-A0019E780872}" name="Column14850"/>
    <tableColumn id="14869" xr3:uid="{8D1E49B6-6F42-4C7E-8E18-A1CCE65AE368}" name="Column14851"/>
    <tableColumn id="14870" xr3:uid="{12373431-526E-4540-9CDC-0E1B0F55AF43}" name="Column14852"/>
    <tableColumn id="14871" xr3:uid="{86EE3FF1-1AAD-4EDA-B06E-767598F08CB2}" name="Column14853"/>
    <tableColumn id="14872" xr3:uid="{DE012900-6C77-4972-A55E-2095F387C02D}" name="Column14854"/>
    <tableColumn id="14873" xr3:uid="{79AF6B01-3DE8-4F7C-924E-126BEE3C7A7F}" name="Column14855"/>
    <tableColumn id="14874" xr3:uid="{B27656B5-C02B-43D6-BBE2-23DC41242E05}" name="Column14856"/>
    <tableColumn id="14875" xr3:uid="{BA60504C-5D15-49D6-B288-C53EE5C3BB74}" name="Column14857"/>
    <tableColumn id="14876" xr3:uid="{FC83618E-A28D-48CC-B055-3E9847E6E4F0}" name="Column14858"/>
    <tableColumn id="14877" xr3:uid="{C2B0708D-5615-457E-B9FD-9C166B30005F}" name="Column14859"/>
    <tableColumn id="14878" xr3:uid="{6D497E45-FE43-4EB8-836B-FFA669C49AF4}" name="Column14860"/>
    <tableColumn id="14879" xr3:uid="{1B43C641-1C69-47B3-8AFD-B42C9002D33D}" name="Column14861"/>
    <tableColumn id="14880" xr3:uid="{2C70D8A6-F9F8-403D-9B37-C88E866D6909}" name="Column14862"/>
    <tableColumn id="14881" xr3:uid="{6661B588-B0E4-403A-8CFA-771A3DA46FEC}" name="Column14863"/>
    <tableColumn id="14882" xr3:uid="{020FF91D-0D82-4697-880D-F03E579E2FDB}" name="Column14864"/>
    <tableColumn id="14883" xr3:uid="{4225FC30-3251-49FC-BBAE-2E9A18F5B5D7}" name="Column14865"/>
    <tableColumn id="14884" xr3:uid="{B600B773-A871-4841-BDF0-EB4C5C4F830F}" name="Column14866"/>
    <tableColumn id="14885" xr3:uid="{F949C667-BCE1-49DF-8700-4EFA437A286D}" name="Column14867"/>
    <tableColumn id="14886" xr3:uid="{8BC69DC4-0609-4960-9F7D-7576E4594A52}" name="Column14868"/>
    <tableColumn id="14887" xr3:uid="{377BAB60-ECAF-442C-9DB3-360F40EFB262}" name="Column14869"/>
    <tableColumn id="14888" xr3:uid="{F36FA57B-5BAC-42C9-9948-AE5CD1E0E408}" name="Column14870"/>
    <tableColumn id="14889" xr3:uid="{77FE8A16-DE59-4390-B3FE-4DC90550FE90}" name="Column14871"/>
    <tableColumn id="14890" xr3:uid="{64E3898F-6AAE-4EBB-8090-6261D5422337}" name="Column14872"/>
    <tableColumn id="14891" xr3:uid="{EF7196DA-6891-4F1B-BA8C-C42565B7D333}" name="Column14873"/>
    <tableColumn id="14892" xr3:uid="{9EBE47F4-0EF3-44C4-9806-8CB390EF8C7C}" name="Column14874"/>
    <tableColumn id="14893" xr3:uid="{DD845EF3-1EEA-4C12-A3D4-744538A6C625}" name="Column14875"/>
    <tableColumn id="14894" xr3:uid="{14C38E8E-645E-4FC9-827E-5901F1E3934D}" name="Column14876"/>
    <tableColumn id="14895" xr3:uid="{BCD7A845-940D-4E7E-B679-7ED86EF69E10}" name="Column14877"/>
    <tableColumn id="14896" xr3:uid="{6FD81728-4C16-4658-8610-9B2F4B04548B}" name="Column14878"/>
    <tableColumn id="14897" xr3:uid="{9D6EEF64-A96F-4DA6-8141-8F4C7C25C584}" name="Column14879"/>
    <tableColumn id="14898" xr3:uid="{63B58EC0-8321-48A9-BD62-8FD4CBBB15B3}" name="Column14880"/>
    <tableColumn id="14899" xr3:uid="{BE2079CB-948D-4952-AAFA-71D9D2F1ED81}" name="Column14881"/>
    <tableColumn id="14900" xr3:uid="{FCA0BAB8-2A83-47FD-B392-06D1F5054129}" name="Column14882"/>
    <tableColumn id="14901" xr3:uid="{3A195559-5C75-4A7C-9ADD-DABA6413D374}" name="Column14883"/>
    <tableColumn id="14902" xr3:uid="{FC97AD26-DC39-4B08-9FFF-118E9F9F019E}" name="Column14884"/>
    <tableColumn id="14903" xr3:uid="{3649B2E7-6492-4F74-AC35-3CC9559AE02D}" name="Column14885"/>
    <tableColumn id="14904" xr3:uid="{08C1601F-05AF-456C-939F-7A6E5DCB9BED}" name="Column14886"/>
    <tableColumn id="14905" xr3:uid="{4EDDDBB4-5B63-436F-89F7-1DE2F9534D6C}" name="Column14887"/>
    <tableColumn id="14906" xr3:uid="{231395E4-0732-42FC-B6D7-670DC9B27152}" name="Column14888"/>
    <tableColumn id="14907" xr3:uid="{FFCDB04E-EFEC-4762-9E27-5E4207911C3A}" name="Column14889"/>
    <tableColumn id="14908" xr3:uid="{AA2C273B-B263-4053-96BD-220A55FBD264}" name="Column14890"/>
    <tableColumn id="14909" xr3:uid="{8C6E3831-A73C-4B9B-99C2-1836A804EE61}" name="Column14891"/>
    <tableColumn id="14910" xr3:uid="{673A38CE-F99E-473D-B3A9-B9E35F838C79}" name="Column14892"/>
    <tableColumn id="14911" xr3:uid="{538A48C1-BF56-46E8-9B24-24B6612C5DFF}" name="Column14893"/>
    <tableColumn id="14912" xr3:uid="{3113623C-2C12-4DC4-A9E3-D5C1499F9598}" name="Column14894"/>
    <tableColumn id="14913" xr3:uid="{F75C5948-4700-4581-8454-5A1E19103BF2}" name="Column14895"/>
    <tableColumn id="14914" xr3:uid="{9E6A4BD0-E797-4A80-A3E1-A606755A57D0}" name="Column14896"/>
    <tableColumn id="14915" xr3:uid="{5E8A3423-DA29-4958-AD89-054A9668F94F}" name="Column14897"/>
    <tableColumn id="14916" xr3:uid="{DC515C1D-1C82-46AE-B22E-2838911110AF}" name="Column14898"/>
    <tableColumn id="14917" xr3:uid="{D73A4682-C3E5-4776-934E-DB048C7B7A5E}" name="Column14899"/>
    <tableColumn id="14918" xr3:uid="{91376E69-721A-450A-AED7-63643647F72D}" name="Column14900"/>
    <tableColumn id="14919" xr3:uid="{C4C5AE2B-E33F-4ECD-B3D8-70BD8DAA1A61}" name="Column14901"/>
    <tableColumn id="14920" xr3:uid="{3D478A6E-DF66-4F4B-A20D-334447DB6DE8}" name="Column14902"/>
    <tableColumn id="14921" xr3:uid="{92034903-1862-4E09-AF35-83944C0D17C4}" name="Column14903"/>
    <tableColumn id="14922" xr3:uid="{3D7AF794-D1FA-451E-A116-E4D2D47868F7}" name="Column14904"/>
    <tableColumn id="14923" xr3:uid="{60BC56DE-7182-4E0B-875F-0E0E108D1FED}" name="Column14905"/>
    <tableColumn id="14924" xr3:uid="{AB271CE7-9716-41CD-907D-0D2F8A9079A4}" name="Column14906"/>
    <tableColumn id="14925" xr3:uid="{1917EC21-861D-424C-ABDF-48498454829B}" name="Column14907"/>
    <tableColumn id="14926" xr3:uid="{EE6CB9BE-4E6A-4302-8649-D9AC31FC88A3}" name="Column14908"/>
    <tableColumn id="14927" xr3:uid="{A92ED619-8524-4AFC-9D54-ACC773294BF6}" name="Column14909"/>
    <tableColumn id="14928" xr3:uid="{A7682341-C240-4B42-AAAD-9AF6ABC33A8C}" name="Column14910"/>
    <tableColumn id="14929" xr3:uid="{B69DE8AC-3E59-4AB4-BF6B-634122392FDB}" name="Column14911"/>
    <tableColumn id="14930" xr3:uid="{6D3C92D4-718C-40A8-B3BA-D9E8BFB0B1BF}" name="Column14912"/>
    <tableColumn id="14931" xr3:uid="{3F5A215A-A8AE-4BAA-A953-01CA8EC99FD4}" name="Column14913"/>
    <tableColumn id="14932" xr3:uid="{36A4ED96-1702-418C-B6C8-0975B0ED3A47}" name="Column14914"/>
    <tableColumn id="14933" xr3:uid="{3CEFD112-DB2A-482C-B7FC-FFFE716AF039}" name="Column14915"/>
    <tableColumn id="14934" xr3:uid="{B48172C2-1904-4A2A-B582-B1122D692AFF}" name="Column14916"/>
    <tableColumn id="14935" xr3:uid="{2667E2AA-2C81-402A-A219-DE776627CEE0}" name="Column14917"/>
    <tableColumn id="14936" xr3:uid="{8005C87D-C217-4589-B484-7C049DF002E9}" name="Column14918"/>
    <tableColumn id="14937" xr3:uid="{D90F8DE7-37EE-4C34-A438-50DF3B456EE4}" name="Column14919"/>
    <tableColumn id="14938" xr3:uid="{E6D365B6-1850-4AF4-850E-A372E31831CC}" name="Column14920"/>
    <tableColumn id="14939" xr3:uid="{965A4342-B2B0-4E07-9DD7-75F4CE2A3764}" name="Column14921"/>
    <tableColumn id="14940" xr3:uid="{BC59EF22-428D-48B2-A8FE-C5ABE371B1B4}" name="Column14922"/>
    <tableColumn id="14941" xr3:uid="{A496D7ED-6487-40FE-8B05-872DAB5AA16A}" name="Column14923"/>
    <tableColumn id="14942" xr3:uid="{4144CBC2-2095-416C-BD25-566E79DB9D0C}" name="Column14924"/>
    <tableColumn id="14943" xr3:uid="{42E21152-9316-4D62-B202-EFCA611E0E2E}" name="Column14925"/>
    <tableColumn id="14944" xr3:uid="{3E1E54D6-F1E0-42C2-9445-93CE42823AC9}" name="Column14926"/>
    <tableColumn id="14945" xr3:uid="{26B6512F-6F01-49A7-94FC-2FB5EF0F908B}" name="Column14927"/>
    <tableColumn id="14946" xr3:uid="{31598ECD-652C-462D-B8C7-596A62339D40}" name="Column14928"/>
    <tableColumn id="14947" xr3:uid="{999EB324-C1E5-46CB-A978-BA3FDB978C19}" name="Column14929"/>
    <tableColumn id="14948" xr3:uid="{D318BA93-6D7B-470B-B547-A2A8FBB53AA6}" name="Column14930"/>
    <tableColumn id="14949" xr3:uid="{DB6D1A5A-5DCF-4985-8E63-B457F29FC7E4}" name="Column14931"/>
    <tableColumn id="14950" xr3:uid="{53F30695-2BEB-442F-9B44-9C2831C52EA8}" name="Column14932"/>
    <tableColumn id="14951" xr3:uid="{24D4EEC4-9CA3-4AAB-84EF-1A8963D88977}" name="Column14933"/>
    <tableColumn id="14952" xr3:uid="{4D6AC29D-0767-41F5-A7D5-4792B9120620}" name="Column14934"/>
    <tableColumn id="14953" xr3:uid="{33C613B8-92B4-4295-849F-45EB75B4492D}" name="Column14935"/>
    <tableColumn id="14954" xr3:uid="{E4B25A55-6E6D-4CF8-877A-84AB4087F8A9}" name="Column14936"/>
    <tableColumn id="14955" xr3:uid="{945F58D0-FDCC-4742-AB20-8D88873D8F76}" name="Column14937"/>
    <tableColumn id="14956" xr3:uid="{BF6B65E0-37B1-469E-ADFA-1A2C46483A85}" name="Column14938"/>
    <tableColumn id="14957" xr3:uid="{8C1801F5-F47D-43F3-99C8-6E392F137651}" name="Column14939"/>
    <tableColumn id="14958" xr3:uid="{FC841ACB-18D8-4F3C-BA36-6A0567EAF251}" name="Column14940"/>
    <tableColumn id="14959" xr3:uid="{5EEC5A03-3F93-4C79-BE54-94CF98B09698}" name="Column14941"/>
    <tableColumn id="14960" xr3:uid="{751C4993-62F9-4E67-AB72-21A8AE13A035}" name="Column14942"/>
    <tableColumn id="14961" xr3:uid="{3698C34A-87F8-4EA1-A3AA-D3BF12176306}" name="Column14943"/>
    <tableColumn id="14962" xr3:uid="{957C119A-1E3D-4371-A0CA-174CD500D3C3}" name="Column14944"/>
    <tableColumn id="14963" xr3:uid="{FA818B76-7812-4330-B99C-CD858EF8D9FE}" name="Column14945"/>
    <tableColumn id="14964" xr3:uid="{959FB9E3-E1C5-4D70-8D66-1B223B3A71AF}" name="Column14946"/>
    <tableColumn id="14965" xr3:uid="{B1CDAA81-7E79-41A8-B623-59A5F702CCC6}" name="Column14947"/>
    <tableColumn id="14966" xr3:uid="{9E8F37E5-11DD-48BD-BDF6-C9F692248E64}" name="Column14948"/>
    <tableColumn id="14967" xr3:uid="{D549A31D-32CC-41A9-8D9A-F87ED9B5BE4F}" name="Column14949"/>
    <tableColumn id="14968" xr3:uid="{764B0E46-D45B-49FC-A006-51D41F62A357}" name="Column14950"/>
    <tableColumn id="14969" xr3:uid="{8236DF64-96EF-4B4E-9933-D3D2BE21C463}" name="Column14951"/>
    <tableColumn id="14970" xr3:uid="{2B22CADF-8357-4947-9C64-2095672BC543}" name="Column14952"/>
    <tableColumn id="14971" xr3:uid="{04863ADA-2990-49B9-81EA-31CFA5ECC909}" name="Column14953"/>
    <tableColumn id="14972" xr3:uid="{7E705AD3-433B-40F9-92E2-F89BC9C0B3D3}" name="Column14954"/>
    <tableColumn id="14973" xr3:uid="{4ED50599-0C52-41F1-AD28-FD711086CD67}" name="Column14955"/>
    <tableColumn id="14974" xr3:uid="{B46A470A-3BFD-430D-B90E-260D88787697}" name="Column14956"/>
    <tableColumn id="14975" xr3:uid="{A6D1BB1C-47A1-4F87-96EB-1C4D10F54595}" name="Column14957"/>
    <tableColumn id="14976" xr3:uid="{5443F7F4-5672-4AD7-B71D-BD84F1384CA9}" name="Column14958"/>
    <tableColumn id="14977" xr3:uid="{D3BA7664-04EC-41A9-8B94-014B7D0EEDCD}" name="Column14959"/>
    <tableColumn id="14978" xr3:uid="{C2D3B1CD-E720-4FFE-990E-CA4A082EB7C5}" name="Column14960"/>
    <tableColumn id="14979" xr3:uid="{433E19FA-3FA1-4EF7-9055-7A29EADADD6F}" name="Column14961"/>
    <tableColumn id="14980" xr3:uid="{5A087ED6-3E6E-4BC6-A6B9-5ECF3BC80E4C}" name="Column14962"/>
    <tableColumn id="14981" xr3:uid="{92855EC3-FF67-4797-85E6-817C84611926}" name="Column14963"/>
    <tableColumn id="14982" xr3:uid="{630BDEB2-A80C-4BE2-A3C4-2FFC3B6476EE}" name="Column14964"/>
    <tableColumn id="14983" xr3:uid="{1EC2676E-5F46-42B0-9468-11CC263ECF67}" name="Column14965"/>
    <tableColumn id="14984" xr3:uid="{ADE1AA8A-6277-4E23-8CE7-A362ECB70432}" name="Column14966"/>
    <tableColumn id="14985" xr3:uid="{27ABFB9B-373D-4ACF-9426-28E3E2022C61}" name="Column14967"/>
    <tableColumn id="14986" xr3:uid="{C0F90974-4AF6-46D2-B530-C4C0A4FE5707}" name="Column14968"/>
    <tableColumn id="14987" xr3:uid="{B9A69AF4-B4B5-4536-ACD5-62223CCCCFC0}" name="Column14969"/>
    <tableColumn id="14988" xr3:uid="{92A686B1-B886-4739-A460-6C4D402627BA}" name="Column14970"/>
    <tableColumn id="14989" xr3:uid="{248E644D-563A-46DD-9648-015447F1FCB4}" name="Column14971"/>
    <tableColumn id="14990" xr3:uid="{E610BEE9-F4CB-4613-94E8-BAD6644C82F6}" name="Column14972"/>
    <tableColumn id="14991" xr3:uid="{7FEF7580-7469-4EA1-8564-3CB056C3B643}" name="Column14973"/>
    <tableColumn id="14992" xr3:uid="{273BFD55-0A01-41A2-B727-F0DF56C96FB0}" name="Column14974"/>
    <tableColumn id="14993" xr3:uid="{A67588ED-6316-4898-AC39-55307E4FB808}" name="Column14975"/>
    <tableColumn id="14994" xr3:uid="{4B3BD1D8-E3B3-4E95-AEB0-276AD05F5CCC}" name="Column14976"/>
    <tableColumn id="14995" xr3:uid="{A9928EDC-D7C3-4F5C-97D5-FA3B622C100B}" name="Column14977"/>
    <tableColumn id="14996" xr3:uid="{7909AA5F-E22B-4C4A-B4A5-2232E7092D83}" name="Column14978"/>
    <tableColumn id="14997" xr3:uid="{D4945D1C-A82D-469C-B205-70E9A9569DFD}" name="Column14979"/>
    <tableColumn id="14998" xr3:uid="{CF428A23-EB0B-4E99-8437-D88B57F015FB}" name="Column14980"/>
    <tableColumn id="14999" xr3:uid="{56899587-8A7F-4898-83F1-820D8DCB3B2D}" name="Column14981"/>
    <tableColumn id="15000" xr3:uid="{BA303C35-71E4-4C3A-8F9F-EFAA97EAB506}" name="Column14982"/>
    <tableColumn id="15001" xr3:uid="{F347886D-34EC-4735-A60E-1F11BA77A3D1}" name="Column14983"/>
    <tableColumn id="15002" xr3:uid="{2FBE7F4D-45DB-43C4-9B4F-772BF0E9B61A}" name="Column14984"/>
    <tableColumn id="15003" xr3:uid="{30FE0233-11F8-46EA-A0A3-A6611087232A}" name="Column14985"/>
    <tableColumn id="15004" xr3:uid="{7C2D275D-876E-4C1A-9D33-F5617ABBEDE6}" name="Column14986"/>
    <tableColumn id="15005" xr3:uid="{E748C0B2-043C-4B98-87D4-A59C876204B3}" name="Column14987"/>
    <tableColumn id="15006" xr3:uid="{CF76054B-80F7-4980-8F42-7D19F29695C0}" name="Column14988"/>
    <tableColumn id="15007" xr3:uid="{B05FD8A5-9918-4DC9-9E68-2A60E9DB6C34}" name="Column14989"/>
    <tableColumn id="15008" xr3:uid="{7CB7D49F-22C4-4520-A555-8ADF5C2931A0}" name="Column14990"/>
    <tableColumn id="15009" xr3:uid="{2C329FE8-52AF-44C8-B6DB-87A2A5B38A2C}" name="Column14991"/>
    <tableColumn id="15010" xr3:uid="{E070BB32-F6A6-4006-B76D-731E2328E18E}" name="Column14992"/>
    <tableColumn id="15011" xr3:uid="{D2A848BA-09D7-470D-AB38-F0C219C0734D}" name="Column14993"/>
    <tableColumn id="15012" xr3:uid="{A8880FC0-1DBE-48A7-BC7F-FFBF8244A5DB}" name="Column14994"/>
    <tableColumn id="15013" xr3:uid="{07E21FE5-055C-4643-B613-DA3A87001B58}" name="Column14995"/>
    <tableColumn id="15014" xr3:uid="{E78F388C-F36B-402D-8478-ECF0DFC4CCBA}" name="Column14996"/>
    <tableColumn id="15015" xr3:uid="{B8E858D2-175B-4AA1-9B9C-26B8453BF7B5}" name="Column14997"/>
    <tableColumn id="15016" xr3:uid="{3DD323EA-BF0A-4610-BA2E-F8C3B3DD0775}" name="Column14998"/>
    <tableColumn id="15017" xr3:uid="{E402FBE3-2923-4E47-A635-D15D6DF09533}" name="Column14999"/>
    <tableColumn id="15018" xr3:uid="{97E2AA54-B74E-490F-87C8-5ED5339C8E7E}" name="Column15000"/>
    <tableColumn id="15019" xr3:uid="{EE56FD11-EF2E-4821-B945-E0E6BABDA733}" name="Column15001"/>
    <tableColumn id="15020" xr3:uid="{97CD3099-D0A4-4A44-8E36-543E57D7BE5A}" name="Column15002"/>
    <tableColumn id="15021" xr3:uid="{2347E491-B091-4C42-9464-DF9135C5B190}" name="Column15003"/>
    <tableColumn id="15022" xr3:uid="{E53273A2-4729-473F-BBFD-C2A412E999F6}" name="Column15004"/>
    <tableColumn id="15023" xr3:uid="{EA7E5679-77CC-4D59-BE44-D72E86353481}" name="Column15005"/>
    <tableColumn id="15024" xr3:uid="{217D748B-FACE-4EEB-A704-1A8669D9BCFA}" name="Column15006"/>
    <tableColumn id="15025" xr3:uid="{01085BEB-7323-4ECF-A7BA-F6C6B39E85BD}" name="Column15007"/>
    <tableColumn id="15026" xr3:uid="{C23DBC46-9FA9-4533-86AF-B2FEAFAAFFF4}" name="Column15008"/>
    <tableColumn id="15027" xr3:uid="{49659C01-85C6-4F2F-8AD9-A08F347AFC7E}" name="Column15009"/>
    <tableColumn id="15028" xr3:uid="{3BC79458-2E01-4305-95B7-0D088AC74EDE}" name="Column15010"/>
    <tableColumn id="15029" xr3:uid="{67F2A911-8A8E-4710-BF10-B7E0EB0B7E2D}" name="Column15011"/>
    <tableColumn id="15030" xr3:uid="{A3A7CC93-6FAE-4E4C-B3E6-0DEF7C7575D4}" name="Column15012"/>
    <tableColumn id="15031" xr3:uid="{69924FFB-CE0C-4903-85B0-BF09881F6736}" name="Column15013"/>
    <tableColumn id="15032" xr3:uid="{370802B6-C1EC-49F4-B491-CA26B95D229B}" name="Column15014"/>
    <tableColumn id="15033" xr3:uid="{21B3B4E9-3884-4681-A3D2-0B2392635661}" name="Column15015"/>
    <tableColumn id="15034" xr3:uid="{239B2437-C4C0-46EA-998B-6C03CA3496AC}" name="Column15016"/>
    <tableColumn id="15035" xr3:uid="{160064B9-F17A-4CF7-9BB5-B0C2A9B64886}" name="Column15017"/>
    <tableColumn id="15036" xr3:uid="{A9551B92-25C2-4F0B-9134-21AFC3B20C9B}" name="Column15018"/>
    <tableColumn id="15037" xr3:uid="{2FC6FADF-3560-4162-9F23-6E10F6F1F033}" name="Column15019"/>
    <tableColumn id="15038" xr3:uid="{E5EF1EB4-14C6-4B0C-8A9C-ADBC702CC8C1}" name="Column15020"/>
    <tableColumn id="15039" xr3:uid="{D0A1CDEF-52A3-4DF1-B944-DA55CB5B7144}" name="Column15021"/>
    <tableColumn id="15040" xr3:uid="{0EB1B70C-61F2-411A-94F3-9F8D8C534C7C}" name="Column15022"/>
    <tableColumn id="15041" xr3:uid="{870FEFEC-1969-48E0-A878-6807C134AB42}" name="Column15023"/>
    <tableColumn id="15042" xr3:uid="{57731FAB-452A-4C94-BFB7-A588DA42CFCC}" name="Column15024"/>
    <tableColumn id="15043" xr3:uid="{FD5ABBEF-E04B-4C96-86AF-6B5905B16DE2}" name="Column15025"/>
    <tableColumn id="15044" xr3:uid="{D3A35884-E608-494E-83C1-D4BC1294600F}" name="Column15026"/>
    <tableColumn id="15045" xr3:uid="{54506F2C-886D-4BE2-9455-A42A11F4A008}" name="Column15027"/>
    <tableColumn id="15046" xr3:uid="{2ED4D523-6EEA-4165-BD70-5F9C51087854}" name="Column15028"/>
    <tableColumn id="15047" xr3:uid="{20EDD7C8-E5FD-4572-873E-56F20F8B29ED}" name="Column15029"/>
    <tableColumn id="15048" xr3:uid="{66F4F877-B0EE-44DF-AD5E-6D92D5889E60}" name="Column15030"/>
    <tableColumn id="15049" xr3:uid="{7CEC70EA-B83F-45E2-8A19-9212AB8C12C1}" name="Column15031"/>
    <tableColumn id="15050" xr3:uid="{A39B2B8B-C360-4CB3-949E-A533E8A96E12}" name="Column15032"/>
    <tableColumn id="15051" xr3:uid="{7066F135-B62A-4E06-A89A-1479FFEF8236}" name="Column15033"/>
    <tableColumn id="15052" xr3:uid="{163EE159-2FA2-4A23-8D60-17BD95618437}" name="Column15034"/>
    <tableColumn id="15053" xr3:uid="{050B972C-AC88-4EF0-92F9-11AE9DB2E1AD}" name="Column15035"/>
    <tableColumn id="15054" xr3:uid="{75DD4A83-818E-49A7-881E-A45A6758CD4F}" name="Column15036"/>
    <tableColumn id="15055" xr3:uid="{B37C8879-B642-4111-AC5A-0031A4B49E50}" name="Column15037"/>
    <tableColumn id="15056" xr3:uid="{C725370D-5240-497E-BFA6-28A4F3B2D67B}" name="Column15038"/>
    <tableColumn id="15057" xr3:uid="{4ACBD8E8-A340-46A8-A82F-C917FC723D0C}" name="Column15039"/>
    <tableColumn id="15058" xr3:uid="{4C3CAC95-8050-4EBA-BC71-BC7B3CEF50FB}" name="Column15040"/>
    <tableColumn id="15059" xr3:uid="{F9EC050D-46A7-4581-8D66-8CD42414A47F}" name="Column15041"/>
    <tableColumn id="15060" xr3:uid="{776847BD-A8EA-4CBE-AC7D-68607B8ECA99}" name="Column15042"/>
    <tableColumn id="15061" xr3:uid="{D1E10300-A785-4AB3-BDD8-72AC0BC9C33F}" name="Column15043"/>
    <tableColumn id="15062" xr3:uid="{54798B48-3438-4AAA-803E-A2CE088E402F}" name="Column15044"/>
    <tableColumn id="15063" xr3:uid="{05545C38-3CF7-4EA9-A61C-417349793501}" name="Column15045"/>
    <tableColumn id="15064" xr3:uid="{2C68AEC5-2EF8-4F23-B2D8-36FF8402447F}" name="Column15046"/>
    <tableColumn id="15065" xr3:uid="{8FD61712-2FE3-4044-94DF-953049647CC6}" name="Column15047"/>
    <tableColumn id="15066" xr3:uid="{68F3EC24-17A0-481D-BF33-E9247A3366D4}" name="Column15048"/>
    <tableColumn id="15067" xr3:uid="{A3F31BEE-4B9A-4D5B-93C8-67472B7A302B}" name="Column15049"/>
    <tableColumn id="15068" xr3:uid="{8836F17E-8333-432C-9862-24DDBAEF7E0E}" name="Column15050"/>
    <tableColumn id="15069" xr3:uid="{38743053-4BC7-499A-8DD5-5B83E48D3179}" name="Column15051"/>
    <tableColumn id="15070" xr3:uid="{3CB86976-0DFE-4071-AC5C-E661EE9A71FB}" name="Column15052"/>
    <tableColumn id="15071" xr3:uid="{65BF4B42-C749-4A63-BD02-F3FCE5F7028B}" name="Column15053"/>
    <tableColumn id="15072" xr3:uid="{A04AEAF7-4ECB-4BFE-9B80-DC1E544957F4}" name="Column15054"/>
    <tableColumn id="15073" xr3:uid="{937A9494-0F16-47F5-BF0A-B4C0A847B3BE}" name="Column15055"/>
    <tableColumn id="15074" xr3:uid="{71440F49-DEB1-44CB-AF77-300A060B25A4}" name="Column15056"/>
    <tableColumn id="15075" xr3:uid="{2A369D99-3C93-4D5A-A103-EC42CEA53F91}" name="Column15057"/>
    <tableColumn id="15076" xr3:uid="{5AD800B6-B99E-49F0-86FD-80F7F1A933BB}" name="Column15058"/>
    <tableColumn id="15077" xr3:uid="{1F5F22D9-B947-4B44-9787-FF1E64346B09}" name="Column15059"/>
    <tableColumn id="15078" xr3:uid="{8D14BFEE-4EA7-4167-B5DE-2207B563FF30}" name="Column15060"/>
    <tableColumn id="15079" xr3:uid="{BA8857AE-B668-437C-868A-029D58EBA7A8}" name="Column15061"/>
    <tableColumn id="15080" xr3:uid="{FB032D4D-7A56-473D-B8DB-B2A9A34C2C36}" name="Column15062"/>
    <tableColumn id="15081" xr3:uid="{C860C645-2446-43A5-B0EF-B84E0CF1222A}" name="Column15063"/>
    <tableColumn id="15082" xr3:uid="{516BF361-CD24-4B54-977D-AFC10F593F87}" name="Column15064"/>
    <tableColumn id="15083" xr3:uid="{F07AD020-CC81-4E23-ADB9-AD138AB17B50}" name="Column15065"/>
    <tableColumn id="15084" xr3:uid="{99259A14-BF13-41C2-9E17-6C95D498F07A}" name="Column15066"/>
    <tableColumn id="15085" xr3:uid="{DADF6176-A888-4DD2-8441-0088EDBCFF2D}" name="Column15067"/>
    <tableColumn id="15086" xr3:uid="{D220566B-D6C1-466D-90C8-4C62037BB1C0}" name="Column15068"/>
    <tableColumn id="15087" xr3:uid="{401D5373-AA60-471B-8455-3A51B63483A8}" name="Column15069"/>
    <tableColumn id="15088" xr3:uid="{274AB993-F681-4CE9-83FA-92D92720EA2B}" name="Column15070"/>
    <tableColumn id="15089" xr3:uid="{A2FD202C-BE7B-48CB-9625-C947CA4DFE90}" name="Column15071"/>
    <tableColumn id="15090" xr3:uid="{5E375818-10EB-4120-8E77-9DCC9F6C1541}" name="Column15072"/>
    <tableColumn id="15091" xr3:uid="{FFEF6C4E-F2A9-4DF9-8B54-C9FFE6CD4157}" name="Column15073"/>
    <tableColumn id="15092" xr3:uid="{22A015E1-E6A1-4DF8-96A7-294CB01BD587}" name="Column15074"/>
    <tableColumn id="15093" xr3:uid="{F1B1E442-DC30-4C77-8D04-026064E3DAE2}" name="Column15075"/>
    <tableColumn id="15094" xr3:uid="{12122DF8-6377-470B-8A3E-54C2CD718213}" name="Column15076"/>
    <tableColumn id="15095" xr3:uid="{851B284B-4090-4DB9-80CC-D6FEB4BB9E69}" name="Column15077"/>
    <tableColumn id="15096" xr3:uid="{0302C818-7022-4D65-8090-802B7F060A16}" name="Column15078"/>
    <tableColumn id="15097" xr3:uid="{C648810E-1286-4898-B0C3-853AF8272B00}" name="Column15079"/>
    <tableColumn id="15098" xr3:uid="{48F0F15A-2BA2-4244-9570-7BE3DE1363CE}" name="Column15080"/>
    <tableColumn id="15099" xr3:uid="{DFCE5173-6EAD-49BA-A9F1-25094F0084DC}" name="Column15081"/>
    <tableColumn id="15100" xr3:uid="{004C8D3C-DF00-45A8-98D6-909D56F0AD87}" name="Column15082"/>
    <tableColumn id="15101" xr3:uid="{3A9590BE-3AF9-4BF8-A164-7728E30669F0}" name="Column15083"/>
    <tableColumn id="15102" xr3:uid="{AE3400FC-1903-4C1D-A1F6-5415226D55B2}" name="Column15084"/>
    <tableColumn id="15103" xr3:uid="{C84BC2E3-C7EF-487D-A815-961281360F41}" name="Column15085"/>
    <tableColumn id="15104" xr3:uid="{2E7281B7-D856-4BBC-B630-E7EFE6E9445C}" name="Column15086"/>
    <tableColumn id="15105" xr3:uid="{25609D1E-BFA4-428F-BA83-9837FC293A01}" name="Column15087"/>
    <tableColumn id="15106" xr3:uid="{F14853FC-F339-4742-9A16-799042F5D7EB}" name="Column15088"/>
    <tableColumn id="15107" xr3:uid="{C475731A-6C66-4DDC-8449-5CB481004B71}" name="Column15089"/>
    <tableColumn id="15108" xr3:uid="{31B0FA51-FFAE-4208-AF69-6BC41A9BD6CA}" name="Column15090"/>
    <tableColumn id="15109" xr3:uid="{081EA395-1B7B-4E44-AF37-2B2344D625A4}" name="Column15091"/>
    <tableColumn id="15110" xr3:uid="{95DC99EA-B267-4DCC-B1D1-EF005FBB2ECF}" name="Column15092"/>
    <tableColumn id="15111" xr3:uid="{A66775EB-5377-4BC9-946B-D369680243BC}" name="Column15093"/>
    <tableColumn id="15112" xr3:uid="{DE0E578E-06C3-46F7-B9D0-3701A32D1B60}" name="Column15094"/>
    <tableColumn id="15113" xr3:uid="{D0042DCA-0CBF-4CB5-9A02-36026A5A68C7}" name="Column15095"/>
    <tableColumn id="15114" xr3:uid="{97FD3710-0A88-4942-87B1-5BF83BF85D7D}" name="Column15096"/>
    <tableColumn id="15115" xr3:uid="{D0B4EED5-7E9A-483B-8BB0-D2A47126A16C}" name="Column15097"/>
    <tableColumn id="15116" xr3:uid="{E08AC13A-AD2E-42E3-B7E7-F73DECD4E1CE}" name="Column15098"/>
    <tableColumn id="15117" xr3:uid="{B1BF2B53-7C8A-4085-890B-7037CBE7E6DE}" name="Column15099"/>
    <tableColumn id="15118" xr3:uid="{7F82A384-1A20-4617-A978-1D5974FE8D2E}" name="Column15100"/>
    <tableColumn id="15119" xr3:uid="{5E216939-63B8-4686-819C-7F4684226138}" name="Column15101"/>
    <tableColumn id="15120" xr3:uid="{623481ED-30A0-4DD7-B2F2-F4FCCBC9AE59}" name="Column15102"/>
    <tableColumn id="15121" xr3:uid="{A3FDA794-84AE-453D-A5A0-8DD3767EE5B6}" name="Column15103"/>
    <tableColumn id="15122" xr3:uid="{D59F580E-A256-482B-8222-34949F223E09}" name="Column15104"/>
    <tableColumn id="15123" xr3:uid="{6F49A6D8-0E3B-4DA0-B6BA-472196DAC0FB}" name="Column15105"/>
    <tableColumn id="15124" xr3:uid="{CD3EF3A2-DD9C-4B12-B9E2-451C7C5D343A}" name="Column15106"/>
    <tableColumn id="15125" xr3:uid="{5995C71A-BBF6-4E81-A6CB-BC771DB49FFA}" name="Column15107"/>
    <tableColumn id="15126" xr3:uid="{C2EFAC44-02CD-4A42-8BEA-BC08DC9705FF}" name="Column15108"/>
    <tableColumn id="15127" xr3:uid="{55CB4BF3-1B81-47CD-BFF0-212F14D49F35}" name="Column15109"/>
    <tableColumn id="15128" xr3:uid="{EC477ECA-002D-4E0F-8376-483E3246747B}" name="Column15110"/>
    <tableColumn id="15129" xr3:uid="{76A0632A-BAB0-4C71-A5C5-488617DFBBC2}" name="Column15111"/>
    <tableColumn id="15130" xr3:uid="{CA30D20C-9591-4E12-B59D-DF32CB680AA7}" name="Column15112"/>
    <tableColumn id="15131" xr3:uid="{C023C260-EDAA-4DDD-8FBA-5A114B6D713D}" name="Column15113"/>
    <tableColumn id="15132" xr3:uid="{761094AF-0A47-4B2C-9026-F290D57B491C}" name="Column15114"/>
    <tableColumn id="15133" xr3:uid="{EC84FB52-D46A-447E-888B-748F0239173C}" name="Column15115"/>
    <tableColumn id="15134" xr3:uid="{B823FA83-54B9-44DC-812F-E1603A3BA1CE}" name="Column15116"/>
    <tableColumn id="15135" xr3:uid="{D8D9E191-BE4D-4FBB-B190-6C5ED0CF0AA6}" name="Column15117"/>
    <tableColumn id="15136" xr3:uid="{D870C6E3-D011-4A7E-B192-779A213B44E2}" name="Column15118"/>
    <tableColumn id="15137" xr3:uid="{1101CDDA-0F2C-4F04-80C4-CC8229FC1436}" name="Column15119"/>
    <tableColumn id="15138" xr3:uid="{85828961-8A42-42F2-83B5-9B7B1646A397}" name="Column15120"/>
    <tableColumn id="15139" xr3:uid="{BECE0FBF-3484-4BD7-99C9-F7E00116E55D}" name="Column15121"/>
    <tableColumn id="15140" xr3:uid="{A2C2489D-240A-4CBB-BE27-D2FEAD268ACC}" name="Column15122"/>
    <tableColumn id="15141" xr3:uid="{4EBA7B75-FFA0-4453-AD9A-0F79A326EA1C}" name="Column15123"/>
    <tableColumn id="15142" xr3:uid="{CAFA63F7-E88D-4BDF-9815-2678E1DFC018}" name="Column15124"/>
    <tableColumn id="15143" xr3:uid="{8795962E-D57F-449D-9F5C-9FB7B2625D3E}" name="Column15125"/>
    <tableColumn id="15144" xr3:uid="{D353656F-161D-4766-8976-17063DF8C7BB}" name="Column15126"/>
    <tableColumn id="15145" xr3:uid="{12E36437-B655-468A-A4F8-F6D7985D0F58}" name="Column15127"/>
    <tableColumn id="15146" xr3:uid="{98C2DC3E-0FBB-40D2-AF89-ACC750DBB07C}" name="Column15128"/>
    <tableColumn id="15147" xr3:uid="{05133C62-224D-404B-8B28-79102F379AAB}" name="Column15129"/>
    <tableColumn id="15148" xr3:uid="{0387BAE9-220C-4A80-8DF1-8153DEA31173}" name="Column15130"/>
    <tableColumn id="15149" xr3:uid="{44BDD212-9549-40DD-A83B-ADA05F0A1F6E}" name="Column15131"/>
    <tableColumn id="15150" xr3:uid="{600DBE0D-D19D-4BD7-8D90-86D22A6495B3}" name="Column15132"/>
    <tableColumn id="15151" xr3:uid="{21B3D229-DDB9-49B6-B719-41D315AEDC13}" name="Column15133"/>
    <tableColumn id="15152" xr3:uid="{EA441747-7B8B-4B95-983A-53ADDEFA679E}" name="Column15134"/>
    <tableColumn id="15153" xr3:uid="{CD192CCE-1157-461F-8D7C-DE3DE4850309}" name="Column15135"/>
    <tableColumn id="15154" xr3:uid="{31B93721-8F54-40C5-829F-1AEC41E6A26A}" name="Column15136"/>
    <tableColumn id="15155" xr3:uid="{F11164A9-C6F4-453E-AD6C-C68F0C0C1DA9}" name="Column15137"/>
    <tableColumn id="15156" xr3:uid="{59E39AFC-5714-49DB-BE78-10C09CBDDD57}" name="Column15138"/>
    <tableColumn id="15157" xr3:uid="{971E8D61-6E4E-4A5C-A9D0-53D79D91B762}" name="Column15139"/>
    <tableColumn id="15158" xr3:uid="{AB17D51E-FD92-4E2F-B71C-18C71E5D5565}" name="Column15140"/>
    <tableColumn id="15159" xr3:uid="{2F790402-1203-4BC2-9DB0-9B3115DE5071}" name="Column15141"/>
    <tableColumn id="15160" xr3:uid="{FF1AFFA6-137F-4040-96BF-429CB258F3FB}" name="Column15142"/>
    <tableColumn id="15161" xr3:uid="{244F4F7E-E877-420E-B19C-256E69F04A6A}" name="Column15143"/>
    <tableColumn id="15162" xr3:uid="{7B8905D0-651A-484D-8112-5D15A2DD8192}" name="Column15144"/>
    <tableColumn id="15163" xr3:uid="{E5F6D6D4-ED1E-456C-BA4B-344ABEF21B01}" name="Column15145"/>
    <tableColumn id="15164" xr3:uid="{8CBF33EB-5C30-49AE-8489-A3D683A364F4}" name="Column15146"/>
    <tableColumn id="15165" xr3:uid="{5735C064-31BB-4BBB-8411-59476BDE2A90}" name="Column15147"/>
    <tableColumn id="15166" xr3:uid="{E79B0D71-B3B1-42F0-A357-C2790E1C130F}" name="Column15148"/>
    <tableColumn id="15167" xr3:uid="{D356F023-F2DC-4D25-8262-9394093B81E9}" name="Column15149"/>
    <tableColumn id="15168" xr3:uid="{1EEA9541-A1BF-4CCE-AED4-578A73C30A6D}" name="Column15150"/>
    <tableColumn id="15169" xr3:uid="{71C52056-31F7-4C09-8CC1-D320027EB8E5}" name="Column15151"/>
    <tableColumn id="15170" xr3:uid="{3A007B1E-CBBC-421C-A4E5-01C3E444FF81}" name="Column15152"/>
    <tableColumn id="15171" xr3:uid="{8D5F5C3F-6057-42B2-8DFF-445D2E6207DD}" name="Column15153"/>
    <tableColumn id="15172" xr3:uid="{0D1CF4B9-1A94-419B-AFD3-2A3DBE49C225}" name="Column15154"/>
    <tableColumn id="15173" xr3:uid="{F950DDB3-B961-4D0D-897B-144418D2DEC4}" name="Column15155"/>
    <tableColumn id="15174" xr3:uid="{FDF2AAA2-A58D-4B07-AF88-CBB8151E5405}" name="Column15156"/>
    <tableColumn id="15175" xr3:uid="{8523B587-162F-4034-8211-826B751270FD}" name="Column15157"/>
    <tableColumn id="15176" xr3:uid="{CB03B587-37EB-42D2-8756-8E70A27CB85F}" name="Column15158"/>
    <tableColumn id="15177" xr3:uid="{EBE6D9C3-19B9-4009-9DCD-F78A053DD496}" name="Column15159"/>
    <tableColumn id="15178" xr3:uid="{ADDBBB62-622A-4DE5-868B-BB8F2CB87F14}" name="Column15160"/>
    <tableColumn id="15179" xr3:uid="{4CC7B381-78F5-4486-8229-6A771F127033}" name="Column15161"/>
    <tableColumn id="15180" xr3:uid="{379EAE79-D3A1-4102-B1CD-814A143FC206}" name="Column15162"/>
    <tableColumn id="15181" xr3:uid="{5FB9655F-83A6-48F2-B4EA-D39DF578A139}" name="Column15163"/>
    <tableColumn id="15182" xr3:uid="{389C8E97-E679-4F18-A407-BCD95D43B6CD}" name="Column15164"/>
    <tableColumn id="15183" xr3:uid="{FF522005-EC9C-4379-840E-407C2BB11DDE}" name="Column15165"/>
    <tableColumn id="15184" xr3:uid="{5C3C0FB5-2AAD-41F1-BB9E-53960B2654F4}" name="Column15166"/>
    <tableColumn id="15185" xr3:uid="{2A55BED1-FE95-4145-BCD9-F6A9A5D02767}" name="Column15167"/>
    <tableColumn id="15186" xr3:uid="{A810A7BC-E6B3-486D-BD9D-C206DA88B4ED}" name="Column15168"/>
    <tableColumn id="15187" xr3:uid="{BEC919F7-B158-46E2-B6B2-94D24430B35E}" name="Column15169"/>
    <tableColumn id="15188" xr3:uid="{08C044FF-8AA4-4371-9A1E-777D9472732D}" name="Column15170"/>
    <tableColumn id="15189" xr3:uid="{FFDA1D48-F3BC-40A1-BCD2-415A0463D347}" name="Column15171"/>
    <tableColumn id="15190" xr3:uid="{6132ED62-F5E7-487D-BEF8-FF3ADBF4A950}" name="Column15172"/>
    <tableColumn id="15191" xr3:uid="{724ECC77-4C68-44EB-9F3D-F299E4E4506D}" name="Column15173"/>
    <tableColumn id="15192" xr3:uid="{6E8D60C3-57B3-493F-82BD-A2F459284E22}" name="Column15174"/>
    <tableColumn id="15193" xr3:uid="{C51A3ED0-B28D-4B78-9DD1-2E2DA303CE8F}" name="Column15175"/>
    <tableColumn id="15194" xr3:uid="{24D4EBF8-9751-4163-9DD8-7FCC0D21275E}" name="Column15176"/>
    <tableColumn id="15195" xr3:uid="{1BF4885F-DDE9-4BEB-9A8C-7DEC42145751}" name="Column15177"/>
    <tableColumn id="15196" xr3:uid="{7C98F94C-9E42-4410-9885-93BEBEB3448F}" name="Column15178"/>
    <tableColumn id="15197" xr3:uid="{843694A5-DEB2-4494-A9B5-4038857322C4}" name="Column15179"/>
    <tableColumn id="15198" xr3:uid="{8E086D15-6FF3-41FE-84CB-A1904F7EDD2B}" name="Column15180"/>
    <tableColumn id="15199" xr3:uid="{752DC10D-694F-405F-B4B1-A303A179F53C}" name="Column15181"/>
    <tableColumn id="15200" xr3:uid="{0802784B-5CE8-461D-B0C9-1042656492D5}" name="Column15182"/>
    <tableColumn id="15201" xr3:uid="{CC5207F1-17F8-4AF2-A7D6-02B0FCF67A20}" name="Column15183"/>
    <tableColumn id="15202" xr3:uid="{BFADEA05-DFD9-4561-9576-7921693A7D75}" name="Column15184"/>
    <tableColumn id="15203" xr3:uid="{C60F3F13-85FE-4680-A47D-696AF303CD71}" name="Column15185"/>
    <tableColumn id="15204" xr3:uid="{ECE5A91D-ECF5-4CF6-84E6-C99E02B4AA22}" name="Column15186"/>
    <tableColumn id="15205" xr3:uid="{09F27A0D-6070-4275-BDE0-2719BC4912A8}" name="Column15187"/>
    <tableColumn id="15206" xr3:uid="{002D9542-C80C-4414-B9CF-5665DA17CEBF}" name="Column15188"/>
    <tableColumn id="15207" xr3:uid="{F52846AD-CD7E-42FD-9D9C-8B6C35DB4341}" name="Column15189"/>
    <tableColumn id="15208" xr3:uid="{7394F601-6603-4668-A952-7FB803F203EB}" name="Column15190"/>
    <tableColumn id="15209" xr3:uid="{2F7EBC9D-B89A-4287-BFC1-194A19CD2B48}" name="Column15191"/>
    <tableColumn id="15210" xr3:uid="{C0FF0376-0976-4ABE-998B-C4AC8FFDD62F}" name="Column15192"/>
    <tableColumn id="15211" xr3:uid="{080E6E6E-83BD-49E7-88B3-EE1916952D45}" name="Column15193"/>
    <tableColumn id="15212" xr3:uid="{6389A8DB-4AA2-4642-9B5E-AF37E5941A9D}" name="Column15194"/>
    <tableColumn id="15213" xr3:uid="{E42F15F5-B985-442C-B3B1-1F8756F4A7A7}" name="Column15195"/>
    <tableColumn id="15214" xr3:uid="{05E25893-8725-4713-8D67-779467418B96}" name="Column15196"/>
    <tableColumn id="15215" xr3:uid="{D964B2F3-0F6C-44A4-8836-1CB7AF9461AB}" name="Column15197"/>
    <tableColumn id="15216" xr3:uid="{359802BF-D4AC-47F0-80F8-B226E42AE788}" name="Column15198"/>
    <tableColumn id="15217" xr3:uid="{B2040E40-F8EF-4B7A-9561-2914E3A9BA51}" name="Column15199"/>
    <tableColumn id="15218" xr3:uid="{8056DC8D-8C49-496D-93E5-5B7108E0DBDD}" name="Column15200"/>
    <tableColumn id="15219" xr3:uid="{7219D74E-06C0-4775-8CF4-1598C0C088E9}" name="Column15201"/>
    <tableColumn id="15220" xr3:uid="{BB93D4C9-6D01-4BE9-BB8F-815791948314}" name="Column15202"/>
    <tableColumn id="15221" xr3:uid="{203D7953-3C5C-426D-A9C0-4D251F1AAB03}" name="Column15203"/>
    <tableColumn id="15222" xr3:uid="{2F696FA5-080D-4C1A-9E99-04D69C6D89B9}" name="Column15204"/>
    <tableColumn id="15223" xr3:uid="{D884568D-3F90-44D1-9F5F-CEB3164CB013}" name="Column15205"/>
    <tableColumn id="15224" xr3:uid="{3AF3A7E8-EA83-4B59-8996-56E2E73ADB87}" name="Column15206"/>
    <tableColumn id="15225" xr3:uid="{5A7724C6-7B10-4114-8152-CBE02E809E1A}" name="Column15207"/>
    <tableColumn id="15226" xr3:uid="{40AADE01-0735-4E52-A256-7536DA6DB69D}" name="Column15208"/>
    <tableColumn id="15227" xr3:uid="{D5DD35EB-9F89-4D8C-889F-324178296446}" name="Column15209"/>
    <tableColumn id="15228" xr3:uid="{5C2A4D4B-9C04-4CE2-BE5D-DD802F8D5F16}" name="Column15210"/>
    <tableColumn id="15229" xr3:uid="{7284B7D2-690F-4D9C-B7E1-25C57DC6D5F5}" name="Column15211"/>
    <tableColumn id="15230" xr3:uid="{60F94091-E5A8-47BA-97BA-3D8020610090}" name="Column15212"/>
    <tableColumn id="15231" xr3:uid="{92C8C56F-20E6-49DC-B487-833E4A742BB7}" name="Column15213"/>
    <tableColumn id="15232" xr3:uid="{D1486CF4-7243-4CA8-A85A-FADB8FB2A7A5}" name="Column15214"/>
    <tableColumn id="15233" xr3:uid="{05F606EF-FF49-44AC-87BA-C3B63F3275D1}" name="Column15215"/>
    <tableColumn id="15234" xr3:uid="{5896D757-81D4-4648-94D2-21131082259E}" name="Column15216"/>
    <tableColumn id="15235" xr3:uid="{7B905484-FF10-4B89-AA01-20CD86C38437}" name="Column15217"/>
    <tableColumn id="15236" xr3:uid="{2FA8E3AC-9207-4EB0-9278-9244C218B004}" name="Column15218"/>
    <tableColumn id="15237" xr3:uid="{4EF5230C-FA82-4EC4-9C0B-A9B67F661563}" name="Column15219"/>
    <tableColumn id="15238" xr3:uid="{E11A1693-45D0-4B65-B32A-9E491AE05A47}" name="Column15220"/>
    <tableColumn id="15239" xr3:uid="{5EDCD74F-9156-450A-8A12-A2470FC1E0C6}" name="Column15221"/>
    <tableColumn id="15240" xr3:uid="{5553D797-8929-4B22-82D4-64E506A392F3}" name="Column15222"/>
    <tableColumn id="15241" xr3:uid="{5D399914-7BC3-4356-B6DF-E595B7BC355E}" name="Column15223"/>
    <tableColumn id="15242" xr3:uid="{313E4B29-51BA-4D1B-8B6B-0202DD6B30E8}" name="Column15224"/>
    <tableColumn id="15243" xr3:uid="{0107DECB-02CF-427A-86B2-02B3D7A96D18}" name="Column15225"/>
    <tableColumn id="15244" xr3:uid="{E144DAE8-5CE2-4B61-97DA-3404FBBD0716}" name="Column15226"/>
    <tableColumn id="15245" xr3:uid="{28980261-FABD-4F0F-A004-C3DC37EFDC19}" name="Column15227"/>
    <tableColumn id="15246" xr3:uid="{5220F0DA-FF23-4169-8363-235C580AE744}" name="Column15228"/>
    <tableColumn id="15247" xr3:uid="{4938CA5A-6FE7-4D09-AB71-90B429661A3D}" name="Column15229"/>
    <tableColumn id="15248" xr3:uid="{D97D95C8-F070-48F0-88E0-8682EEAE91AD}" name="Column15230"/>
    <tableColumn id="15249" xr3:uid="{82E5197B-13A9-493A-AEDC-2C1D7A2D8E7B}" name="Column15231"/>
    <tableColumn id="15250" xr3:uid="{9EA64C0D-D767-4EC5-91C5-1164E9ABE748}" name="Column15232"/>
    <tableColumn id="15251" xr3:uid="{E62DB47F-83BC-474E-A66B-7D1E950EDD79}" name="Column15233"/>
    <tableColumn id="15252" xr3:uid="{F15587B1-ECEB-4D58-997F-5E5A51C1D02A}" name="Column15234"/>
    <tableColumn id="15253" xr3:uid="{DE29BEE4-709B-4DBE-85CA-64DFC4CDDDAE}" name="Column15235"/>
    <tableColumn id="15254" xr3:uid="{1FBECCDF-0153-44CD-B444-262B9E117036}" name="Column15236"/>
    <tableColumn id="15255" xr3:uid="{BFB2279D-FBAF-4573-BD95-B7DD63E06669}" name="Column15237"/>
    <tableColumn id="15256" xr3:uid="{58516B23-9DB4-4DF4-BD00-C04851035767}" name="Column15238"/>
    <tableColumn id="15257" xr3:uid="{6F7FDC73-D6A0-4DB1-8958-FDED81BAE343}" name="Column15239"/>
    <tableColumn id="15258" xr3:uid="{CC4AE35F-4ED8-427F-8359-8A1B920732A2}" name="Column15240"/>
    <tableColumn id="15259" xr3:uid="{C7C8EFCB-D384-4416-AA47-69FA265854B4}" name="Column15241"/>
    <tableColumn id="15260" xr3:uid="{69B258A7-4BB9-4F5C-97C2-090A2EE366F2}" name="Column15242"/>
    <tableColumn id="15261" xr3:uid="{AE572275-03A0-4337-A7B1-F50FBFD2CDBD}" name="Column15243"/>
    <tableColumn id="15262" xr3:uid="{0FBDBF43-1494-408E-BE2B-DAF1B67CDEA2}" name="Column15244"/>
    <tableColumn id="15263" xr3:uid="{78D09631-E3EC-4FD0-AF9A-938921906DB6}" name="Column15245"/>
    <tableColumn id="15264" xr3:uid="{A7712A05-FD44-4633-AC39-CF76426FC696}" name="Column15246"/>
    <tableColumn id="15265" xr3:uid="{AD6CE119-3D1A-4124-AF24-750158D8952D}" name="Column15247"/>
    <tableColumn id="15266" xr3:uid="{1399D846-6EAB-4E84-8399-D82992868820}" name="Column15248"/>
    <tableColumn id="15267" xr3:uid="{D13B62A1-DDCE-48FF-82A2-829FF5713199}" name="Column15249"/>
    <tableColumn id="15268" xr3:uid="{16592124-1F66-4302-9C6D-8225DAF074EF}" name="Column15250"/>
    <tableColumn id="15269" xr3:uid="{5B411254-B15D-446A-B99A-0AB83E9132EC}" name="Column15251"/>
    <tableColumn id="15270" xr3:uid="{78444A30-5E70-4773-9DA5-D8B92A4DDDA1}" name="Column15252"/>
    <tableColumn id="15271" xr3:uid="{5FA53850-992B-432F-9A6F-CAC0BAA36E11}" name="Column15253"/>
    <tableColumn id="15272" xr3:uid="{8E6684C4-87C7-4F8E-903F-77141DFAC0B1}" name="Column15254"/>
    <tableColumn id="15273" xr3:uid="{63C8E93C-D70B-4C2C-A8FB-C2ED232D9E82}" name="Column15255"/>
    <tableColumn id="15274" xr3:uid="{C910AEAA-9E32-4C90-B8DD-D4966E90FC47}" name="Column15256"/>
    <tableColumn id="15275" xr3:uid="{DB2CCECA-B30C-40E2-BFDE-76EA9893E897}" name="Column15257"/>
    <tableColumn id="15276" xr3:uid="{BCAF4ABD-8CB6-4A02-A5CA-61B3A8F7788D}" name="Column15258"/>
    <tableColumn id="15277" xr3:uid="{3EDB9D08-08B4-47A6-AA5E-F15941D8B9CB}" name="Column15259"/>
    <tableColumn id="15278" xr3:uid="{A8653BF7-1694-4431-A20D-923DAF61453D}" name="Column15260"/>
    <tableColumn id="15279" xr3:uid="{92126168-5067-41C0-963D-37E3A05AE9F0}" name="Column15261"/>
    <tableColumn id="15280" xr3:uid="{3CC6EC44-50AC-4237-AAFA-1465210CC6DD}" name="Column15262"/>
    <tableColumn id="15281" xr3:uid="{4F8C1F24-81C6-4A46-BDB3-C386D2ACF238}" name="Column15263"/>
    <tableColumn id="15282" xr3:uid="{5088EAC1-CB92-4DD3-95FD-E3940C206F88}" name="Column15264"/>
    <tableColumn id="15283" xr3:uid="{3F90BC40-C8C9-4D34-907C-A1DB0B767B4D}" name="Column15265"/>
    <tableColumn id="15284" xr3:uid="{339A03EB-76A6-4F77-87A3-6D94AB6E1BB8}" name="Column15266"/>
    <tableColumn id="15285" xr3:uid="{C8331B2F-87A0-4B7B-9FB5-9F5AAD685FC5}" name="Column15267"/>
    <tableColumn id="15286" xr3:uid="{A130DA29-2B6E-4F31-8878-0BDF5CCE0AA3}" name="Column15268"/>
    <tableColumn id="15287" xr3:uid="{1B532EEC-5E70-4980-B9E7-2051F868F004}" name="Column15269"/>
    <tableColumn id="15288" xr3:uid="{111917E1-7DB5-4043-A7F2-F81A48A74DE6}" name="Column15270"/>
    <tableColumn id="15289" xr3:uid="{7E39BC49-CF6A-438D-884E-CD5E3D75D6B7}" name="Column15271"/>
    <tableColumn id="15290" xr3:uid="{7B84F331-5FF2-4112-8B2A-7FDEB841D1BB}" name="Column15272"/>
    <tableColumn id="15291" xr3:uid="{CCFAB79B-AB1D-4799-AF15-CEEBC0C28A76}" name="Column15273"/>
    <tableColumn id="15292" xr3:uid="{DF37EBEA-8575-4144-8E9D-B40AD74F3FF4}" name="Column15274"/>
    <tableColumn id="15293" xr3:uid="{A2F547D6-59DB-4150-B6A9-03F854959D65}" name="Column15275"/>
    <tableColumn id="15294" xr3:uid="{99B7BE6E-3855-4631-A334-A9B4090EA978}" name="Column15276"/>
    <tableColumn id="15295" xr3:uid="{A8F067D3-A438-42ED-B99C-10B2F2640AAC}" name="Column15277"/>
    <tableColumn id="15296" xr3:uid="{2D355139-F77E-4ED6-8EFC-1DAD8BAB9F95}" name="Column15278"/>
    <tableColumn id="15297" xr3:uid="{F76B3CE8-FD03-4C5A-963C-0718B1B87DBD}" name="Column15279"/>
    <tableColumn id="15298" xr3:uid="{0FCCFF71-ACA5-4BEC-8A48-DD476874ABE2}" name="Column15280"/>
    <tableColumn id="15299" xr3:uid="{BFCDD0FF-749B-4FE9-A5EA-98C5CBC042F3}" name="Column15281"/>
    <tableColumn id="15300" xr3:uid="{AB7B56A0-93D8-4266-8649-94DF71ABBB13}" name="Column15282"/>
    <tableColumn id="15301" xr3:uid="{5E1D258E-599D-43C0-9211-27D5B03A0947}" name="Column15283"/>
    <tableColumn id="15302" xr3:uid="{C5019951-03BB-4043-BB65-2FE8EF08B310}" name="Column15284"/>
    <tableColumn id="15303" xr3:uid="{DC7A3D19-8291-4757-A770-744AB2A2A53B}" name="Column15285"/>
    <tableColumn id="15304" xr3:uid="{58CBF648-6FCB-4C45-B8D6-4BD47A099DE3}" name="Column15286"/>
    <tableColumn id="15305" xr3:uid="{D0A6BB07-6803-424F-B3F5-0E7C90A33472}" name="Column15287"/>
    <tableColumn id="15306" xr3:uid="{384EE042-4E7F-4918-8684-896A8B10760A}" name="Column15288"/>
    <tableColumn id="15307" xr3:uid="{CA388AF8-8871-44AC-8421-08BF9086889B}" name="Column15289"/>
    <tableColumn id="15308" xr3:uid="{CD6F10F3-D84E-452C-A7D4-1FA99F9CC9BD}" name="Column15290"/>
    <tableColumn id="15309" xr3:uid="{BFEDEEC5-FA1A-440A-8350-492B999D2BFB}" name="Column15291"/>
    <tableColumn id="15310" xr3:uid="{906B3686-1DC4-4AA5-874D-C5186E9C4308}" name="Column15292"/>
    <tableColumn id="15311" xr3:uid="{F0AD3D7C-FB69-4C44-AD66-3BC648E47426}" name="Column15293"/>
    <tableColumn id="15312" xr3:uid="{D7680807-F4E1-473F-86B1-FC8A8C5D5251}" name="Column15294"/>
    <tableColumn id="15313" xr3:uid="{A4680431-57CA-4B09-B8D5-D4DBD7EB4A9F}" name="Column15295"/>
    <tableColumn id="15314" xr3:uid="{F39A0C53-A253-4FE8-A84A-1B076DCE5735}" name="Column15296"/>
    <tableColumn id="15315" xr3:uid="{8FEA6512-334B-449D-B1D7-F4441184765E}" name="Column15297"/>
    <tableColumn id="15316" xr3:uid="{1F565DEB-FB61-4DA7-B6A8-F564114650EC}" name="Column15298"/>
    <tableColumn id="15317" xr3:uid="{9D030D90-20A5-4F12-A30B-9762ADABC4FC}" name="Column15299"/>
    <tableColumn id="15318" xr3:uid="{BE701A53-1916-4406-A12A-7110C0C4D4B3}" name="Column15300"/>
    <tableColumn id="15319" xr3:uid="{85C4CBC0-36C8-4074-BB51-F2D918C84E11}" name="Column15301"/>
    <tableColumn id="15320" xr3:uid="{6F8B0A06-FA01-4158-9EAF-1F0509CAFA45}" name="Column15302"/>
    <tableColumn id="15321" xr3:uid="{074CC6E0-5863-4104-A299-A21671FF72CC}" name="Column15303"/>
    <tableColumn id="15322" xr3:uid="{12CA02AA-3857-4057-ADA4-07769C333DD9}" name="Column15304"/>
    <tableColumn id="15323" xr3:uid="{94075908-C981-41F8-A187-F5E29CA9A005}" name="Column15305"/>
    <tableColumn id="15324" xr3:uid="{09A030C1-0589-4209-9DC0-089AB9B739DC}" name="Column15306"/>
    <tableColumn id="15325" xr3:uid="{3AC1BF4C-74D5-45E6-9D19-5A560611A347}" name="Column15307"/>
    <tableColumn id="15326" xr3:uid="{359BD39F-458C-429C-BBDF-E85DD688DFD0}" name="Column15308"/>
    <tableColumn id="15327" xr3:uid="{9A9B356C-91CA-4E94-8BE6-1ECC72F0667F}" name="Column15309"/>
    <tableColumn id="15328" xr3:uid="{67D2EE25-68CB-42F2-A589-F0E637CDDCA0}" name="Column15310"/>
    <tableColumn id="15329" xr3:uid="{28EDC3F3-28A9-4F43-8DF8-6D7F4DB5543F}" name="Column15311"/>
    <tableColumn id="15330" xr3:uid="{B2183C00-004B-4CE2-B93A-61D1AFBE8FBA}" name="Column15312"/>
    <tableColumn id="15331" xr3:uid="{A00EEF63-E5B9-42E1-92D2-EAAA553839BB}" name="Column15313"/>
    <tableColumn id="15332" xr3:uid="{8D145E7E-130C-4CE8-BC3F-13C285A0D4D4}" name="Column15314"/>
    <tableColumn id="15333" xr3:uid="{E35FEA73-CD14-4A15-B4FA-A0AB7D7B740E}" name="Column15315"/>
    <tableColumn id="15334" xr3:uid="{3851D9D4-D362-4206-B64F-F832199601E5}" name="Column15316"/>
    <tableColumn id="15335" xr3:uid="{8216E25A-66B4-4A7F-B06F-B03906A61B0F}" name="Column15317"/>
    <tableColumn id="15336" xr3:uid="{AEF2ECA8-1CF0-4FE3-9CCD-1B8EC6B41065}" name="Column15318"/>
    <tableColumn id="15337" xr3:uid="{C8D34E99-98F1-4143-8DB3-02F6F47C313A}" name="Column15319"/>
    <tableColumn id="15338" xr3:uid="{1E682847-589E-4CB7-8F4A-1414F0D15E56}" name="Column15320"/>
    <tableColumn id="15339" xr3:uid="{449E89B5-59A2-4E31-9B14-56DDA628CD34}" name="Column15321"/>
    <tableColumn id="15340" xr3:uid="{1E0CCA82-E7F5-4437-B51B-FC30D27EAC38}" name="Column15322"/>
    <tableColumn id="15341" xr3:uid="{B51B7DFF-9AE5-49AF-92CE-CF8385ECC28F}" name="Column15323"/>
    <tableColumn id="15342" xr3:uid="{F2F47B74-2635-4C1C-AF8A-64DA2AD1A638}" name="Column15324"/>
    <tableColumn id="15343" xr3:uid="{58055CB7-8312-45AB-AEE4-FDD9411BD9CD}" name="Column15325"/>
    <tableColumn id="15344" xr3:uid="{5D1187E5-010C-42A1-BDEA-26B962CCBA13}" name="Column15326"/>
    <tableColumn id="15345" xr3:uid="{6113D677-7C3B-41B6-B44E-A8D4D547D0AC}" name="Column15327"/>
    <tableColumn id="15346" xr3:uid="{DC0D8E54-C0AD-4CE0-A01B-B5834FA0D06D}" name="Column15328"/>
    <tableColumn id="15347" xr3:uid="{0D07874B-2209-4F65-9381-C938DC5B2C79}" name="Column15329"/>
    <tableColumn id="15348" xr3:uid="{371BB375-10B7-4892-8445-C6FCD2D16722}" name="Column15330"/>
    <tableColumn id="15349" xr3:uid="{E4B42C2C-A16D-4673-9846-70C7A9DD2694}" name="Column15331"/>
    <tableColumn id="15350" xr3:uid="{04DE38C6-53B5-4BE3-81D7-82E6D8FAAA59}" name="Column15332"/>
    <tableColumn id="15351" xr3:uid="{8E942F43-4A21-462A-AD72-D679C3BEA081}" name="Column15333"/>
    <tableColumn id="15352" xr3:uid="{2E3EC88A-6B34-49B3-9A27-9B16583FB194}" name="Column15334"/>
    <tableColumn id="15353" xr3:uid="{BB96DA01-331A-4AD7-BBB7-052A5FC182FF}" name="Column15335"/>
    <tableColumn id="15354" xr3:uid="{1972098E-CAD5-4CC3-BE80-E14D58E16759}" name="Column15336"/>
    <tableColumn id="15355" xr3:uid="{B0E86C12-BFF4-4BA9-9828-93C7C1EB7209}" name="Column15337"/>
    <tableColumn id="15356" xr3:uid="{07AE74F0-6C35-4A5F-AE0D-2F2BEB61EB86}" name="Column15338"/>
    <tableColumn id="15357" xr3:uid="{3E684FD5-618B-4804-B6DA-D2DA205871E5}" name="Column15339"/>
    <tableColumn id="15358" xr3:uid="{B0B9F224-538E-4633-B744-C36B7172EC6C}" name="Column15340"/>
    <tableColumn id="15359" xr3:uid="{1D4417B1-B0C7-4C7F-8A97-1389724B7518}" name="Column15341"/>
    <tableColumn id="15360" xr3:uid="{816279EC-764A-416B-A187-7DC2AACF956F}" name="Column15342"/>
    <tableColumn id="15361" xr3:uid="{5BD99A58-C580-4CE9-8193-82374E3D3D9C}" name="Column15343"/>
    <tableColumn id="15362" xr3:uid="{DC91A93F-F43A-4723-B14D-5EE97C582D80}" name="Column15344"/>
    <tableColumn id="15363" xr3:uid="{D24E67AF-A034-4B2B-960C-CBBE82087577}" name="Column15345"/>
    <tableColumn id="15364" xr3:uid="{D355CAD6-2F05-4DD1-95E1-595E85A758F8}" name="Column15346"/>
    <tableColumn id="15365" xr3:uid="{72B9A31C-4A06-42F6-AD67-FEBFA54B3686}" name="Column15347"/>
    <tableColumn id="15366" xr3:uid="{F54F069E-4A7C-49EE-9059-172F33C27762}" name="Column15348"/>
    <tableColumn id="15367" xr3:uid="{6F5CF53A-4985-432F-8805-920B3A291F08}" name="Column15349"/>
    <tableColumn id="15368" xr3:uid="{9EA79312-6015-44C5-B755-3DD3A33C4573}" name="Column15350"/>
    <tableColumn id="15369" xr3:uid="{EAC784E7-5B77-43D3-BA2D-291FA5811E50}" name="Column15351"/>
    <tableColumn id="15370" xr3:uid="{D2FA9128-F8B3-40C0-B77E-766A48CB7A6F}" name="Column15352"/>
    <tableColumn id="15371" xr3:uid="{570A3FE3-6C3A-44C8-B731-646B2F7079C9}" name="Column15353"/>
    <tableColumn id="15372" xr3:uid="{578A4595-6BFD-4BD4-9EDF-76C2790C1D9D}" name="Column15354"/>
    <tableColumn id="15373" xr3:uid="{2DB249C7-6FC0-43C7-A82C-D3688006D135}" name="Column15355"/>
    <tableColumn id="15374" xr3:uid="{B68A5FB0-DA3C-4DD3-9518-F79B3BC88F23}" name="Column15356"/>
    <tableColumn id="15375" xr3:uid="{EA3706D9-DF06-4434-9898-0E864E9F2595}" name="Column15357"/>
    <tableColumn id="15376" xr3:uid="{F15BCCB6-5081-4FCD-937C-BFC514994D92}" name="Column15358"/>
    <tableColumn id="15377" xr3:uid="{DE8FEB09-8C35-480B-B264-12DA2129D007}" name="Column15359"/>
    <tableColumn id="15378" xr3:uid="{2433C417-5A34-4DCE-81C1-F55F636F28A1}" name="Column15360"/>
    <tableColumn id="15379" xr3:uid="{13D05391-6D52-4D07-BB46-7D5DFA7064F1}" name="Column15361"/>
    <tableColumn id="15380" xr3:uid="{22654FAD-1BC0-417A-8373-061C72850C5F}" name="Column15362"/>
    <tableColumn id="15381" xr3:uid="{F106788A-FFD0-48AA-8601-0D87845B46DE}" name="Column15363"/>
    <tableColumn id="15382" xr3:uid="{487E454B-7251-4ABC-91CA-5AC4D0436DF5}" name="Column15364"/>
    <tableColumn id="15383" xr3:uid="{3AFD8614-0F55-494C-9242-384497936661}" name="Column15365"/>
    <tableColumn id="15384" xr3:uid="{37505E6E-4F8B-4791-BD54-229FFEA6060C}" name="Column15366"/>
    <tableColumn id="15385" xr3:uid="{BD3C0474-279D-42A2-BC08-1D3B10E8FE20}" name="Column15367"/>
    <tableColumn id="15386" xr3:uid="{B9C7E86F-A69C-4F61-B9BF-3B6259CF914C}" name="Column15368"/>
    <tableColumn id="15387" xr3:uid="{3333F6FD-EA49-4BB5-A32A-CACE7D313DB6}" name="Column15369"/>
    <tableColumn id="15388" xr3:uid="{70883E51-7891-4D04-8B41-E669758143B4}" name="Column15370"/>
    <tableColumn id="15389" xr3:uid="{79494673-19EB-4DE2-870D-36DF588510E9}" name="Column15371"/>
    <tableColumn id="15390" xr3:uid="{6A283864-D43C-4B0B-9DE8-5BF3F1094876}" name="Column15372"/>
    <tableColumn id="15391" xr3:uid="{9D2C788B-91EE-4BE6-B741-A9466685BDE9}" name="Column15373"/>
    <tableColumn id="15392" xr3:uid="{7688E46C-45B9-4192-AEAE-2A13C8DEFF55}" name="Column15374"/>
    <tableColumn id="15393" xr3:uid="{0193ACB7-FB77-496F-B24C-CF1085332432}" name="Column15375"/>
    <tableColumn id="15394" xr3:uid="{596D5214-1D27-4E2F-8F5B-CDFF7B3A1666}" name="Column15376"/>
    <tableColumn id="15395" xr3:uid="{CF1B08EE-33A8-423E-B527-FB13081780E4}" name="Column15377"/>
    <tableColumn id="15396" xr3:uid="{4E2D76D4-AC3A-406F-80FE-6F504B90ED5B}" name="Column15378"/>
    <tableColumn id="15397" xr3:uid="{B2B6CD7E-18B1-4793-A449-4D9749403F34}" name="Column15379"/>
    <tableColumn id="15398" xr3:uid="{49E0C32D-83C0-4DF6-89E9-1F742DE4CF98}" name="Column15380"/>
    <tableColumn id="15399" xr3:uid="{C91AB6FA-5C81-4469-9AC6-EFF98054E1D7}" name="Column15381"/>
    <tableColumn id="15400" xr3:uid="{022D1C0F-A82B-46D7-82DE-2ABB1CAA024B}" name="Column15382"/>
    <tableColumn id="15401" xr3:uid="{D5348292-8809-4FF4-9E8E-177206A185FC}" name="Column15383"/>
    <tableColumn id="15402" xr3:uid="{88735222-2175-4BBA-9B7C-132D62AD4271}" name="Column15384"/>
    <tableColumn id="15403" xr3:uid="{5D1FC599-AFAC-4408-9749-4D6D53D96148}" name="Column15385"/>
    <tableColumn id="15404" xr3:uid="{B301E02E-D815-4BC6-804B-2DAD6552AF1D}" name="Column15386"/>
    <tableColumn id="15405" xr3:uid="{B7BA09B6-FB84-49CA-AFAF-E3F063DA07B8}" name="Column15387"/>
    <tableColumn id="15406" xr3:uid="{969955AE-FF7E-44AF-9485-17A160D42CF2}" name="Column15388"/>
    <tableColumn id="15407" xr3:uid="{F494EF4E-CAB1-4568-8801-13B4DB14C83F}" name="Column15389"/>
    <tableColumn id="15408" xr3:uid="{2F7E330C-63DD-445B-88D2-52F29A0EA3E5}" name="Column15390"/>
    <tableColumn id="15409" xr3:uid="{26393C39-6164-48B3-8294-942DBE437550}" name="Column15391"/>
    <tableColumn id="15410" xr3:uid="{675E30CA-95B2-4041-AF11-DD98E4577A08}" name="Column15392"/>
    <tableColumn id="15411" xr3:uid="{3A5D1B97-8917-4817-8C86-5C2A68CA7F20}" name="Column15393"/>
    <tableColumn id="15412" xr3:uid="{D5246422-DABE-4A1F-AC01-A90DA38AB519}" name="Column15394"/>
    <tableColumn id="15413" xr3:uid="{C050C9B9-3917-488A-81C9-B414E2575A98}" name="Column15395"/>
    <tableColumn id="15414" xr3:uid="{0460332F-4398-4AFC-BDAD-D0E279858EBE}" name="Column15396"/>
    <tableColumn id="15415" xr3:uid="{9A59DD52-7C7D-44F7-84C0-198B8EF58AF1}" name="Column15397"/>
    <tableColumn id="15416" xr3:uid="{68BD52AD-DA8F-4016-9C70-02E7A1329E9A}" name="Column15398"/>
    <tableColumn id="15417" xr3:uid="{78CC6427-24E4-4D28-A3DD-4EF799783411}" name="Column15399"/>
    <tableColumn id="15418" xr3:uid="{2EF1B43C-3845-425E-A2EC-EB8EF8A9D4C5}" name="Column15400"/>
    <tableColumn id="15419" xr3:uid="{F86A1424-0FF5-4AE5-855B-A23A8086CA5E}" name="Column15401"/>
    <tableColumn id="15420" xr3:uid="{4E0713BB-1829-4AAD-9E57-2F91E4C9B0D8}" name="Column15402"/>
    <tableColumn id="15421" xr3:uid="{EE408F48-19DA-4594-A021-F4A5F614232D}" name="Column15403"/>
    <tableColumn id="15422" xr3:uid="{B6413257-51C9-425A-9D25-B04FF93A3C8F}" name="Column15404"/>
    <tableColumn id="15423" xr3:uid="{12AAC1C6-093B-47D8-B653-FBC283D53E44}" name="Column15405"/>
    <tableColumn id="15424" xr3:uid="{D0FFB798-9DA0-432C-9DDA-C3D57039D04F}" name="Column15406"/>
    <tableColumn id="15425" xr3:uid="{53C0EF64-DF35-4668-854A-330AA35BEE44}" name="Column15407"/>
    <tableColumn id="15426" xr3:uid="{B023DB87-30D7-4981-A4BC-0A96438BBE9E}" name="Column15408"/>
    <tableColumn id="15427" xr3:uid="{F4319D20-671E-41E3-B9C8-25D36F5575F3}" name="Column15409"/>
    <tableColumn id="15428" xr3:uid="{C1971840-FF8C-4251-9C6D-47EF2396677C}" name="Column15410"/>
    <tableColumn id="15429" xr3:uid="{5FCA24E8-50BC-4A82-8523-2A23343A59D0}" name="Column15411"/>
    <tableColumn id="15430" xr3:uid="{5DEBEA18-7118-4838-AA8F-76FE6AB1FFD4}" name="Column15412"/>
    <tableColumn id="15431" xr3:uid="{4CFDA943-A09E-4F82-80D8-0280DFC3766E}" name="Column15413"/>
    <tableColumn id="15432" xr3:uid="{A5D92D99-9A50-4D01-A884-25883E36ACD8}" name="Column15414"/>
    <tableColumn id="15433" xr3:uid="{22EF5F8F-A847-49E3-B271-F9AF7D4772EE}" name="Column15415"/>
    <tableColumn id="15434" xr3:uid="{572374FD-6A93-462D-A64C-ECDAD9FC27FE}" name="Column15416"/>
    <tableColumn id="15435" xr3:uid="{D7B67567-7BF8-45A8-BD95-DB30321C58D5}" name="Column15417"/>
    <tableColumn id="15436" xr3:uid="{E6F4A527-0021-4B08-A191-CBEFED9ACCFF}" name="Column15418"/>
    <tableColumn id="15437" xr3:uid="{B689685C-B1BD-4B43-A672-6581E5EC4844}" name="Column15419"/>
    <tableColumn id="15438" xr3:uid="{068BCE49-A9F3-4592-A164-EA30CD5EEBC6}" name="Column15420"/>
    <tableColumn id="15439" xr3:uid="{9721ECD4-3785-4FF0-99D0-4B1D1F48BE73}" name="Column15421"/>
    <tableColumn id="15440" xr3:uid="{3B2A119B-D4BB-4307-825D-BDCC9D3D69F4}" name="Column15422"/>
    <tableColumn id="15441" xr3:uid="{A97CBC0E-D7C7-4933-93C7-1EFFED4DC133}" name="Column15423"/>
    <tableColumn id="15442" xr3:uid="{8ED03D98-B6A2-4372-A07C-3AB9BF805686}" name="Column15424"/>
    <tableColumn id="15443" xr3:uid="{7EFA43DE-17B8-4BB2-AD39-775A31BDE8AE}" name="Column15425"/>
    <tableColumn id="15444" xr3:uid="{FE6328A2-58F0-4849-9F09-320617202C62}" name="Column15426"/>
    <tableColumn id="15445" xr3:uid="{0029F24F-299D-497E-ACE4-F92663BBC7D2}" name="Column15427"/>
    <tableColumn id="15446" xr3:uid="{0341B3DA-BCA8-4416-8381-B27C55CFB68B}" name="Column15428"/>
    <tableColumn id="15447" xr3:uid="{03D256F4-EE05-4DF8-BD59-D4A12D27679F}" name="Column15429"/>
    <tableColumn id="15448" xr3:uid="{FEC10719-DABA-4A68-8ADA-2A62ECF089A1}" name="Column15430"/>
    <tableColumn id="15449" xr3:uid="{48256B45-FE6C-4C8A-89D6-99D9B6A03DE1}" name="Column15431"/>
    <tableColumn id="15450" xr3:uid="{5AFA662D-4546-4017-BA55-D22C0FAA4126}" name="Column15432"/>
    <tableColumn id="15451" xr3:uid="{3B50F0E4-121E-409D-A745-C0BB82F896A7}" name="Column15433"/>
    <tableColumn id="15452" xr3:uid="{0C6EB41B-392E-430B-9D34-9501CEB2728C}" name="Column15434"/>
    <tableColumn id="15453" xr3:uid="{D6CDC14F-4DF3-4FED-9BCE-241ABD7B2A2A}" name="Column15435"/>
    <tableColumn id="15454" xr3:uid="{A9D03FCA-4801-406D-8135-402DE15BC278}" name="Column15436"/>
    <tableColumn id="15455" xr3:uid="{C7763AAF-95BA-45E0-B6A4-FAF7C6672C20}" name="Column15437"/>
    <tableColumn id="15456" xr3:uid="{2B7D39AE-0AE6-462B-A4AD-EBE7F072D9C8}" name="Column15438"/>
    <tableColumn id="15457" xr3:uid="{0D4C0AB3-66FF-4CD8-8296-50414F9BF686}" name="Column15439"/>
    <tableColumn id="15458" xr3:uid="{E825C758-F28C-4217-A6EE-F42855552401}" name="Column15440"/>
    <tableColumn id="15459" xr3:uid="{22CE0738-CC1B-4EA9-A649-4EE2828031B6}" name="Column15441"/>
    <tableColumn id="15460" xr3:uid="{2FBBF46B-C066-4F54-95CA-16369B4A9011}" name="Column15442"/>
    <tableColumn id="15461" xr3:uid="{09053EFF-656C-4822-BB44-AF6A3F58E701}" name="Column15443"/>
    <tableColumn id="15462" xr3:uid="{1128F462-11A8-4A1A-B9FD-AD42AD2A419B}" name="Column15444"/>
    <tableColumn id="15463" xr3:uid="{7BEDD9B8-920B-420B-81CC-971D84E57FC1}" name="Column15445"/>
    <tableColumn id="15464" xr3:uid="{EB18D78A-FE7A-4DFA-8D27-DAC0284316B4}" name="Column15446"/>
    <tableColumn id="15465" xr3:uid="{3117BBD6-AF23-4837-A8F8-3CCB1CC48E85}" name="Column15447"/>
    <tableColumn id="15466" xr3:uid="{EA102A72-5C08-4952-91F5-B916162282AB}" name="Column15448"/>
    <tableColumn id="15467" xr3:uid="{01D02AB4-AE5F-4C67-B93E-75FE69AB50F6}" name="Column15449"/>
    <tableColumn id="15468" xr3:uid="{B4662D31-2DDF-42E9-96AE-75099E6764ED}" name="Column15450"/>
    <tableColumn id="15469" xr3:uid="{4B9CF308-BA22-46BD-9B1E-2E7B6021C062}" name="Column15451"/>
    <tableColumn id="15470" xr3:uid="{E486A437-5110-4ECE-9E04-BDFF36C5F8FB}" name="Column15452"/>
    <tableColumn id="15471" xr3:uid="{A1B29AF0-D719-42DB-B385-BA82718E054A}" name="Column15453"/>
    <tableColumn id="15472" xr3:uid="{0AC62BBA-265C-471D-AC5B-9E776BB55B17}" name="Column15454"/>
    <tableColumn id="15473" xr3:uid="{DC2B2B8C-F86A-4CFD-8636-AF7F6E941144}" name="Column15455"/>
    <tableColumn id="15474" xr3:uid="{777CE233-C7BA-4450-A2A7-F73663231358}" name="Column15456"/>
    <tableColumn id="15475" xr3:uid="{A27AE048-027E-4045-90A6-48D4BCC585FD}" name="Column15457"/>
    <tableColumn id="15476" xr3:uid="{6BC12E5E-D481-4A9D-8921-059179C3CD5A}" name="Column15458"/>
    <tableColumn id="15477" xr3:uid="{9D52EF91-2BBD-4FF8-8055-21081A5D812D}" name="Column15459"/>
    <tableColumn id="15478" xr3:uid="{EB8F587C-13A3-49E9-9DBE-2E6BA25822F0}" name="Column15460"/>
    <tableColumn id="15479" xr3:uid="{84954B2E-CAE3-4B83-BB36-E4C9C94CAD30}" name="Column15461"/>
    <tableColumn id="15480" xr3:uid="{9E79D08C-2D15-46CC-9346-7C76A1CC44B3}" name="Column15462"/>
    <tableColumn id="15481" xr3:uid="{B98892CC-02F2-4D4F-BB19-472442D2980A}" name="Column15463"/>
    <tableColumn id="15482" xr3:uid="{80DB384D-F6A0-4A35-84C3-8E1BEB163490}" name="Column15464"/>
    <tableColumn id="15483" xr3:uid="{A5787F7D-FD1C-4476-B7FB-712B0ED75194}" name="Column15465"/>
    <tableColumn id="15484" xr3:uid="{38BAD262-7780-45CD-9CE5-A9D79F649BAC}" name="Column15466"/>
    <tableColumn id="15485" xr3:uid="{C564AE59-F571-4200-936E-E35772EC4B8C}" name="Column15467"/>
    <tableColumn id="15486" xr3:uid="{E6393E76-50B6-4132-BA91-AD1E85A17354}" name="Column15468"/>
    <tableColumn id="15487" xr3:uid="{478D457C-289E-4F20-881C-225B44577577}" name="Column15469"/>
    <tableColumn id="15488" xr3:uid="{21B39F95-D87F-495F-BA95-15025EFB179E}" name="Column15470"/>
    <tableColumn id="15489" xr3:uid="{6AC13A78-80C5-4B69-9CA9-6441A478B3DE}" name="Column15471"/>
    <tableColumn id="15490" xr3:uid="{C5CDF7BC-34B8-456E-A2C0-175834BDD0B8}" name="Column15472"/>
    <tableColumn id="15491" xr3:uid="{B646BA13-7CC3-4F51-B2AC-C438D67C171B}" name="Column15473"/>
    <tableColumn id="15492" xr3:uid="{64BC8C4A-4D40-4901-8CDD-31D5E7F9A655}" name="Column15474"/>
    <tableColumn id="15493" xr3:uid="{C75270F0-08F4-4BEF-A6F4-40CAEEDE6A47}" name="Column15475"/>
    <tableColumn id="15494" xr3:uid="{259BAC2A-F08E-4349-89EB-C77ACBD142BF}" name="Column15476"/>
    <tableColumn id="15495" xr3:uid="{5756A851-D868-4BFF-8944-2D8468A710D9}" name="Column15477"/>
    <tableColumn id="15496" xr3:uid="{40C5423C-5CDF-43EF-AB21-C0D2F74346E8}" name="Column15478"/>
    <tableColumn id="15497" xr3:uid="{454D87FB-03F8-4AE6-9320-0B19D1B18924}" name="Column15479"/>
    <tableColumn id="15498" xr3:uid="{A5243B27-B6EA-4CD2-8DA6-BDAE4523B0BF}" name="Column15480"/>
    <tableColumn id="15499" xr3:uid="{3786CB69-5131-40AA-A5C4-DE37F17908EC}" name="Column15481"/>
    <tableColumn id="15500" xr3:uid="{B975694A-23EB-4C17-B517-02295450711A}" name="Column15482"/>
    <tableColumn id="15501" xr3:uid="{825EB2FF-9CBA-4906-B725-06979E2A0C5B}" name="Column15483"/>
    <tableColumn id="15502" xr3:uid="{F78A8349-1CFA-47EF-A366-D55D055C630A}" name="Column15484"/>
    <tableColumn id="15503" xr3:uid="{D392D598-008B-4928-BD5C-C8BCE8EAD486}" name="Column15485"/>
    <tableColumn id="15504" xr3:uid="{AC8AA33D-3A03-43AF-827C-B9E1FDE61E6D}" name="Column15486"/>
    <tableColumn id="15505" xr3:uid="{BD85BBF0-7FA8-4F2E-864A-B5A00C700007}" name="Column15487"/>
    <tableColumn id="15506" xr3:uid="{A3B49FDB-2BA3-4796-9C03-20CC23E6AF1D}" name="Column15488"/>
    <tableColumn id="15507" xr3:uid="{8C1075ED-6ECC-4666-B1D4-9AB38DF22AFF}" name="Column15489"/>
    <tableColumn id="15508" xr3:uid="{ACD61511-7671-4EA6-AA2D-561427971FD2}" name="Column15490"/>
    <tableColumn id="15509" xr3:uid="{1FE05153-B596-4FFE-B612-D5DCD5CC1F39}" name="Column15491"/>
    <tableColumn id="15510" xr3:uid="{7598D1EC-6362-4F68-9AB9-9154BD6B7758}" name="Column15492"/>
    <tableColumn id="15511" xr3:uid="{5967A8E5-4D6E-4D22-95B9-D8C0F1451621}" name="Column15493"/>
    <tableColumn id="15512" xr3:uid="{28732BB1-BFB0-4192-8DB7-F323FFA8375C}" name="Column15494"/>
    <tableColumn id="15513" xr3:uid="{C9B6F955-D3AA-4B4B-9BB2-FC8D709662B4}" name="Column15495"/>
    <tableColumn id="15514" xr3:uid="{F31B347B-DE4C-44A3-9F49-31CF173CA0DE}" name="Column15496"/>
    <tableColumn id="15515" xr3:uid="{AAE84D7C-B622-4C15-80D5-D399EF03C56B}" name="Column15497"/>
    <tableColumn id="15516" xr3:uid="{7C720AA5-6C46-4FD3-9F64-F5CA8D52901B}" name="Column15498"/>
    <tableColumn id="15517" xr3:uid="{F6B93E35-946E-437C-B414-F0963FF6EB0C}" name="Column15499"/>
    <tableColumn id="15518" xr3:uid="{C41B60ED-CED1-405B-8E1E-FE4056E7B4B4}" name="Column15500"/>
    <tableColumn id="15519" xr3:uid="{536E0272-2984-422B-A87D-71040953D63F}" name="Column15501"/>
    <tableColumn id="15520" xr3:uid="{FFD3EECB-7244-493D-BA12-5BE8FD532760}" name="Column15502"/>
    <tableColumn id="15521" xr3:uid="{505C4060-8E90-4D53-BAD2-BA087641E070}" name="Column15503"/>
    <tableColumn id="15522" xr3:uid="{0041EE18-B111-4D1B-8CA0-76B304F46B5A}" name="Column15504"/>
    <tableColumn id="15523" xr3:uid="{6A403415-F49A-4265-85B4-15F7D48CF018}" name="Column15505"/>
    <tableColumn id="15524" xr3:uid="{2331BCCD-22D0-4519-BC96-932AD385A3C1}" name="Column15506"/>
    <tableColumn id="15525" xr3:uid="{0BD1DD8B-431D-44AC-BC22-ACE10F898576}" name="Column15507"/>
    <tableColumn id="15526" xr3:uid="{535B4EF1-4E2C-44AB-B896-1E2E4ED9F66C}" name="Column15508"/>
    <tableColumn id="15527" xr3:uid="{46F3860B-A8F6-4D8D-8DF8-761F1BBF7519}" name="Column15509"/>
    <tableColumn id="15528" xr3:uid="{A7BC3564-2B59-4E0C-A2E1-E7D63FB51CD5}" name="Column15510"/>
    <tableColumn id="15529" xr3:uid="{29D37F4D-600F-4D72-8490-57BB83AAA93A}" name="Column15511"/>
    <tableColumn id="15530" xr3:uid="{362EE939-307F-4591-BB03-265FCF316E29}" name="Column15512"/>
    <tableColumn id="15531" xr3:uid="{B05FBF3A-9FD7-42A6-8788-7B594F998BAA}" name="Column15513"/>
    <tableColumn id="15532" xr3:uid="{EEE9DF40-7AD3-4A7F-A87B-7E0AB7983BCD}" name="Column15514"/>
    <tableColumn id="15533" xr3:uid="{E0708252-83A9-4B9F-9C07-003C218B14CB}" name="Column15515"/>
    <tableColumn id="15534" xr3:uid="{B2BAFCF6-9811-4809-970E-46111985EB22}" name="Column15516"/>
    <tableColumn id="15535" xr3:uid="{2A4B04A1-1724-4226-95BC-23736A75FEFB}" name="Column15517"/>
    <tableColumn id="15536" xr3:uid="{52E9D126-E8A4-4B2A-9AF4-1EFCEE465625}" name="Column15518"/>
    <tableColumn id="15537" xr3:uid="{EB8691F3-5FC1-4C21-AEA7-AFE17EC90AD3}" name="Column15519"/>
    <tableColumn id="15538" xr3:uid="{3325411A-528B-46E2-B5FF-F8395F29A322}" name="Column15520"/>
    <tableColumn id="15539" xr3:uid="{F54CA1B2-0E56-4F11-A3E6-743D78E13FAB}" name="Column15521"/>
    <tableColumn id="15540" xr3:uid="{BF32F640-C3D2-4CE5-AB0B-DB1DA1096F9A}" name="Column15522"/>
    <tableColumn id="15541" xr3:uid="{948B89C1-3814-49E6-A02C-2EFBA642C85D}" name="Column15523"/>
    <tableColumn id="15542" xr3:uid="{06BA8F55-BBDA-4EA2-AC41-2FD3DDCB5A7A}" name="Column15524"/>
    <tableColumn id="15543" xr3:uid="{095E3A6C-C716-48A4-9477-CE0E93FAC90D}" name="Column15525"/>
    <tableColumn id="15544" xr3:uid="{0C902453-B157-41BD-8DE8-757BC2483F22}" name="Column15526"/>
    <tableColumn id="15545" xr3:uid="{CD750E09-8C09-4828-8283-884B20943BA2}" name="Column15527"/>
    <tableColumn id="15546" xr3:uid="{E7932736-31DE-4F6B-8A00-E63414697883}" name="Column15528"/>
    <tableColumn id="15547" xr3:uid="{9EA22180-C956-43F6-8F2F-4C9902423BFA}" name="Column15529"/>
    <tableColumn id="15548" xr3:uid="{70C71C99-63E5-40AD-9CD5-13F242A2AE2C}" name="Column15530"/>
    <tableColumn id="15549" xr3:uid="{B7EE558F-27B2-4AF6-A7D7-39A30C44FFC4}" name="Column15531"/>
    <tableColumn id="15550" xr3:uid="{8CB50492-CDD9-41D2-9210-32F64CCE7967}" name="Column15532"/>
    <tableColumn id="15551" xr3:uid="{5B3E58B9-C769-430A-9825-2B4B4B94DBBF}" name="Column15533"/>
    <tableColumn id="15552" xr3:uid="{852A2E39-8004-45BD-8BCF-BC3B615C527F}" name="Column15534"/>
    <tableColumn id="15553" xr3:uid="{5221A793-110B-4D36-9D92-052EA633FA59}" name="Column15535"/>
    <tableColumn id="15554" xr3:uid="{A98A6B60-5AD6-4257-9340-31EFF5A7D21F}" name="Column15536"/>
    <tableColumn id="15555" xr3:uid="{D0630867-B432-4185-86F2-3A86ED03FCF8}" name="Column15537"/>
    <tableColumn id="15556" xr3:uid="{FC33E125-571C-4BBC-B5D1-06321B9EA5EF}" name="Column15538"/>
    <tableColumn id="15557" xr3:uid="{A020D2D2-7895-445C-8893-18690E6BE975}" name="Column15539"/>
    <tableColumn id="15558" xr3:uid="{5886A836-FE07-44AC-B25F-108904E33ADA}" name="Column15540"/>
    <tableColumn id="15559" xr3:uid="{945F9BEA-0ADA-4E46-BD9C-347CDD7AF356}" name="Column15541"/>
    <tableColumn id="15560" xr3:uid="{4EBB0D92-7FFD-478A-B42E-1CB272F70053}" name="Column15542"/>
    <tableColumn id="15561" xr3:uid="{8F2590C7-12D7-4343-B616-E55FCEABAE0D}" name="Column15543"/>
    <tableColumn id="15562" xr3:uid="{52EFA437-00BB-497D-94C8-DCA35D284FA9}" name="Column15544"/>
    <tableColumn id="15563" xr3:uid="{5C338C14-7738-408C-8890-FB7BA0C6B04A}" name="Column15545"/>
    <tableColumn id="15564" xr3:uid="{3CDCD46C-3A5E-4A9E-8493-363DFE74BAE4}" name="Column15546"/>
    <tableColumn id="15565" xr3:uid="{DDE784D5-0C6A-4578-8DE6-A5B2EA504C56}" name="Column15547"/>
    <tableColumn id="15566" xr3:uid="{B1747433-F056-4B03-A500-72D9A7E01792}" name="Column15548"/>
    <tableColumn id="15567" xr3:uid="{BB03673F-B4D2-4F12-B5D6-35CAC589B11A}" name="Column15549"/>
    <tableColumn id="15568" xr3:uid="{02AC4803-2A80-43D4-A0F0-ED01A18185E0}" name="Column15550"/>
    <tableColumn id="15569" xr3:uid="{1FA98EF9-8757-472A-8B16-19EAAB15F923}" name="Column15551"/>
    <tableColumn id="15570" xr3:uid="{CE6459CF-0372-417D-B995-08E29A18B77F}" name="Column15552"/>
    <tableColumn id="15571" xr3:uid="{6E4E2C8A-592D-4EB1-B731-141F73FA0FBB}" name="Column15553"/>
    <tableColumn id="15572" xr3:uid="{2ED4FCA9-BFFD-42CD-88BB-72FEA9795098}" name="Column15554"/>
    <tableColumn id="15573" xr3:uid="{4949E695-AD59-436D-9111-065E6FF43C4E}" name="Column15555"/>
    <tableColumn id="15574" xr3:uid="{39B5BE5A-B3A1-4B9B-B0EE-7ED76FD4B0E2}" name="Column15556"/>
    <tableColumn id="15575" xr3:uid="{5F5BB46D-9288-42B8-BABA-72A64E869B92}" name="Column15557"/>
    <tableColumn id="15576" xr3:uid="{52341F6F-11FD-4AA4-BE99-82354B97D5DB}" name="Column15558"/>
    <tableColumn id="15577" xr3:uid="{DDD30CFE-2DA0-4DBE-8D01-CD7EF83594BC}" name="Column15559"/>
    <tableColumn id="15578" xr3:uid="{292A5DC4-30CA-4EFF-962F-81103FEF270A}" name="Column15560"/>
    <tableColumn id="15579" xr3:uid="{CDEDF7EC-1930-43F4-AEA3-8BCF4054B51D}" name="Column15561"/>
    <tableColumn id="15580" xr3:uid="{581F48E3-7A99-4A27-B1C2-E5AC934360D1}" name="Column15562"/>
    <tableColumn id="15581" xr3:uid="{6C52AD52-B4ED-4EE3-881F-B22078E0AB6A}" name="Column15563"/>
    <tableColumn id="15582" xr3:uid="{58BFF1FA-C65B-4C34-8D08-86F1A53169FE}" name="Column15564"/>
    <tableColumn id="15583" xr3:uid="{9C0B0F77-E874-47FC-9810-11E645576FF9}" name="Column15565"/>
    <tableColumn id="15584" xr3:uid="{B080BE52-B1D4-447D-97A6-4394BAAA7F01}" name="Column15566"/>
    <tableColumn id="15585" xr3:uid="{A2BF0850-19F6-4F71-B6F8-41480DF51994}" name="Column15567"/>
    <tableColumn id="15586" xr3:uid="{85038C0B-B55B-4B19-9EA5-F9EFFBC71404}" name="Column15568"/>
    <tableColumn id="15587" xr3:uid="{2C88311E-C079-4B2C-8C92-3C3DB8D1DB15}" name="Column15569"/>
    <tableColumn id="15588" xr3:uid="{F48A2EBD-40D6-409A-B1E0-30FC8ECEED68}" name="Column15570"/>
    <tableColumn id="15589" xr3:uid="{D98F9BA4-06B2-401B-AADB-06916AAA57B4}" name="Column15571"/>
    <tableColumn id="15590" xr3:uid="{0937D0FA-C706-4F7A-A9B9-B835D3DEF5CE}" name="Column15572"/>
    <tableColumn id="15591" xr3:uid="{2949D978-B0EA-4081-AC31-406202A66BE4}" name="Column15573"/>
    <tableColumn id="15592" xr3:uid="{22608BCF-4021-456E-867A-E7FDEBE4BD63}" name="Column15574"/>
    <tableColumn id="15593" xr3:uid="{8B19F6F0-F6BC-4B4E-B9F0-72078AFA754E}" name="Column15575"/>
    <tableColumn id="15594" xr3:uid="{0AC80C7B-470C-4BF9-B1AE-D8974F7855AC}" name="Column15576"/>
    <tableColumn id="15595" xr3:uid="{5BF2FD28-C745-4C92-9574-D8464D6BD8C2}" name="Column15577"/>
    <tableColumn id="15596" xr3:uid="{F6095D6F-D207-49CF-AC78-CEA9E90E7234}" name="Column15578"/>
    <tableColumn id="15597" xr3:uid="{69132D77-38C3-4725-AFAB-53FD3B310F61}" name="Column15579"/>
    <tableColumn id="15598" xr3:uid="{4E9062DA-6543-4B9F-8756-78BBAC049C7B}" name="Column15580"/>
    <tableColumn id="15599" xr3:uid="{72A82CB3-61C1-4BCA-8F2A-55809B720F91}" name="Column15581"/>
    <tableColumn id="15600" xr3:uid="{FC6DA878-DDE0-461E-BE1F-F0F5B630FA9A}" name="Column15582"/>
    <tableColumn id="15601" xr3:uid="{284BEE7A-452B-4B3C-93CA-5FB86262A390}" name="Column15583"/>
    <tableColumn id="15602" xr3:uid="{B3703EF2-475E-46EE-90F3-64FC1616FF6A}" name="Column15584"/>
    <tableColumn id="15603" xr3:uid="{55DA5E54-CD9E-41F1-B888-15044C906479}" name="Column15585"/>
    <tableColumn id="15604" xr3:uid="{026EC91F-E6E2-4931-8373-ADD6ABB72822}" name="Column15586"/>
    <tableColumn id="15605" xr3:uid="{C9EB7E18-FBF5-49A9-A608-30EAACF0438D}" name="Column15587"/>
    <tableColumn id="15606" xr3:uid="{BCB9E75E-06F4-4533-8B42-C79DC14D75D9}" name="Column15588"/>
    <tableColumn id="15607" xr3:uid="{F6F2DEC3-C9B4-4415-9D57-F55DEF00CC7A}" name="Column15589"/>
    <tableColumn id="15608" xr3:uid="{62E15A59-5301-47D4-B795-CD8B464E9BF1}" name="Column15590"/>
    <tableColumn id="15609" xr3:uid="{DEECBEA9-C99B-4403-9735-42ACF16D2AF7}" name="Column15591"/>
    <tableColumn id="15610" xr3:uid="{A5D70D4A-6CBA-4026-B9D9-FDF4B75DD9CE}" name="Column15592"/>
    <tableColumn id="15611" xr3:uid="{CE815366-10D0-4279-8F42-52EA9AB7B495}" name="Column15593"/>
    <tableColumn id="15612" xr3:uid="{6B0B27DA-404B-422E-9494-5DA8971A8E05}" name="Column15594"/>
    <tableColumn id="15613" xr3:uid="{DFE14DC5-5228-44A8-B1F1-A256B3E58BC9}" name="Column15595"/>
    <tableColumn id="15614" xr3:uid="{2409E401-33AE-47A5-8495-11D17D6CB78A}" name="Column15596"/>
    <tableColumn id="15615" xr3:uid="{3A996B16-8C43-4141-9829-9DC55478D866}" name="Column15597"/>
    <tableColumn id="15616" xr3:uid="{489C41F5-256D-41A4-B4E4-D7E15D7D1663}" name="Column15598"/>
    <tableColumn id="15617" xr3:uid="{13C5F4A3-AD7D-4D8F-94F0-85AFE4149A2D}" name="Column15599"/>
    <tableColumn id="15618" xr3:uid="{61C52E63-1620-4141-B3C5-4952C314EA38}" name="Column15600"/>
    <tableColumn id="15619" xr3:uid="{F8D6F4E5-0A18-488E-A68C-848F0CF7B01F}" name="Column15601"/>
    <tableColumn id="15620" xr3:uid="{C7936287-CAAD-43FE-A4D8-BFDBB6FDDE3B}" name="Column15602"/>
    <tableColumn id="15621" xr3:uid="{CD503200-9D7D-4E5A-BFE1-8E0FA573F71C}" name="Column15603"/>
    <tableColumn id="15622" xr3:uid="{9EEF64ED-B082-4073-9C9B-302207E997AF}" name="Column15604"/>
    <tableColumn id="15623" xr3:uid="{8AA79FD9-B743-4B4E-8F30-A79E54C1E05A}" name="Column15605"/>
    <tableColumn id="15624" xr3:uid="{5F30EA23-7533-4BD6-A74A-7365C1FDD62E}" name="Column15606"/>
    <tableColumn id="15625" xr3:uid="{09E6CD06-0D7C-4EE7-9E3B-3A0035B54A28}" name="Column15607"/>
    <tableColumn id="15626" xr3:uid="{65FEF68B-7812-4FF4-85DF-D097FE5A3A47}" name="Column15608"/>
    <tableColumn id="15627" xr3:uid="{87CC5441-5B33-4D06-ADF9-670E505CB1DD}" name="Column15609"/>
    <tableColumn id="15628" xr3:uid="{0E41AE2F-DA41-4EA4-BA25-87CAA874F0A8}" name="Column15610"/>
    <tableColumn id="15629" xr3:uid="{F3A512A9-85AB-45CA-B00B-D0CB7A8E3A15}" name="Column15611"/>
    <tableColumn id="15630" xr3:uid="{A1E9B18A-2F75-4D94-8A7D-8729D4BEFF55}" name="Column15612"/>
    <tableColumn id="15631" xr3:uid="{EA434008-6DEE-4879-B185-A374ADCDCFC2}" name="Column15613"/>
    <tableColumn id="15632" xr3:uid="{16D92042-F29E-45EC-81AF-D3FFF9023983}" name="Column15614"/>
    <tableColumn id="15633" xr3:uid="{797671CB-CDED-4013-BE18-CD76ED3307C6}" name="Column15615"/>
    <tableColumn id="15634" xr3:uid="{F48F2019-CED8-4484-9A39-4A78FD7CEC99}" name="Column15616"/>
    <tableColumn id="15635" xr3:uid="{0389EFB0-1D53-4507-B21E-D8E8D0417245}" name="Column15617"/>
    <tableColumn id="15636" xr3:uid="{3C46EA14-3A0A-4695-AC68-CF28DE34893E}" name="Column15618"/>
    <tableColumn id="15637" xr3:uid="{DB3D8526-4A70-40E4-9CDD-281DA18E6772}" name="Column15619"/>
    <tableColumn id="15638" xr3:uid="{F5F31C73-D877-4ED3-8E7C-96FED956A73E}" name="Column15620"/>
    <tableColumn id="15639" xr3:uid="{2A38FB9D-C9AF-4309-9A92-7ECB386DC014}" name="Column15621"/>
    <tableColumn id="15640" xr3:uid="{B89ABDD8-3248-4D47-AE85-FB05F299BA5A}" name="Column15622"/>
    <tableColumn id="15641" xr3:uid="{6F7F0F08-DE49-4580-882B-F11D6B492F0C}" name="Column15623"/>
    <tableColumn id="15642" xr3:uid="{2900D5F8-6994-42E7-A0B3-C9E6DA9D409D}" name="Column15624"/>
    <tableColumn id="15643" xr3:uid="{3990A735-12BA-4141-A717-4F4B3B45DB63}" name="Column15625"/>
    <tableColumn id="15644" xr3:uid="{1E316B22-E6E0-4321-ADB6-393E4CE0671E}" name="Column15626"/>
    <tableColumn id="15645" xr3:uid="{C5558029-F46E-4544-823A-6D327026FD8A}" name="Column15627"/>
    <tableColumn id="15646" xr3:uid="{38E99FA7-BBFB-44D7-B690-F75FC71A039B}" name="Column15628"/>
    <tableColumn id="15647" xr3:uid="{143EA380-E54E-4861-8193-7D00F8D8F6EA}" name="Column15629"/>
    <tableColumn id="15648" xr3:uid="{479136D1-DAC6-4D54-98CE-85323DB7E32F}" name="Column15630"/>
    <tableColumn id="15649" xr3:uid="{F0C7DD80-58B7-4027-A417-F74CDD1CDE4B}" name="Column15631"/>
    <tableColumn id="15650" xr3:uid="{089C8ADD-31D8-40FF-B338-7BA88C3D6A2D}" name="Column15632"/>
    <tableColumn id="15651" xr3:uid="{8B582ABE-0383-497E-9579-9253CC448A48}" name="Column15633"/>
    <tableColumn id="15652" xr3:uid="{F7EA7B8E-1E2D-4C23-8535-8D6C0234EA6E}" name="Column15634"/>
    <tableColumn id="15653" xr3:uid="{D20FF09E-9C65-463B-9FDC-76B38BA95B3F}" name="Column15635"/>
    <tableColumn id="15654" xr3:uid="{5CBCD09B-06B4-4246-B49F-1E3B08595A4D}" name="Column15636"/>
    <tableColumn id="15655" xr3:uid="{0BE1F639-C4AB-4B27-894F-33E3BEFB56DE}" name="Column15637"/>
    <tableColumn id="15656" xr3:uid="{F91FB0F3-B2ED-4618-B040-35987200C911}" name="Column15638"/>
    <tableColumn id="15657" xr3:uid="{9EF35150-47C2-4121-A3DC-062FACD92F92}" name="Column15639"/>
    <tableColumn id="15658" xr3:uid="{E8F1F234-48C4-4B6C-97F7-C9DF0F164958}" name="Column15640"/>
    <tableColumn id="15659" xr3:uid="{C1E86540-EBB1-49A2-AD36-EBFC44F97E8D}" name="Column15641"/>
    <tableColumn id="15660" xr3:uid="{CE790CA9-3291-4812-ABDA-23D2915E7023}" name="Column15642"/>
    <tableColumn id="15661" xr3:uid="{5BD70330-65AC-467C-BA23-11EEA020B1DB}" name="Column15643"/>
    <tableColumn id="15662" xr3:uid="{2C5C4688-CD1D-44A1-B972-8BD40AFA2D6F}" name="Column15644"/>
    <tableColumn id="15663" xr3:uid="{8D48E645-350E-4CA7-AFCC-07E071053B9F}" name="Column15645"/>
    <tableColumn id="15664" xr3:uid="{A8D470A6-11C5-4E5D-8B46-51B7A38D9EEB}" name="Column15646"/>
    <tableColumn id="15665" xr3:uid="{1579EE33-1C3A-49C5-B6D5-903B3541CFDF}" name="Column15647"/>
    <tableColumn id="15666" xr3:uid="{A7ACBEE9-821F-489C-86FD-E90902AB0217}" name="Column15648"/>
    <tableColumn id="15667" xr3:uid="{EF493A5C-42F8-4719-B9E9-2476D99A27B3}" name="Column15649"/>
    <tableColumn id="15668" xr3:uid="{71CE3517-00CE-4A1D-BAD5-989268C3A403}" name="Column15650"/>
    <tableColumn id="15669" xr3:uid="{3691F8FF-9406-4DBF-B22D-3BB2AC693DC9}" name="Column15651"/>
    <tableColumn id="15670" xr3:uid="{5DC4A448-39D7-48AD-9D01-111B68D22216}" name="Column15652"/>
    <tableColumn id="15671" xr3:uid="{E0E93FB1-DCC0-4AED-8B4A-EDC11EC63C50}" name="Column15653"/>
    <tableColumn id="15672" xr3:uid="{F89D1458-3D37-4A02-B02B-065ECC1CAE33}" name="Column15654"/>
    <tableColumn id="15673" xr3:uid="{8C09E071-4C17-407E-A49C-7CA1FB1E32EA}" name="Column15655"/>
    <tableColumn id="15674" xr3:uid="{EB2D4C54-9541-4695-8FA2-220AEAA6F55E}" name="Column15656"/>
    <tableColumn id="15675" xr3:uid="{80183BEB-B7DF-4EE1-BB5F-DB6B50F0254D}" name="Column15657"/>
    <tableColumn id="15676" xr3:uid="{4E7ED852-FC01-411F-8C6B-A3E6928DF0FA}" name="Column15658"/>
    <tableColumn id="15677" xr3:uid="{DDA5EF11-6F82-4899-8E8B-BFB60D50F7A9}" name="Column15659"/>
    <tableColumn id="15678" xr3:uid="{29887CDD-92EC-4505-B2B2-01C976734858}" name="Column15660"/>
    <tableColumn id="15679" xr3:uid="{4A8E0EA9-793F-403E-93A2-1C1D5A73AF85}" name="Column15661"/>
    <tableColumn id="15680" xr3:uid="{1A19620F-EC4D-4B3F-AAED-0CC1D5607ACA}" name="Column15662"/>
    <tableColumn id="15681" xr3:uid="{79686034-8D4B-4E88-BDD0-C1425F272192}" name="Column15663"/>
    <tableColumn id="15682" xr3:uid="{BF726A28-2C00-4B0F-BE03-BE0A3EA1679E}" name="Column15664"/>
    <tableColumn id="15683" xr3:uid="{1A4D3E1A-4E1C-4435-AFA8-7CA8050BADF3}" name="Column15665"/>
    <tableColumn id="15684" xr3:uid="{EF915FC1-CC63-4752-802C-288BCE78AEB3}" name="Column15666"/>
    <tableColumn id="15685" xr3:uid="{B36935B0-C384-43D9-AD85-2A52776B81A7}" name="Column15667"/>
    <tableColumn id="15686" xr3:uid="{C7CDE20D-2854-4769-957E-DB56311E08F1}" name="Column15668"/>
    <tableColumn id="15687" xr3:uid="{D267C04C-8FFC-46F3-8B80-AA3B13974ED0}" name="Column15669"/>
    <tableColumn id="15688" xr3:uid="{2574B4C3-1E52-4432-9D2C-7D7836FFDE09}" name="Column15670"/>
    <tableColumn id="15689" xr3:uid="{B5F28360-5886-4A75-ACE0-35F45F98A876}" name="Column15671"/>
    <tableColumn id="15690" xr3:uid="{795A1E8A-E214-4F45-B9CD-1F74BE44DF07}" name="Column15672"/>
    <tableColumn id="15691" xr3:uid="{DF1EFC98-9565-41C1-83B4-5950BD33B349}" name="Column15673"/>
    <tableColumn id="15692" xr3:uid="{EE71FBD9-EDBE-4D24-8CC2-A51B7CEBE6BC}" name="Column15674"/>
    <tableColumn id="15693" xr3:uid="{7B52419C-D8EA-4406-BC64-97A5E5970E45}" name="Column15675"/>
    <tableColumn id="15694" xr3:uid="{132381B3-A287-49CC-A9E1-8CAE3CDF1034}" name="Column15676"/>
    <tableColumn id="15695" xr3:uid="{51A29D7D-F16F-4E8F-BF1A-4F1ED24A942B}" name="Column15677"/>
    <tableColumn id="15696" xr3:uid="{558882FC-9661-46A1-8C0B-557C71E4D8A2}" name="Column15678"/>
    <tableColumn id="15697" xr3:uid="{5BD74AD6-AB3D-4EF5-8AC1-96580B30BFBF}" name="Column15679"/>
    <tableColumn id="15698" xr3:uid="{1A360EA5-ED37-40E5-8791-E97ED0E0DB0B}" name="Column15680"/>
    <tableColumn id="15699" xr3:uid="{BD59E3A2-4EC2-47BA-A7A0-A6B9E0AFBC6E}" name="Column15681"/>
    <tableColumn id="15700" xr3:uid="{6D7C6466-FA2F-4438-82EB-E3220B995250}" name="Column15682"/>
    <tableColumn id="15701" xr3:uid="{4D45382A-C0BE-4080-B3F7-84204BFFAC16}" name="Column15683"/>
    <tableColumn id="15702" xr3:uid="{C5ED71F2-EC77-4BD1-94C4-EB4AD601E999}" name="Column15684"/>
    <tableColumn id="15703" xr3:uid="{FE27F97A-1710-47A9-B387-D99389B89103}" name="Column15685"/>
    <tableColumn id="15704" xr3:uid="{8842938E-1BA0-4A7B-AC7E-861EA2638B3D}" name="Column15686"/>
    <tableColumn id="15705" xr3:uid="{A08EC308-C465-436B-B429-66290A7A1494}" name="Column15687"/>
    <tableColumn id="15706" xr3:uid="{3864F8F0-06B8-468D-98D5-2519D452AC9A}" name="Column15688"/>
    <tableColumn id="15707" xr3:uid="{43517C75-A2A1-4C0D-9CE3-39DB016D4F9C}" name="Column15689"/>
    <tableColumn id="15708" xr3:uid="{88AC250B-7A26-40D1-B372-2DBB83846C1B}" name="Column15690"/>
    <tableColumn id="15709" xr3:uid="{AB8D65DC-3525-4318-BB7A-6CA1D1E4CEBE}" name="Column15691"/>
    <tableColumn id="15710" xr3:uid="{B09F6D0F-427B-4FC4-8BFE-443FBA480E9A}" name="Column15692"/>
    <tableColumn id="15711" xr3:uid="{9FF0E702-1E4F-4891-9652-0ADC86312B76}" name="Column15693"/>
    <tableColumn id="15712" xr3:uid="{784D3443-62BD-438A-A3AB-00BF337DF3B5}" name="Column15694"/>
    <tableColumn id="15713" xr3:uid="{D4BD3FFB-1297-433B-A767-1EA5A21CB4F9}" name="Column15695"/>
    <tableColumn id="15714" xr3:uid="{42CB55E1-87E5-4392-BAAB-D9061DB7E062}" name="Column15696"/>
    <tableColumn id="15715" xr3:uid="{EF564D6A-10DD-4A33-819F-CD63DDE6FA86}" name="Column15697"/>
    <tableColumn id="15716" xr3:uid="{22725389-66C6-46E5-9718-1BDA7AB367EE}" name="Column15698"/>
    <tableColumn id="15717" xr3:uid="{A0B4AFE0-2690-4B42-8B96-2676A8CE2DE6}" name="Column15699"/>
    <tableColumn id="15718" xr3:uid="{0C8CF23A-5EEE-4FF0-86D6-5D7FBD00BEF2}" name="Column15700"/>
    <tableColumn id="15719" xr3:uid="{B9D719EC-4CE2-4CA3-B9D7-B44B0B5A51D3}" name="Column15701"/>
    <tableColumn id="15720" xr3:uid="{33F208AF-5F40-4309-8B00-1BD3391E865F}" name="Column15702"/>
    <tableColumn id="15721" xr3:uid="{7D799074-1FCF-4FA8-A44D-51433DDCCCCC}" name="Column15703"/>
    <tableColumn id="15722" xr3:uid="{272FFEBD-A038-4BA7-BFD5-3E1EABA5DFC1}" name="Column15704"/>
    <tableColumn id="15723" xr3:uid="{55C0F434-7474-4528-8662-A6AA5F02BE67}" name="Column15705"/>
    <tableColumn id="15724" xr3:uid="{BA4AF8A0-AB3E-4EF6-915A-37DFF5C7F537}" name="Column15706"/>
    <tableColumn id="15725" xr3:uid="{2238CD37-68EF-426A-AEAF-794E962013D4}" name="Column15707"/>
    <tableColumn id="15726" xr3:uid="{8DAC7D55-6531-4F1A-9ED3-7CF362498E02}" name="Column15708"/>
    <tableColumn id="15727" xr3:uid="{CAE85898-9BBF-43D1-BABB-31E126C8D6B6}" name="Column15709"/>
    <tableColumn id="15728" xr3:uid="{5D5DBF29-886D-4CE3-9898-BCFE2F40B879}" name="Column15710"/>
    <tableColumn id="15729" xr3:uid="{4CBEA638-5C5B-4699-A630-F73C6B770CF2}" name="Column15711"/>
    <tableColumn id="15730" xr3:uid="{BF93B4C9-C6C2-4AA5-AE65-AE68CE1D4C68}" name="Column15712"/>
    <tableColumn id="15731" xr3:uid="{01462C63-863F-4D62-87D1-AB393DEB714F}" name="Column15713"/>
    <tableColumn id="15732" xr3:uid="{63C09273-E60E-4D04-94DE-432189803A1A}" name="Column15714"/>
    <tableColumn id="15733" xr3:uid="{7DC16765-22C8-4F35-9A17-C7A44905FACF}" name="Column15715"/>
    <tableColumn id="15734" xr3:uid="{60B18078-5469-4C4E-9C28-0B647CE78B43}" name="Column15716"/>
    <tableColumn id="15735" xr3:uid="{7C811BCD-D7F4-48DA-A496-58C1EE96E80B}" name="Column15717"/>
    <tableColumn id="15736" xr3:uid="{BD20DACF-ADBE-4870-B7C6-7CFBC20A0BEF}" name="Column15718"/>
    <tableColumn id="15737" xr3:uid="{BB06C69A-841D-44B9-A136-D56B042781D2}" name="Column15719"/>
    <tableColumn id="15738" xr3:uid="{E4C723C9-2208-4154-A472-4622559F701F}" name="Column15720"/>
    <tableColumn id="15739" xr3:uid="{8B3EA78F-7857-41E9-B787-AEA67511EC4D}" name="Column15721"/>
    <tableColumn id="15740" xr3:uid="{E7192A92-52A0-4CB4-9951-95947F358F4B}" name="Column15722"/>
    <tableColumn id="15741" xr3:uid="{1FB1A627-24F2-4EC1-88B9-CC616F279132}" name="Column15723"/>
    <tableColumn id="15742" xr3:uid="{889F772E-0AA8-4C5A-A685-C8C4074D4340}" name="Column15724"/>
    <tableColumn id="15743" xr3:uid="{27CA5415-E605-41E4-9075-4C0778ED60C8}" name="Column15725"/>
    <tableColumn id="15744" xr3:uid="{CF72EE58-9C22-4ECE-8960-8B3E7404F40D}" name="Column15726"/>
    <tableColumn id="15745" xr3:uid="{7933CF9E-790A-4F4D-A5F9-9AD7D60C1D77}" name="Column15727"/>
    <tableColumn id="15746" xr3:uid="{9A3340A7-20B6-44F2-9EB7-38B69336AD89}" name="Column15728"/>
    <tableColumn id="15747" xr3:uid="{2B2B2234-01C0-4711-9E46-C4AC0E111407}" name="Column15729"/>
    <tableColumn id="15748" xr3:uid="{4CF44337-DBDA-4474-835C-A111332966F3}" name="Column15730"/>
    <tableColumn id="15749" xr3:uid="{70505536-A74F-40DE-BC43-A8D3E938B1D7}" name="Column15731"/>
    <tableColumn id="15750" xr3:uid="{7F41E25D-8F08-4B97-8843-FE5058C88EC2}" name="Column15732"/>
    <tableColumn id="15751" xr3:uid="{4D62414E-6FA4-4171-BB18-A0E45D9A63F2}" name="Column15733"/>
    <tableColumn id="15752" xr3:uid="{166CFC06-5221-45BE-8746-94F4937271C2}" name="Column15734"/>
    <tableColumn id="15753" xr3:uid="{209DF870-64DF-4125-A5B1-70725F918B23}" name="Column15735"/>
    <tableColumn id="15754" xr3:uid="{146CEF24-3DD2-41B0-A6DC-3BC92F0B736D}" name="Column15736"/>
    <tableColumn id="15755" xr3:uid="{B36FA756-E439-4140-A257-B8390DE0FE35}" name="Column15737"/>
    <tableColumn id="15756" xr3:uid="{D2592EB1-15DB-4801-AEF0-7681E77641F6}" name="Column15738"/>
    <tableColumn id="15757" xr3:uid="{346EE971-79A7-405D-B5E7-C57BCE2516C7}" name="Column15739"/>
    <tableColumn id="15758" xr3:uid="{B7B95E96-02DB-48AB-B284-B8C2BD6EBEC5}" name="Column15740"/>
    <tableColumn id="15759" xr3:uid="{44C59539-8F3B-4297-8EC4-450FEDF0A005}" name="Column15741"/>
    <tableColumn id="15760" xr3:uid="{C6672E20-9CA9-43EF-9A6D-F6713D413FAF}" name="Column15742"/>
    <tableColumn id="15761" xr3:uid="{3C984721-06CA-492A-98CD-EFA7ADE0FE37}" name="Column15743"/>
    <tableColumn id="15762" xr3:uid="{FF709C70-7720-43EE-91BF-EBAB0CAA684D}" name="Column15744"/>
    <tableColumn id="15763" xr3:uid="{C5319BAC-9156-4C15-9E64-33CC54AE7F33}" name="Column15745"/>
    <tableColumn id="15764" xr3:uid="{9087D333-63BF-460F-9797-73851920ECDC}" name="Column15746"/>
    <tableColumn id="15765" xr3:uid="{795A1C89-F134-4852-9296-5F9789CBB2E2}" name="Column15747"/>
    <tableColumn id="15766" xr3:uid="{4ABDC0A1-E6DD-4EA1-89F0-7DA3AC323490}" name="Column15748"/>
    <tableColumn id="15767" xr3:uid="{5ECAD5A9-81EB-45B3-9BAB-6599EF9650A3}" name="Column15749"/>
    <tableColumn id="15768" xr3:uid="{16507D9E-5569-4880-997B-7971FDCEECDF}" name="Column15750"/>
    <tableColumn id="15769" xr3:uid="{7AD96CD6-5C79-4B98-9DD6-3F47952DB318}" name="Column15751"/>
    <tableColumn id="15770" xr3:uid="{55D1AEA4-EBDB-4C2A-8067-7971E83A9229}" name="Column15752"/>
    <tableColumn id="15771" xr3:uid="{DB1B3BEA-9966-49AE-B0C7-9813B75C3C74}" name="Column15753"/>
    <tableColumn id="15772" xr3:uid="{45808090-F7D0-489E-B0A4-D4CEDECB5879}" name="Column15754"/>
    <tableColumn id="15773" xr3:uid="{1952ADE1-F47F-4160-B988-9A768282066A}" name="Column15755"/>
    <tableColumn id="15774" xr3:uid="{71820A32-3C23-4057-A6AC-36BE32133FB5}" name="Column15756"/>
    <tableColumn id="15775" xr3:uid="{05AEA822-1D44-4809-80B4-B0B3BF4261A4}" name="Column15757"/>
    <tableColumn id="15776" xr3:uid="{83BAFD21-05C5-4E63-BC49-73380D5903C3}" name="Column15758"/>
    <tableColumn id="15777" xr3:uid="{3C4D3CBE-24CD-4D3B-A08A-B51640F881EA}" name="Column15759"/>
    <tableColumn id="15778" xr3:uid="{FC49C097-10D9-4EC1-951A-B9E0472260BB}" name="Column15760"/>
    <tableColumn id="15779" xr3:uid="{BE7E1A5F-62BD-4CD9-9B65-87B4A0B97DEA}" name="Column15761"/>
    <tableColumn id="15780" xr3:uid="{4C1BEBD8-CA7E-4247-BEC6-BE3BA28CB720}" name="Column15762"/>
    <tableColumn id="15781" xr3:uid="{2B57A345-B566-407A-84A7-C57B1641A26D}" name="Column15763"/>
    <tableColumn id="15782" xr3:uid="{79ED3F90-5DB0-4D2E-A90F-7A055C7363C7}" name="Column15764"/>
    <tableColumn id="15783" xr3:uid="{DFB6588A-78A8-4077-82BA-91D59AF68638}" name="Column15765"/>
    <tableColumn id="15784" xr3:uid="{6B1345DA-E20A-49AE-913A-92BEA41611A5}" name="Column15766"/>
    <tableColumn id="15785" xr3:uid="{1C146B37-1DC0-492F-B3D1-21B8D21A94D4}" name="Column15767"/>
    <tableColumn id="15786" xr3:uid="{617A71C5-700C-408E-BB70-D0C94187B28A}" name="Column15768"/>
    <tableColumn id="15787" xr3:uid="{8121EDB8-D218-4C6D-924A-3B9DCE6D99B0}" name="Column15769"/>
    <tableColumn id="15788" xr3:uid="{F678D6A0-4A88-46C8-B93D-F8239C3F71CC}" name="Column15770"/>
    <tableColumn id="15789" xr3:uid="{FDF41F68-C7F1-4AB8-922E-C8AFD506D1E5}" name="Column15771"/>
    <tableColumn id="15790" xr3:uid="{8D35EA0D-0FEC-43F9-98FB-7AA96C719D31}" name="Column15772"/>
    <tableColumn id="15791" xr3:uid="{D563DC80-1B55-4CA4-8416-7E47A6A80816}" name="Column15773"/>
    <tableColumn id="15792" xr3:uid="{21F0ED48-9672-4C91-8A6E-855E7CD2B7B6}" name="Column15774"/>
    <tableColumn id="15793" xr3:uid="{96FC1E58-5549-4D75-948A-A44FD7CE9AE7}" name="Column15775"/>
    <tableColumn id="15794" xr3:uid="{A9DCBF2F-64DA-4E4A-9C54-C22B2B3F7A05}" name="Column15776"/>
    <tableColumn id="15795" xr3:uid="{58D84508-1DEA-4B59-99B2-B1D766954785}" name="Column15777"/>
    <tableColumn id="15796" xr3:uid="{B9F8E70E-63ED-4A7E-9EF5-252165BBD2B7}" name="Column15778"/>
    <tableColumn id="15797" xr3:uid="{8C04B706-7200-4BC1-BD89-7E92D1EDC2CC}" name="Column15779"/>
    <tableColumn id="15798" xr3:uid="{3A61EB61-185B-441C-B23E-5CEE76AEC607}" name="Column15780"/>
    <tableColumn id="15799" xr3:uid="{8AD25F26-0E9A-4F17-8CC7-A0ED53683BD4}" name="Column15781"/>
    <tableColumn id="15800" xr3:uid="{A6424CB0-281A-447A-9006-5EAA814DD5B5}" name="Column15782"/>
    <tableColumn id="15801" xr3:uid="{169600C2-43F5-416B-9428-E47F78F3C21E}" name="Column15783"/>
    <tableColumn id="15802" xr3:uid="{ED47B356-51C9-4903-9F11-EE700152C73D}" name="Column15784"/>
    <tableColumn id="15803" xr3:uid="{292485E6-BB9B-423E-B38B-2AAD6C16C529}" name="Column15785"/>
    <tableColumn id="15804" xr3:uid="{2A0810DA-DBEB-454E-992E-049027FC49C4}" name="Column15786"/>
    <tableColumn id="15805" xr3:uid="{04F81534-7982-469B-906D-43B5347BD6E5}" name="Column15787"/>
    <tableColumn id="15806" xr3:uid="{B12513CC-11AD-4C23-B041-60C5ED466C91}" name="Column15788"/>
    <tableColumn id="15807" xr3:uid="{96B45DDB-2BD6-468E-96E8-EE539BA3AA35}" name="Column15789"/>
    <tableColumn id="15808" xr3:uid="{5D504E5E-BA74-4671-8D5D-33E63707353E}" name="Column15790"/>
    <tableColumn id="15809" xr3:uid="{1F3C34DE-2BD4-4CEE-8718-6EFE1560B994}" name="Column15791"/>
    <tableColumn id="15810" xr3:uid="{2534F25F-12E7-4F9B-89EA-5A58BF3A56CD}" name="Column15792"/>
    <tableColumn id="15811" xr3:uid="{657711CA-B752-447C-926D-7DC87E40F4C0}" name="Column15793"/>
    <tableColumn id="15812" xr3:uid="{C4FB8D11-9C5C-4DBE-893F-2968F2F94A18}" name="Column15794"/>
    <tableColumn id="15813" xr3:uid="{7F1CB72A-62FB-4D83-B23D-EA3E8846B1D9}" name="Column15795"/>
    <tableColumn id="15814" xr3:uid="{3364F89D-8551-4806-9A38-A812D2380CDA}" name="Column15796"/>
    <tableColumn id="15815" xr3:uid="{B4B86AD5-B0FA-4964-A31E-69AB500A8848}" name="Column15797"/>
    <tableColumn id="15816" xr3:uid="{9A591406-C78A-44A5-AAE8-D31F5190CE18}" name="Column15798"/>
    <tableColumn id="15817" xr3:uid="{7311A3B7-EF97-413C-B270-46AA01A34253}" name="Column15799"/>
    <tableColumn id="15818" xr3:uid="{835ED4C7-468E-4E94-851F-3962CC275B2A}" name="Column15800"/>
    <tableColumn id="15819" xr3:uid="{4DFAC751-58D1-4FA5-B370-5E782822E09E}" name="Column15801"/>
    <tableColumn id="15820" xr3:uid="{BAE30C28-2BD1-4720-8076-D968122725DC}" name="Column15802"/>
    <tableColumn id="15821" xr3:uid="{FE549793-F036-4485-BAB5-C095743CA6C8}" name="Column15803"/>
    <tableColumn id="15822" xr3:uid="{13FC1A78-C86A-40BD-9C2B-7E6E0D2FC7BD}" name="Column15804"/>
    <tableColumn id="15823" xr3:uid="{C7D4E80C-ABDF-42FE-BD1F-1A8BF0EB2651}" name="Column15805"/>
    <tableColumn id="15824" xr3:uid="{FEBD572F-3CF7-48F9-8C85-FFDE64F3E9D2}" name="Column15806"/>
    <tableColumn id="15825" xr3:uid="{40435884-3159-4E47-8019-AF58374A2A29}" name="Column15807"/>
    <tableColumn id="15826" xr3:uid="{1C34621A-A388-424D-8A43-CFE4A0810DF3}" name="Column15808"/>
    <tableColumn id="15827" xr3:uid="{F51887EC-9C88-43A8-91B0-60CFC78309D3}" name="Column15809"/>
    <tableColumn id="15828" xr3:uid="{875192AC-8546-4A32-B403-EF563A0FE8E7}" name="Column15810"/>
    <tableColumn id="15829" xr3:uid="{5152D0F9-D2D0-4E8E-865D-ABC280BFB6CA}" name="Column15811"/>
    <tableColumn id="15830" xr3:uid="{47822451-41F3-4FCB-B840-5B1CB4B6A272}" name="Column15812"/>
    <tableColumn id="15831" xr3:uid="{C615CE24-AA76-4DC4-A0BD-6B256907DCA1}" name="Column15813"/>
    <tableColumn id="15832" xr3:uid="{A3ED5DA4-4CAA-4C66-B234-8B4286AC60E3}" name="Column15814"/>
    <tableColumn id="15833" xr3:uid="{A980AAF3-5C68-44EF-B2A9-658DA5E40E62}" name="Column15815"/>
    <tableColumn id="15834" xr3:uid="{E4558E57-6CBC-4528-82F4-C3F3304F13FB}" name="Column15816"/>
    <tableColumn id="15835" xr3:uid="{68722A0C-1A0C-44DA-A784-45DBBC47E38E}" name="Column15817"/>
    <tableColumn id="15836" xr3:uid="{78D4BE1C-4AF0-49BE-A15C-45874B3AAE5C}" name="Column15818"/>
    <tableColumn id="15837" xr3:uid="{26B30B51-3845-45C1-A734-82BF091FA3C2}" name="Column15819"/>
    <tableColumn id="15838" xr3:uid="{B2F5C315-25FB-42BD-B2F3-0C2F91C61EFE}" name="Column15820"/>
    <tableColumn id="15839" xr3:uid="{23FE7095-5BB1-45FD-BCA3-1640AB91B97B}" name="Column15821"/>
    <tableColumn id="15840" xr3:uid="{783BBD3C-3CC2-470D-BE9E-F95C5E70941A}" name="Column15822"/>
    <tableColumn id="15841" xr3:uid="{B7A5D640-3F11-40DB-9149-4102AA0A66A3}" name="Column15823"/>
    <tableColumn id="15842" xr3:uid="{ED95339C-3F03-4858-BCDA-8B789DBA52D8}" name="Column15824"/>
    <tableColumn id="15843" xr3:uid="{49DA9BBC-6EAC-4463-A8E6-59F94D6C1EB6}" name="Column15825"/>
    <tableColumn id="15844" xr3:uid="{A145A054-89CF-431A-9204-0306639E7CCD}" name="Column15826"/>
    <tableColumn id="15845" xr3:uid="{9FBF574B-4DAC-4273-AE9E-83CC612AAFBC}" name="Column15827"/>
    <tableColumn id="15846" xr3:uid="{6C817A0F-0E11-451B-B56C-789B1BBB8941}" name="Column15828"/>
    <tableColumn id="15847" xr3:uid="{397A0F33-2B58-4471-B23E-64CBB4C971F9}" name="Column15829"/>
    <tableColumn id="15848" xr3:uid="{95C2481F-D33F-4D2A-B672-6573D73DAA85}" name="Column15830"/>
    <tableColumn id="15849" xr3:uid="{E3FFBCE8-D287-4CBB-9DD7-4D3A4B35634F}" name="Column15831"/>
    <tableColumn id="15850" xr3:uid="{197DDF94-A3E6-427D-9F4A-9DDF26D7C5E9}" name="Column15832"/>
    <tableColumn id="15851" xr3:uid="{F9564BAC-F700-4E47-9B62-35CCECB20DEB}" name="Column15833"/>
    <tableColumn id="15852" xr3:uid="{F0F6FF9F-A97D-4E14-9E81-21DE5DA7C82A}" name="Column15834"/>
    <tableColumn id="15853" xr3:uid="{7C2E247C-9A3B-4C1A-9D97-E127203E81A2}" name="Column15835"/>
    <tableColumn id="15854" xr3:uid="{0975C8A4-31AE-4743-8AC9-46826F14DA76}" name="Column15836"/>
    <tableColumn id="15855" xr3:uid="{81FE8271-7A76-48EE-95C0-E498D664B0B8}" name="Column15837"/>
    <tableColumn id="15856" xr3:uid="{D5C03E30-DA10-478F-9F29-DC0A5A6759BA}" name="Column15838"/>
    <tableColumn id="15857" xr3:uid="{D2051A25-C281-4F91-A2E4-EB7D11D5FFEB}" name="Column15839"/>
    <tableColumn id="15858" xr3:uid="{A85D3924-8C9C-4CDF-A659-1AAE3AF83BA4}" name="Column15840"/>
    <tableColumn id="15859" xr3:uid="{6304B275-AAEE-49E0-864B-7A9166FC544F}" name="Column15841"/>
    <tableColumn id="15860" xr3:uid="{9489BEA3-603F-4C09-BE0F-254A2E7D3D01}" name="Column15842"/>
    <tableColumn id="15861" xr3:uid="{97A9FF0C-5628-4366-BE0B-0EEEC85D7BCA}" name="Column15843"/>
    <tableColumn id="15862" xr3:uid="{26A01802-4316-4442-BB8B-852D2994DDE9}" name="Column15844"/>
    <tableColumn id="15863" xr3:uid="{FCDA4DC2-AE70-4AB4-A36E-C09190E91D25}" name="Column15845"/>
    <tableColumn id="15864" xr3:uid="{EDD6DBA8-318F-4B36-878B-7AFEA60226E2}" name="Column15846"/>
    <tableColumn id="15865" xr3:uid="{1E95470C-57AA-4C41-83C0-24A0D03DB0AD}" name="Column15847"/>
    <tableColumn id="15866" xr3:uid="{D9211A2E-E42A-4C78-97D0-549025A7EB8B}" name="Column15848"/>
    <tableColumn id="15867" xr3:uid="{C4944236-33F7-409C-ADF5-E6068E528BD4}" name="Column15849"/>
    <tableColumn id="15868" xr3:uid="{B137D61F-53F2-4DAB-A6FB-2C2857D9BB21}" name="Column15850"/>
    <tableColumn id="15869" xr3:uid="{4EB26C80-732E-463A-BB03-52B5ECDCDEB9}" name="Column15851"/>
    <tableColumn id="15870" xr3:uid="{EC9C9B20-8913-4300-9E9F-553E2EFF2F18}" name="Column15852"/>
    <tableColumn id="15871" xr3:uid="{DC832C53-09E9-42EA-8B86-0DF77E1674DC}" name="Column15853"/>
    <tableColumn id="15872" xr3:uid="{C1685823-5EE8-44E4-ACB9-E09193FE7722}" name="Column15854"/>
    <tableColumn id="15873" xr3:uid="{9C8B1CDC-8269-40F9-A239-15129A6E6345}" name="Column15855"/>
    <tableColumn id="15874" xr3:uid="{0782A2ED-990A-4106-9553-35FA554F7602}" name="Column15856"/>
    <tableColumn id="15875" xr3:uid="{1C3D0D65-4D95-4AC4-B747-8EA1D98AB2C8}" name="Column15857"/>
    <tableColumn id="15876" xr3:uid="{8403D3DB-2105-495A-B300-DEB33BF420EA}" name="Column15858"/>
    <tableColumn id="15877" xr3:uid="{0693380E-B2CD-45BB-9A70-5FF94C31AF87}" name="Column15859"/>
    <tableColumn id="15878" xr3:uid="{1B23D53E-2396-471D-A1B1-CE68E18A7E10}" name="Column15860"/>
    <tableColumn id="15879" xr3:uid="{2DC814A1-844E-43C7-A556-9C2C3E0BEF35}" name="Column15861"/>
    <tableColumn id="15880" xr3:uid="{B7468473-B448-4FAF-BF63-E63623A29E7B}" name="Column15862"/>
    <tableColumn id="15881" xr3:uid="{CB537BB0-0FDF-4C0B-BECE-4097742B61BC}" name="Column15863"/>
    <tableColumn id="15882" xr3:uid="{4758CDD8-78BB-49CB-8AD1-2F7BDECEFA4D}" name="Column15864"/>
    <tableColumn id="15883" xr3:uid="{16A16CB8-556D-4996-BF39-ECC98C94F091}" name="Column15865"/>
    <tableColumn id="15884" xr3:uid="{3A9BA61C-F718-4B2D-869E-C9EC01635A31}" name="Column15866"/>
    <tableColumn id="15885" xr3:uid="{70C266A4-6156-41A1-8E34-64DF3C9A13D7}" name="Column15867"/>
    <tableColumn id="15886" xr3:uid="{465E3BD1-92A9-4050-B5E4-FA92F761A2A9}" name="Column15868"/>
    <tableColumn id="15887" xr3:uid="{E672A184-D5A6-4C86-BF13-3F2CDD25658A}" name="Column15869"/>
    <tableColumn id="15888" xr3:uid="{C9803C25-38C6-455E-859F-14C500B4B47E}" name="Column15870"/>
    <tableColumn id="15889" xr3:uid="{46EAE89B-F09A-4791-B15D-A57EDD02A765}" name="Column15871"/>
    <tableColumn id="15890" xr3:uid="{96CA94BA-BC7B-4FC3-BF6F-FE0977B50006}" name="Column15872"/>
    <tableColumn id="15891" xr3:uid="{8A9AD2D0-0E6D-4CF6-A7E4-857A8D836218}" name="Column15873"/>
    <tableColumn id="15892" xr3:uid="{B3F3391C-A21D-463B-84F7-865BFD3A8187}" name="Column15874"/>
    <tableColumn id="15893" xr3:uid="{CF301638-4781-4CBA-859D-DCEE5A92BD2E}" name="Column15875"/>
    <tableColumn id="15894" xr3:uid="{E8A9D68B-0F82-40B9-857B-0F4A63DCC0EE}" name="Column15876"/>
    <tableColumn id="15895" xr3:uid="{7D3DF638-814C-4C0D-967B-E5254437F20E}" name="Column15877"/>
    <tableColumn id="15896" xr3:uid="{91AC0265-503B-49F5-AE47-D0D57E8CC09F}" name="Column15878"/>
    <tableColumn id="15897" xr3:uid="{BB9FAE82-A9BD-4722-B05D-48D4DAC5E4BA}" name="Column15879"/>
    <tableColumn id="15898" xr3:uid="{F9CBB31E-A2FD-4E08-A70A-4C7A87981D7A}" name="Column15880"/>
    <tableColumn id="15899" xr3:uid="{7ABD7252-031C-41D0-B6DC-B8CCC93CE15E}" name="Column15881"/>
    <tableColumn id="15900" xr3:uid="{D4D973F9-358D-4D3A-999E-B32EDC9EF7A2}" name="Column15882"/>
    <tableColumn id="15901" xr3:uid="{57DE5BA0-563C-43B2-A0E5-FF60EBA7A2CC}" name="Column15883"/>
    <tableColumn id="15902" xr3:uid="{96818EB5-CBFB-4350-81C5-B9F9DEE97439}" name="Column15884"/>
    <tableColumn id="15903" xr3:uid="{D6AC5079-C52E-4AFF-9BDC-BA12047194CD}" name="Column15885"/>
    <tableColumn id="15904" xr3:uid="{F2211F51-3EF8-4F77-94F5-55C2DB051247}" name="Column15886"/>
    <tableColumn id="15905" xr3:uid="{2FE449BB-CCEC-47E6-98BF-9C1B0538A530}" name="Column15887"/>
    <tableColumn id="15906" xr3:uid="{8DC8793E-6534-4CB9-A220-04F9441DA8ED}" name="Column15888"/>
    <tableColumn id="15907" xr3:uid="{FB170550-2C11-4F5C-9360-4E3E7DB24D64}" name="Column15889"/>
    <tableColumn id="15908" xr3:uid="{339AB32F-1CA1-4F2B-9C5C-580808D718DC}" name="Column15890"/>
    <tableColumn id="15909" xr3:uid="{EDF75313-5BC6-456E-8E78-2FC526FAD622}" name="Column15891"/>
    <tableColumn id="15910" xr3:uid="{6B6EC017-7AC7-45AC-8ED0-029F1570B37B}" name="Column15892"/>
    <tableColumn id="15911" xr3:uid="{C7664A1C-84AA-41EB-9E49-2EB039FD4186}" name="Column15893"/>
    <tableColumn id="15912" xr3:uid="{B2A8CF53-A99C-4A57-AEF9-1F4EC4382F04}" name="Column15894"/>
    <tableColumn id="15913" xr3:uid="{B04A0E1B-5263-470F-A506-DB24A2DAAA48}" name="Column15895"/>
    <tableColumn id="15914" xr3:uid="{32C4203B-06B8-4365-BFD8-E8335EB24640}" name="Column15896"/>
    <tableColumn id="15915" xr3:uid="{EBD72780-DAD4-4E0E-AFB6-6D9ECAB1595F}" name="Column15897"/>
    <tableColumn id="15916" xr3:uid="{961E5437-AED5-41A2-8335-BCCEF2237C54}" name="Column15898"/>
    <tableColumn id="15917" xr3:uid="{39E58C16-E9C8-46C9-AD37-9C3ACDF59870}" name="Column15899"/>
    <tableColumn id="15918" xr3:uid="{093D7ADE-9754-4FD7-9F8D-6268DCF7875E}" name="Column15900"/>
    <tableColumn id="15919" xr3:uid="{CFFB9CA7-F66E-472B-8456-239D9F36D668}" name="Column15901"/>
    <tableColumn id="15920" xr3:uid="{798A330C-44F3-4857-A1C3-14A8C7F145D0}" name="Column15902"/>
    <tableColumn id="15921" xr3:uid="{02C0CD19-201F-49BC-BFFC-0051E8FD7971}" name="Column15903"/>
    <tableColumn id="15922" xr3:uid="{039DF2F3-97D1-4024-AC55-791FC75C4AEE}" name="Column15904"/>
    <tableColumn id="15923" xr3:uid="{EDE8FEC7-7855-4BEB-A2F5-C3BE31241E14}" name="Column15905"/>
    <tableColumn id="15924" xr3:uid="{24D965AC-43B8-451D-B5BC-CCE83CFC4C97}" name="Column15906"/>
    <tableColumn id="15925" xr3:uid="{0BEF90AF-EFF3-450C-92A7-A630D759C787}" name="Column15907"/>
    <tableColumn id="15926" xr3:uid="{62C6492B-AEEA-4DE7-8D7B-6DC100799580}" name="Column15908"/>
    <tableColumn id="15927" xr3:uid="{A12AB0CB-477E-4FEF-8771-E29453D0A893}" name="Column15909"/>
    <tableColumn id="15928" xr3:uid="{D534B100-E2D2-4499-AC73-719FDD69A2A9}" name="Column15910"/>
    <tableColumn id="15929" xr3:uid="{E3470882-7E59-4ECE-8F7E-4C645CFE702D}" name="Column15911"/>
    <tableColumn id="15930" xr3:uid="{E65CAC70-6F75-47AA-8129-5C75BEA2A109}" name="Column15912"/>
    <tableColumn id="15931" xr3:uid="{7BF29C4B-F2B0-43BD-BE27-39F7666197C3}" name="Column15913"/>
    <tableColumn id="15932" xr3:uid="{8E883710-5892-4EDB-8B9E-287B40BDB5D4}" name="Column15914"/>
    <tableColumn id="15933" xr3:uid="{08A3B4C3-1CB1-4CDF-8EB0-C3F1D4541800}" name="Column15915"/>
    <tableColumn id="15934" xr3:uid="{F820E351-B2E2-4E43-90C9-A78E9B1C0E86}" name="Column15916"/>
    <tableColumn id="15935" xr3:uid="{1245AD3A-1383-4C9D-ABD8-A6874826436D}" name="Column15917"/>
    <tableColumn id="15936" xr3:uid="{B7EEAD66-76A2-45DD-9067-1EC8E2A8C06E}" name="Column15918"/>
    <tableColumn id="15937" xr3:uid="{E1CEAD9F-65F3-4E26-96A4-780A19B815B2}" name="Column15919"/>
    <tableColumn id="15938" xr3:uid="{6467B7C2-2909-4DD3-86C3-96CE28934C28}" name="Column15920"/>
    <tableColumn id="15939" xr3:uid="{469968EE-4935-4072-8BD2-D1C2D6A66EAB}" name="Column15921"/>
    <tableColumn id="15940" xr3:uid="{510304D2-288E-4081-B279-20B5B96A7BE7}" name="Column15922"/>
    <tableColumn id="15941" xr3:uid="{CC3CD272-CC2E-408F-B862-A290EE638C6D}" name="Column15923"/>
    <tableColumn id="15942" xr3:uid="{FEC531EE-D401-4EE2-B820-7B9B997F791A}" name="Column15924"/>
    <tableColumn id="15943" xr3:uid="{36955CE7-AACC-44AD-B673-49D17D5C110A}" name="Column15925"/>
    <tableColumn id="15944" xr3:uid="{9D0C4F23-9283-4914-A6CB-63FBECFFAE6C}" name="Column15926"/>
    <tableColumn id="15945" xr3:uid="{E3CA4A16-29FD-49EE-9522-3DC39797AC1E}" name="Column15927"/>
    <tableColumn id="15946" xr3:uid="{80431518-6D40-4150-8654-8AB748E798AD}" name="Column15928"/>
    <tableColumn id="15947" xr3:uid="{6D067045-3789-4C17-9D08-178E3A04896A}" name="Column15929"/>
    <tableColumn id="15948" xr3:uid="{BFFBA5CB-1239-4E7C-85B6-CD444282FE0E}" name="Column15930"/>
    <tableColumn id="15949" xr3:uid="{AA406083-AFF8-492B-9059-71EED9AD4200}" name="Column15931"/>
    <tableColumn id="15950" xr3:uid="{A7D61B6E-15A9-4745-BD74-6E75C0C5695E}" name="Column15932"/>
    <tableColumn id="15951" xr3:uid="{B9FB9A56-19B8-41BA-A4E7-DA6D53A4935F}" name="Column15933"/>
    <tableColumn id="15952" xr3:uid="{D2E6B215-5996-4B6D-99D3-1CEFEE11BF00}" name="Column15934"/>
    <tableColumn id="15953" xr3:uid="{D537AB88-68C4-46B9-A6AF-EB636A9F94A4}" name="Column15935"/>
    <tableColumn id="15954" xr3:uid="{F5324202-638B-4C47-BBCB-135B678F5F32}" name="Column15936"/>
    <tableColumn id="15955" xr3:uid="{F26F0171-056C-44B6-B592-FE25E7D2C3A6}" name="Column15937"/>
    <tableColumn id="15956" xr3:uid="{CB3EA135-1145-4734-BEBD-5A87441436F8}" name="Column15938"/>
    <tableColumn id="15957" xr3:uid="{23899E7A-D290-44D3-B2E6-96EDD62FEA86}" name="Column15939"/>
    <tableColumn id="15958" xr3:uid="{01EC86D0-982F-450B-8E3C-979C9A9564A9}" name="Column15940"/>
    <tableColumn id="15959" xr3:uid="{4DE2B617-8E1A-44D3-8688-F3233ED57D0F}" name="Column15941"/>
    <tableColumn id="15960" xr3:uid="{B72EFD24-E8A9-4B69-AC47-EAC6346FA848}" name="Column15942"/>
    <tableColumn id="15961" xr3:uid="{AB9BB6D5-52BA-4BE3-BE97-D8F58ACABC09}" name="Column15943"/>
    <tableColumn id="15962" xr3:uid="{6E4AA339-38D1-4F1C-AB02-1526B00B84DD}" name="Column15944"/>
    <tableColumn id="15963" xr3:uid="{E255779A-6726-4D8E-BBCE-8497770F148B}" name="Column15945"/>
    <tableColumn id="15964" xr3:uid="{AE19C010-8F1F-4445-8984-C6804D3912D9}" name="Column15946"/>
    <tableColumn id="15965" xr3:uid="{A8DF799D-A3D4-4C27-B54E-05CB53A30AA9}" name="Column15947"/>
    <tableColumn id="15966" xr3:uid="{E069AB16-8839-4F66-B9F5-6DF8657D0041}" name="Column15948"/>
    <tableColumn id="15967" xr3:uid="{C7833929-D91B-43C1-812F-6BDCC2C33F3F}" name="Column15949"/>
    <tableColumn id="15968" xr3:uid="{83B662B3-65F3-4117-89FB-E080DD7F164A}" name="Column15950"/>
    <tableColumn id="15969" xr3:uid="{3E9B57D3-24BE-41A0-AFC9-E3AA6333DBA4}" name="Column15951"/>
    <tableColumn id="15970" xr3:uid="{BBA8C4F3-7EFD-4B82-A208-AA1867C6B924}" name="Column15952"/>
    <tableColumn id="15971" xr3:uid="{70D6B708-340E-4D12-8917-231DD11503FB}" name="Column15953"/>
    <tableColumn id="15972" xr3:uid="{454ABD1B-D4AF-4CDA-BBC5-D5B7685E70C3}" name="Column15954"/>
    <tableColumn id="15973" xr3:uid="{3F0D1A18-B166-46AF-B24E-93389075C7CA}" name="Column15955"/>
    <tableColumn id="15974" xr3:uid="{25F177E5-EE5C-4C44-81C3-A9D52F1E71B5}" name="Column15956"/>
    <tableColumn id="15975" xr3:uid="{B16F76D3-9B7E-4787-9754-FFAF1DA815B6}" name="Column15957"/>
    <tableColumn id="15976" xr3:uid="{4DC7EE7A-C6F6-44FF-B80A-F7BCEE353F06}" name="Column15958"/>
    <tableColumn id="15977" xr3:uid="{6CF851DF-C058-4210-99EA-E587DF5CFA92}" name="Column15959"/>
    <tableColumn id="15978" xr3:uid="{0706A173-D78A-4589-A2BF-1C81E6888D6D}" name="Column15960"/>
    <tableColumn id="15979" xr3:uid="{EC119BFB-803A-42EB-9175-71B1F37A84AE}" name="Column15961"/>
    <tableColumn id="15980" xr3:uid="{22BE76E8-9B14-4370-B685-525E2E0E6D86}" name="Column15962"/>
    <tableColumn id="15981" xr3:uid="{74F5FBE4-C770-471B-903B-8778CEDA278F}" name="Column15963"/>
    <tableColumn id="15982" xr3:uid="{76BEF27D-1174-4D41-9CEF-7FC183F8B9EC}" name="Column15964"/>
    <tableColumn id="15983" xr3:uid="{DBB6B25C-8435-4512-B8F0-B8571099F25A}" name="Column15965"/>
    <tableColumn id="15984" xr3:uid="{D399AFCB-C80C-4D8E-9088-A1DD2CF681E3}" name="Column15966"/>
    <tableColumn id="15985" xr3:uid="{F8568A6A-A3A8-46FE-9BDF-070DBB723A7D}" name="Column15967"/>
    <tableColumn id="15986" xr3:uid="{F6E27887-4C21-4549-A966-BF6BFEEBFE58}" name="Column15968"/>
    <tableColumn id="15987" xr3:uid="{3803FC39-C975-4090-8B06-DCB4F12EDB4F}" name="Column15969"/>
    <tableColumn id="15988" xr3:uid="{A8305DEA-1C77-4CFA-9BED-84FE6B397065}" name="Column15970"/>
    <tableColumn id="15989" xr3:uid="{513EB535-0367-48C3-986C-0C7D4F5B311C}" name="Column15971"/>
    <tableColumn id="15990" xr3:uid="{D596D6A9-76D4-4116-9946-31E04A239405}" name="Column15972"/>
    <tableColumn id="15991" xr3:uid="{3772D0B3-4067-4384-AC20-8193067313DB}" name="Column15973"/>
    <tableColumn id="15992" xr3:uid="{3FC344ED-8B01-4992-917B-827DC41849EA}" name="Column15974"/>
    <tableColumn id="15993" xr3:uid="{AEF1DF8A-B316-42A1-9744-96DE31F23CCB}" name="Column15975"/>
    <tableColumn id="15994" xr3:uid="{034CC91B-805B-4FA4-9C39-E12717594793}" name="Column15976"/>
    <tableColumn id="15995" xr3:uid="{0C1EB6BD-B65C-4633-8539-2CC36F4E0A8B}" name="Column15977"/>
    <tableColumn id="15996" xr3:uid="{4B3D2875-6201-4042-B870-9E973DCF9FBF}" name="Column15978"/>
    <tableColumn id="15997" xr3:uid="{0AC5FC3C-7EE7-410D-A6B2-420FA3AB9B04}" name="Column15979"/>
    <tableColumn id="15998" xr3:uid="{F297E8C6-77A9-43DA-869D-94626BB671B0}" name="Column15980"/>
    <tableColumn id="15999" xr3:uid="{A2A240F2-CC82-4AAA-B2E2-3CA2BFF887FB}" name="Column15981"/>
    <tableColumn id="16000" xr3:uid="{4E7C56C0-A564-45C8-B54C-706793A731D1}" name="Column15982"/>
    <tableColumn id="16001" xr3:uid="{14A00EB9-8255-4172-98DD-1B3244F988B7}" name="Column15983"/>
    <tableColumn id="16002" xr3:uid="{CF6D69DD-718A-42C8-A649-02D1A3F2E0C8}" name="Column15984"/>
    <tableColumn id="16003" xr3:uid="{4AA0499A-3868-4406-ACEE-A9FB13FA3360}" name="Column15985"/>
    <tableColumn id="16004" xr3:uid="{79CB4ADA-AF85-458F-BAED-D2F3E7F9AB42}" name="Column15986"/>
    <tableColumn id="16005" xr3:uid="{8C0B8CAA-C62D-46FF-9B32-C76977160486}" name="Column15987"/>
    <tableColumn id="16006" xr3:uid="{011CC01E-935D-4800-B465-134474A20F7F}" name="Column15988"/>
    <tableColumn id="16007" xr3:uid="{1ED699B9-EA95-4AD4-A39A-AAB5553B9F1A}" name="Column15989"/>
    <tableColumn id="16008" xr3:uid="{26697314-9D5E-460B-9D31-F25A9A8D1865}" name="Column15990"/>
    <tableColumn id="16009" xr3:uid="{FFF9C734-6254-4B04-97BA-044B849BDCB0}" name="Column15991"/>
    <tableColumn id="16010" xr3:uid="{5F40193B-96C8-4C21-986B-840A2AF9125D}" name="Column15992"/>
    <tableColumn id="16011" xr3:uid="{7F64B0F4-2B2C-408C-B6AE-DD9A40D36846}" name="Column15993"/>
    <tableColumn id="16012" xr3:uid="{87EF6958-B2BA-48EE-93AF-EE429B452883}" name="Column15994"/>
    <tableColumn id="16013" xr3:uid="{932963AD-5E23-4C95-A718-13C040BA4AC6}" name="Column15995"/>
    <tableColumn id="16014" xr3:uid="{3CFA20D7-755E-463B-8A91-C5D6D53501A7}" name="Column15996"/>
    <tableColumn id="16015" xr3:uid="{85CF3C57-A25C-4DCF-8677-11175E8D4733}" name="Column15997"/>
    <tableColumn id="16016" xr3:uid="{569083A1-EFBF-473F-928E-EE16FB921797}" name="Column15998"/>
    <tableColumn id="16017" xr3:uid="{8C9ABE3E-CF6A-45A8-8C66-C6562F43B880}" name="Column15999"/>
    <tableColumn id="16018" xr3:uid="{F2DB80D7-7F05-41A2-9BDF-7DF9FD0DE73E}" name="Column16000"/>
    <tableColumn id="16019" xr3:uid="{401B43AA-647D-49F8-912D-C921A3C40AB5}" name="Column16001"/>
    <tableColumn id="16020" xr3:uid="{8F953CC8-BEF3-4FB7-91FA-7709A1E3A900}" name="Column16002"/>
    <tableColumn id="16021" xr3:uid="{84066DDB-4C72-436D-9E37-70484F4F247D}" name="Column16003"/>
    <tableColumn id="16022" xr3:uid="{97EAFAD3-61ED-4304-987E-15463EDBFDFC}" name="Column16004"/>
    <tableColumn id="16023" xr3:uid="{FC53D997-A777-4215-B709-E4209F675E4A}" name="Column16005"/>
    <tableColumn id="16024" xr3:uid="{3B38120B-9A32-4B8A-9EBD-CE92291D1DBD}" name="Column16006"/>
    <tableColumn id="16025" xr3:uid="{91D67E3C-9E98-4AAC-9627-462800A06E75}" name="Column16007"/>
    <tableColumn id="16026" xr3:uid="{F7A4B971-8158-47D2-9056-E94CB136E0DA}" name="Column16008"/>
    <tableColumn id="16027" xr3:uid="{AC205335-1271-443C-9911-B294C96E8DB6}" name="Column16009"/>
    <tableColumn id="16028" xr3:uid="{29BD9BD2-FE40-4526-A6E0-955D532CD76B}" name="Column16010"/>
    <tableColumn id="16029" xr3:uid="{1833DB26-7151-4601-BED6-5A245CD8A210}" name="Column16011"/>
    <tableColumn id="16030" xr3:uid="{242E18A2-2651-4F88-9D79-C793A9220F94}" name="Column16012"/>
    <tableColumn id="16031" xr3:uid="{AF3D7889-49CC-4E6F-A84E-4B8877AC2259}" name="Column16013"/>
    <tableColumn id="16032" xr3:uid="{57907B28-C157-4E6F-90B6-4A6111873243}" name="Column16014"/>
    <tableColumn id="16033" xr3:uid="{5F57CED4-17EA-4A59-8A30-4A4C28FA46F3}" name="Column16015"/>
    <tableColumn id="16034" xr3:uid="{DAB07605-D12A-4F60-89C6-D9F4C0D82242}" name="Column16016"/>
    <tableColumn id="16035" xr3:uid="{1C140B7B-5154-4EE3-AD1E-BA69EE7B4932}" name="Column16017"/>
    <tableColumn id="16036" xr3:uid="{C9F74C09-3F62-4B87-9F8B-E369B4C5AC51}" name="Column16018"/>
    <tableColumn id="16037" xr3:uid="{158F1EE2-D4CB-4604-A70A-3FB84E0B9FAD}" name="Column16019"/>
    <tableColumn id="16038" xr3:uid="{9E3D0200-8694-4DA9-8E6A-A9289891C64D}" name="Column16020"/>
    <tableColumn id="16039" xr3:uid="{B6D5B534-7669-4EF1-93D8-01344330C157}" name="Column16021"/>
    <tableColumn id="16040" xr3:uid="{B4FA1C34-152F-48C5-B503-301861631764}" name="Column16022"/>
    <tableColumn id="16041" xr3:uid="{0B427D29-5E53-4D5C-9284-9E15FC851389}" name="Column16023"/>
    <tableColumn id="16042" xr3:uid="{29DEEC8C-3C85-481A-8D46-87BF584916A3}" name="Column16024"/>
    <tableColumn id="16043" xr3:uid="{DC5A488E-C164-4A66-9EA4-AA65C0A0A12F}" name="Column16025"/>
    <tableColumn id="16044" xr3:uid="{0EFE9475-826C-408D-B9BF-3BC439B0963E}" name="Column16026"/>
    <tableColumn id="16045" xr3:uid="{E23D3B17-E02F-4540-93EA-A255F59EA70D}" name="Column16027"/>
    <tableColumn id="16046" xr3:uid="{E0437CE6-EB31-4EDE-9AF5-35128C958B80}" name="Column16028"/>
    <tableColumn id="16047" xr3:uid="{27D031F2-57AB-4B32-93E8-626869058272}" name="Column16029"/>
    <tableColumn id="16048" xr3:uid="{40D788D3-B7E4-4322-9E3E-3A660090D132}" name="Column16030"/>
    <tableColumn id="16049" xr3:uid="{DF3AA05F-55C0-4159-80C5-7E9467BAF5C5}" name="Column16031"/>
    <tableColumn id="16050" xr3:uid="{422763B7-6C03-45FA-9A00-1C9633BEF539}" name="Column16032"/>
    <tableColumn id="16051" xr3:uid="{F8C9BE40-1F2C-4BDD-9ECD-5CB03250FC05}" name="Column16033"/>
    <tableColumn id="16052" xr3:uid="{9BDB2307-6C92-4368-AE36-72B96C80BC75}" name="Column16034"/>
    <tableColumn id="16053" xr3:uid="{3487F1D2-BA41-40B1-B7F5-4933D8EC12AE}" name="Column16035"/>
    <tableColumn id="16054" xr3:uid="{AE0589BA-386B-4EF5-A90D-36FFD2CF05DF}" name="Column16036"/>
    <tableColumn id="16055" xr3:uid="{173929A5-34A8-4E01-84AF-B6BAC1604F1B}" name="Column16037"/>
    <tableColumn id="16056" xr3:uid="{57951C94-1D37-4F0B-91E3-D94CBA601E8B}" name="Column16038"/>
    <tableColumn id="16057" xr3:uid="{D124225A-074C-4A86-8734-894F104F6E69}" name="Column16039"/>
    <tableColumn id="16058" xr3:uid="{45168C35-F57A-4E12-B600-5DB704273D2D}" name="Column16040"/>
    <tableColumn id="16059" xr3:uid="{9D7AF268-8451-4333-9F9F-D6473CD86ED3}" name="Column16041"/>
    <tableColumn id="16060" xr3:uid="{B60A1BC1-9454-4EB2-A6F2-54A4475A0244}" name="Column16042"/>
    <tableColumn id="16061" xr3:uid="{D26AB285-172B-45DA-BA0B-3B73575F3E02}" name="Column16043"/>
    <tableColumn id="16062" xr3:uid="{B0FFA103-8A20-4AC3-8EEB-7A8C90EE6DF0}" name="Column16044"/>
    <tableColumn id="16063" xr3:uid="{5C363188-E7B1-4DE5-950E-99C06EFCC2FB}" name="Column16045"/>
    <tableColumn id="16064" xr3:uid="{22EC64DF-80D3-4C0C-8E4E-8E4D78DF1FBA}" name="Column16046"/>
    <tableColumn id="16065" xr3:uid="{797ED4A9-C50F-4413-B152-126F4F18E348}" name="Column16047"/>
    <tableColumn id="16066" xr3:uid="{6D64E80E-23D2-4BE6-B0FB-323910198263}" name="Column16048"/>
    <tableColumn id="16067" xr3:uid="{C1B13739-A493-4565-B34F-84DEAE3A99BE}" name="Column16049"/>
    <tableColumn id="16068" xr3:uid="{9FE4FEEE-B15A-45C2-BC6A-8379ACA0B7C1}" name="Column16050"/>
    <tableColumn id="16069" xr3:uid="{625453B9-B6CF-49DD-9B84-A24A8488DB9F}" name="Column16051"/>
    <tableColumn id="16070" xr3:uid="{DE2BB428-9031-42CC-800E-87E0FA94B83A}" name="Column16052"/>
    <tableColumn id="16071" xr3:uid="{60D197FA-3585-4583-AF52-C39DB30F2F22}" name="Column16053"/>
    <tableColumn id="16072" xr3:uid="{19ED1FAF-0B8D-4DAC-AB92-EA43F85D2B69}" name="Column16054"/>
    <tableColumn id="16073" xr3:uid="{F4ADBE22-9095-4AFD-AC6B-B9C9BA4F031A}" name="Column16055"/>
    <tableColumn id="16074" xr3:uid="{EBB50B04-F635-427D-9E5A-3B7530A404A0}" name="Column16056"/>
    <tableColumn id="16075" xr3:uid="{C153B939-3CAF-4735-9F5F-4D9007F43631}" name="Column16057"/>
    <tableColumn id="16076" xr3:uid="{F1F6C5F4-5CF0-4B3B-B6D3-CC8961EEF6E7}" name="Column16058"/>
    <tableColumn id="16077" xr3:uid="{2AAD5F76-1AC9-43F2-BF41-47DC8E41B02F}" name="Column16059"/>
    <tableColumn id="16078" xr3:uid="{59ED2AD1-B766-4F49-9555-8423ABCC5E7A}" name="Column16060"/>
    <tableColumn id="16079" xr3:uid="{B002C24E-F0CC-49B2-B456-6CA2B948B419}" name="Column16061"/>
    <tableColumn id="16080" xr3:uid="{3E365CD5-1919-4EEE-9B27-02911CA7F046}" name="Column16062"/>
    <tableColumn id="16081" xr3:uid="{AA111315-0E3E-48E6-B98E-0346A8E3F828}" name="Column16063"/>
    <tableColumn id="16082" xr3:uid="{784CEC55-2E61-4D85-BA10-21BB894C696A}" name="Column16064"/>
    <tableColumn id="16083" xr3:uid="{FC28287E-F17B-4F8B-BF5B-562CB9CDE2BF}" name="Column16065"/>
    <tableColumn id="16084" xr3:uid="{BB2FC286-F3AD-4ADF-AE38-5F490E229BE5}" name="Column16066"/>
    <tableColumn id="16085" xr3:uid="{BFDEAB3D-6C4F-4048-976C-FE6835C8666A}" name="Column16067"/>
    <tableColumn id="16086" xr3:uid="{5424B47F-8C50-42A5-87C5-1AC8DE17264F}" name="Column16068"/>
    <tableColumn id="16087" xr3:uid="{97957AB9-5BA5-4F29-8736-E0529A3078F6}" name="Column16069"/>
    <tableColumn id="16088" xr3:uid="{C1481FB0-3CF1-4A8A-B72D-71A26DB4FE97}" name="Column16070"/>
    <tableColumn id="16089" xr3:uid="{73F9E5BC-7179-4DEB-A376-5800E2ECC6C4}" name="Column16071"/>
    <tableColumn id="16090" xr3:uid="{7378F804-4689-4832-8DF1-9F0D48499B11}" name="Column16072"/>
    <tableColumn id="16091" xr3:uid="{1DB45D56-DD88-48A5-BCF2-E4F09B17BE26}" name="Column16073"/>
    <tableColumn id="16092" xr3:uid="{FB9F4561-230F-4CF4-A5CC-05CA832A493C}" name="Column16074"/>
    <tableColumn id="16093" xr3:uid="{129D49D3-060A-4DFD-9249-600FB7446DEE}" name="Column16075"/>
    <tableColumn id="16094" xr3:uid="{202A3A03-257E-4A98-B4E3-D8C40018CDA5}" name="Column16076"/>
    <tableColumn id="16095" xr3:uid="{773EE37E-10FD-49B8-994C-F87B20469D87}" name="Column16077"/>
    <tableColumn id="16096" xr3:uid="{C758A9B2-2E1E-4ED2-887D-2B110DDDB14E}" name="Column16078"/>
    <tableColumn id="16097" xr3:uid="{A2E361EC-4088-421C-AC6C-7CB063581606}" name="Column16079"/>
    <tableColumn id="16098" xr3:uid="{33D342F2-C6E2-4AED-BE92-28F097A6ACF7}" name="Column16080"/>
    <tableColumn id="16099" xr3:uid="{6415D79E-128F-4BC9-B268-B2D80D00B454}" name="Column16081"/>
    <tableColumn id="16100" xr3:uid="{CFD9462B-8D1B-438F-A82E-5D69096E245F}" name="Column16082"/>
    <tableColumn id="16101" xr3:uid="{55109AA6-0D3D-4A21-91B9-B3CD4FBA7CBF}" name="Column16083"/>
    <tableColumn id="16102" xr3:uid="{0B66473B-F4A4-4B17-8D9A-411A916B085E}" name="Column16084"/>
    <tableColumn id="16103" xr3:uid="{C81B7F32-4AF6-4BFE-8F6F-BC73C088D86F}" name="Column16085"/>
    <tableColumn id="16104" xr3:uid="{1A5FBB81-6781-45EC-B498-B7426DBB1B0E}" name="Column16086"/>
    <tableColumn id="16105" xr3:uid="{B4CA2A7D-D5C3-45C2-B4F5-C85D99B3F16F}" name="Column16087"/>
    <tableColumn id="16106" xr3:uid="{ECE66672-16D2-4AE6-BD6E-4EF03D1A8D4B}" name="Column16088"/>
    <tableColumn id="16107" xr3:uid="{39B8A80D-0434-43C3-A928-37F786CC26A1}" name="Column16089"/>
    <tableColumn id="16108" xr3:uid="{C6C3F11D-C7BE-4FE1-896D-7E0E07C80894}" name="Column16090"/>
    <tableColumn id="16109" xr3:uid="{7C93C660-C008-4E5C-9FF3-307754DAD4F7}" name="Column16091"/>
    <tableColumn id="16110" xr3:uid="{3153267D-58C0-403B-A2E1-1C57DCB8F9BE}" name="Column16092"/>
    <tableColumn id="16111" xr3:uid="{12FB1F08-35C6-4732-B6B5-88DF283D8B9A}" name="Column16093"/>
    <tableColumn id="16112" xr3:uid="{E399208C-A1EB-4389-ABFD-982064B3249E}" name="Column16094"/>
    <tableColumn id="16113" xr3:uid="{02B7F5D1-BD78-44A0-A32E-49E72A30407A}" name="Column16095"/>
    <tableColumn id="16114" xr3:uid="{E6E5309B-3642-4426-B1D5-A53D0B7669D4}" name="Column16096"/>
    <tableColumn id="16115" xr3:uid="{ED9731F0-9097-4655-8462-2317C36AC71D}" name="Column16097"/>
    <tableColumn id="16116" xr3:uid="{4873E009-D58B-45BF-804B-EA4CF2E21AF4}" name="Column16098"/>
    <tableColumn id="16117" xr3:uid="{5AA38E88-C5E1-4FB6-A4D6-A72737E0F6D9}" name="Column16099"/>
    <tableColumn id="16118" xr3:uid="{6C990A4B-E4B8-42C0-90BA-8E3EE269201A}" name="Column16100"/>
    <tableColumn id="16119" xr3:uid="{8498ADFD-7094-4E71-A0F6-08A30028B3D8}" name="Column16101"/>
    <tableColumn id="16120" xr3:uid="{B86402A8-7848-4E21-A1AB-38C4F92ADD5E}" name="Column16102"/>
    <tableColumn id="16121" xr3:uid="{A450CDB6-C8F3-45EF-987A-67E07F811098}" name="Column16103"/>
    <tableColumn id="16122" xr3:uid="{FA241159-1B83-4BF9-B6AB-912CCEEF7D8E}" name="Column16104"/>
    <tableColumn id="16123" xr3:uid="{0E8F8E3D-498B-4FAF-AB63-87E14AEAB60F}" name="Column16105"/>
    <tableColumn id="16124" xr3:uid="{D37315D6-8D23-4D66-B2EA-0B653569D8C3}" name="Column16106"/>
    <tableColumn id="16125" xr3:uid="{9EFAFC95-0B18-49BE-A43C-12DFA6D9A0DF}" name="Column16107"/>
    <tableColumn id="16126" xr3:uid="{A5361C91-608A-4E10-8A93-6D174FF8DAD8}" name="Column16108"/>
    <tableColumn id="16127" xr3:uid="{C153A2E7-C1DF-46DD-9B6C-1FA069E92FE0}" name="Column16109"/>
    <tableColumn id="16128" xr3:uid="{109C19BA-C4E0-4D1B-BF8C-D61DADAEFCA1}" name="Column16110"/>
    <tableColumn id="16129" xr3:uid="{445D246B-6E72-4F63-987A-67C432F4BDC6}" name="Column16111"/>
    <tableColumn id="16130" xr3:uid="{28EAD1A4-35CB-4417-A7F2-0BDEEC88C108}" name="Column16112"/>
    <tableColumn id="16131" xr3:uid="{CA15FF6C-63F2-4164-ABFC-2342408DABD2}" name="Column16113"/>
    <tableColumn id="16132" xr3:uid="{129AAB68-196A-41DF-AC73-73C0146AE8FC}" name="Column16114"/>
    <tableColumn id="16133" xr3:uid="{813AB9C5-E9C0-4E70-BF23-7D94D782599B}" name="Column16115"/>
    <tableColumn id="16134" xr3:uid="{3050029B-B26D-4D4C-A2F0-1DBC897305B0}" name="Column16116"/>
    <tableColumn id="16135" xr3:uid="{C0F74E07-8B99-4D9F-80C9-BA64794BC93A}" name="Column16117"/>
    <tableColumn id="16136" xr3:uid="{E0973C91-BFD0-466E-9AB3-273967C098F2}" name="Column16118"/>
    <tableColumn id="16137" xr3:uid="{EE4FDE1B-3A4D-46A0-ADB6-4B9C1E78099D}" name="Column16119"/>
    <tableColumn id="16138" xr3:uid="{B5275299-6F55-4C5C-8681-18AD31D0EB2B}" name="Column16120"/>
    <tableColumn id="16139" xr3:uid="{59B921A6-7C9A-41B3-8DD5-D5C5F16E085D}" name="Column16121"/>
    <tableColumn id="16140" xr3:uid="{01990BFF-4397-447B-A9B9-4450C5241878}" name="Column16122"/>
    <tableColumn id="16141" xr3:uid="{CA336AE4-6E7B-4FB0-8B05-755C12A34B2A}" name="Column16123"/>
    <tableColumn id="16142" xr3:uid="{39EA3398-C9EB-405A-9FE0-4DD43B044491}" name="Column16124"/>
    <tableColumn id="16143" xr3:uid="{7D27341D-7E4D-4ECC-9153-5B6B8E1F1B79}" name="Column16125"/>
    <tableColumn id="16144" xr3:uid="{ACA86C70-D31C-4CAF-935C-3477F71F1767}" name="Column16126"/>
    <tableColumn id="16145" xr3:uid="{73DA49C1-DADB-4043-8834-401250BA9A9E}" name="Column16127"/>
    <tableColumn id="16146" xr3:uid="{96889584-B32D-4FBF-9172-0429F2D214AF}" name="Column16128"/>
    <tableColumn id="16147" xr3:uid="{EEDF62DA-E17B-4F6D-8106-9B2362843A67}" name="Column16129"/>
    <tableColumn id="16148" xr3:uid="{C20D4431-7B47-4795-B521-1BCA1752C9FD}" name="Column16130"/>
    <tableColumn id="16149" xr3:uid="{23D675EF-5684-4EE5-8F0E-7AEDBBA04ABF}" name="Column16131"/>
    <tableColumn id="16150" xr3:uid="{D9F6990D-BE57-4B2A-A78A-94D5D7A07471}" name="Column16132"/>
    <tableColumn id="16151" xr3:uid="{F2CE4701-8C92-4B18-8D7B-BCEE0B09EC5B}" name="Column16133"/>
    <tableColumn id="16152" xr3:uid="{ED054719-F09F-4729-8365-5F6EE6FF937F}" name="Column16134"/>
    <tableColumn id="16153" xr3:uid="{BF4485A0-4E46-4311-84C2-64F2DD2D0B54}" name="Column16135"/>
    <tableColumn id="16154" xr3:uid="{D7531261-F533-4E4B-9D02-9ABE81DBF421}" name="Column16136"/>
    <tableColumn id="16155" xr3:uid="{AF877B11-FCA5-4A6F-AF77-69A9C799CBEE}" name="Column16137"/>
    <tableColumn id="16156" xr3:uid="{E8C59B29-AB8D-4855-871D-43E5F96EE191}" name="Column16138"/>
    <tableColumn id="16157" xr3:uid="{A6517712-8D70-463D-AA08-50BB35F47DDA}" name="Column16139"/>
    <tableColumn id="16158" xr3:uid="{65765027-9395-4F3A-AE98-9EDA07295296}" name="Column16140"/>
    <tableColumn id="16159" xr3:uid="{9ADC4855-10C1-4039-86FF-153AF1D50D28}" name="Column16141"/>
    <tableColumn id="16160" xr3:uid="{DBBA42B9-2195-4F50-A1C7-39AC8263CF55}" name="Column16142"/>
    <tableColumn id="16161" xr3:uid="{0F1B120A-7669-433B-B8A2-F6E85D96DA77}" name="Column16143"/>
    <tableColumn id="16162" xr3:uid="{7DBE05FF-9FC5-4336-89B5-E85496E2DB45}" name="Column16144"/>
    <tableColumn id="16163" xr3:uid="{0964D11C-3CFC-494B-A2C6-492CB2A94C76}" name="Column16145"/>
    <tableColumn id="16164" xr3:uid="{CA75F1E0-3D3B-4374-99CC-F1D0F68878E2}" name="Column16146"/>
    <tableColumn id="16165" xr3:uid="{4EC55355-7A5A-4192-B49F-593F3299284A}" name="Column16147"/>
    <tableColumn id="16166" xr3:uid="{D71AC4BC-9463-4830-8370-0CE338D950A8}" name="Column16148"/>
    <tableColumn id="16167" xr3:uid="{43C49081-EB17-481B-BCE0-391368197075}" name="Column16149"/>
    <tableColumn id="16168" xr3:uid="{67FBE4B3-C022-47B5-BD50-1F8EE5BEDD90}" name="Column16150"/>
    <tableColumn id="16169" xr3:uid="{5370B526-A4ED-42D4-B963-03E069615FCD}" name="Column16151"/>
    <tableColumn id="16170" xr3:uid="{9DB6D209-6E9E-4B45-8789-54DABC477CAE}" name="Column16152"/>
    <tableColumn id="16171" xr3:uid="{6E757680-3C09-4B76-B3A4-73260ABC4180}" name="Column16153"/>
    <tableColumn id="16172" xr3:uid="{E1B4E83C-4795-46AE-8782-E0694C3D1BE5}" name="Column16154"/>
    <tableColumn id="16173" xr3:uid="{3D2F0AFD-0224-4015-9E53-B673D1D41591}" name="Column16155"/>
    <tableColumn id="16174" xr3:uid="{8D609E1E-4E0F-42BA-AEBC-69859F022317}" name="Column16156"/>
    <tableColumn id="16175" xr3:uid="{6433C64F-062A-4378-BFFF-8500160B2C2C}" name="Column16157"/>
    <tableColumn id="16176" xr3:uid="{D872ABE5-8DB9-4236-8B59-B5836F511559}" name="Column16158"/>
    <tableColumn id="16177" xr3:uid="{5BDED927-3D58-46CD-8892-0EA3F38ECBCD}" name="Column16159"/>
    <tableColumn id="16178" xr3:uid="{CF5CEFAE-5213-4FF1-A401-32C8CD814236}" name="Column16160"/>
    <tableColumn id="16179" xr3:uid="{60A8AAD8-4EBF-4B23-BBC9-DF06E9677028}" name="Column16161"/>
    <tableColumn id="16180" xr3:uid="{C3C1420E-0FBF-41CB-A853-D528FB3F8C2C}" name="Column16162"/>
    <tableColumn id="16181" xr3:uid="{844FEEC6-7785-406E-9DDE-8B6054B6D7E0}" name="Column16163"/>
    <tableColumn id="16182" xr3:uid="{381BF058-A016-450E-94CF-C85A7D1BFEE8}" name="Column16164"/>
    <tableColumn id="16183" xr3:uid="{0FB413A0-88EE-45C9-A1E6-744E7706677E}" name="Column16165"/>
    <tableColumn id="16184" xr3:uid="{FB864EF8-812A-4AFF-9629-3411E13BD140}" name="Column16166"/>
    <tableColumn id="16185" xr3:uid="{61EA067F-AA4E-4F34-9D4A-8BAD13987571}" name="Column16167"/>
    <tableColumn id="16186" xr3:uid="{A4385FFD-BA19-4B18-9E55-1059B98AF17B}" name="Column16168"/>
    <tableColumn id="16187" xr3:uid="{D5D3D864-5C48-4202-8F47-179B33C61ECF}" name="Column16169"/>
    <tableColumn id="16188" xr3:uid="{1FF40F16-DE48-4240-B691-C296607CD9D7}" name="Column16170"/>
    <tableColumn id="16189" xr3:uid="{7032D205-4650-40EF-BDA7-B1A020832196}" name="Column16171"/>
    <tableColumn id="16190" xr3:uid="{543F0CAA-C8F7-4C8E-B3C5-99EA8889A307}" name="Column16172"/>
    <tableColumn id="16191" xr3:uid="{DC48ACB0-0DB8-41CA-A468-54DFB723B5A3}" name="Column16173"/>
    <tableColumn id="16192" xr3:uid="{435AEE95-9879-4116-B0A6-BD3F08B91521}" name="Column16174"/>
    <tableColumn id="16193" xr3:uid="{844367F6-42D5-4C9B-B345-516AB6875507}" name="Column16175"/>
    <tableColumn id="16194" xr3:uid="{034F5B84-5083-4F07-A047-5F7A88743FD7}" name="Column16176"/>
    <tableColumn id="16195" xr3:uid="{0C25C3FF-015C-479C-BAED-81CE153B60B7}" name="Column16177"/>
    <tableColumn id="16196" xr3:uid="{D5033524-F387-4892-962C-0F5BA59929C7}" name="Column16178"/>
    <tableColumn id="16197" xr3:uid="{7A9D9C0F-FF54-49B6-8418-6F1B9B99E3E0}" name="Column16179"/>
    <tableColumn id="16198" xr3:uid="{6365B496-6FCA-4B7D-BA9F-3354E4E82099}" name="Column16180"/>
    <tableColumn id="16199" xr3:uid="{D96A46B8-C8C6-45A2-9510-082AFAF0E51A}" name="Column16181"/>
    <tableColumn id="16200" xr3:uid="{84ACA83F-A480-4A84-9C2D-0DC676FA8063}" name="Column16182"/>
    <tableColumn id="16201" xr3:uid="{665F4C1B-C497-4243-AEFF-637972E6DBFF}" name="Column16183"/>
    <tableColumn id="16202" xr3:uid="{CA8CB9B4-77E6-4FE9-80A4-2E4A2A2EDA88}" name="Column16184"/>
    <tableColumn id="16203" xr3:uid="{D0EFE7B7-FAF5-43A4-A249-764BC6B41134}" name="Column16185"/>
    <tableColumn id="16204" xr3:uid="{780DA6FB-E1FA-4227-B0CE-BA622E9A4CF9}" name="Column16186"/>
    <tableColumn id="16205" xr3:uid="{CB23C33F-74C3-4269-B53C-398C145135E2}" name="Column16187"/>
    <tableColumn id="16206" xr3:uid="{06AF28D4-DBB6-48CA-A64A-D4EE2D4E595D}" name="Column16188"/>
    <tableColumn id="16207" xr3:uid="{ECEAD575-ACA7-41D4-B449-040E79536850}" name="Column16189"/>
    <tableColumn id="16208" xr3:uid="{3733A969-5C68-4F78-9291-0B16EFAD9798}" name="Column16190"/>
    <tableColumn id="16209" xr3:uid="{1B64BAAD-818E-4030-B9A6-1FCDA4F36FF9}" name="Column16191"/>
    <tableColumn id="16210" xr3:uid="{75AD570A-F2CD-4458-9AEF-91F2FD4D66F3}" name="Column16192"/>
    <tableColumn id="16211" xr3:uid="{AA0A1190-995E-4FAE-B37E-421139DEB86A}" name="Column16193"/>
    <tableColumn id="16212" xr3:uid="{848DCF6B-2EB8-4CA9-AD96-B34BA8B36161}" name="Column16194"/>
    <tableColumn id="16213" xr3:uid="{F9881268-2EA1-4EEA-9F80-AB693EE8B312}" name="Column16195"/>
    <tableColumn id="16214" xr3:uid="{5E757737-B3AF-44C3-ADD8-1FB816E91F29}" name="Column16196"/>
    <tableColumn id="16215" xr3:uid="{4294E30E-2E96-4D82-9AFD-E1C35527BE61}" name="Column16197"/>
    <tableColumn id="16216" xr3:uid="{EC1B0A60-AD15-4BA6-AEF6-E34D1B26E185}" name="Column16198"/>
    <tableColumn id="16217" xr3:uid="{F6DA6854-D644-4CE4-BFEE-CA903313617A}" name="Column16199"/>
    <tableColumn id="16218" xr3:uid="{3937E77E-6325-45DB-9A98-BA616999745E}" name="Column16200"/>
    <tableColumn id="16219" xr3:uid="{B5CE41B6-DD03-4FD3-B95D-999838E504ED}" name="Column16201"/>
    <tableColumn id="16220" xr3:uid="{A24225AD-D1C4-429A-B3A2-304527E86FCA}" name="Column16202"/>
    <tableColumn id="16221" xr3:uid="{DE227443-AA3D-4AF1-B57F-ECDB8115A394}" name="Column16203"/>
    <tableColumn id="16222" xr3:uid="{4A9300D9-9231-4935-8220-D51AFB97D67E}" name="Column16204"/>
    <tableColumn id="16223" xr3:uid="{4F22FF1D-243F-4CBE-AF7C-5C33F3C382CC}" name="Column16205"/>
    <tableColumn id="16224" xr3:uid="{19E44612-735E-44C5-A957-EC02C2A64660}" name="Column16206"/>
    <tableColumn id="16225" xr3:uid="{05B4F79D-0A88-461A-B8BB-8C55918247BC}" name="Column16207"/>
    <tableColumn id="16226" xr3:uid="{4DE48B5D-7ACC-4B02-820B-18CD45E53F06}" name="Column16208"/>
    <tableColumn id="16227" xr3:uid="{1BF34FF6-F35D-41AE-8BCD-D8058DC395AB}" name="Column16209"/>
    <tableColumn id="16228" xr3:uid="{40F3D1DA-4671-46B8-AA4D-6CC4B661F5B1}" name="Column16210"/>
    <tableColumn id="16229" xr3:uid="{3D69C7E2-2F4A-43AC-912F-A7A4722F165F}" name="Column16211"/>
    <tableColumn id="16230" xr3:uid="{7D291A27-0DD5-4769-B171-14046C6833D8}" name="Column16212"/>
    <tableColumn id="16231" xr3:uid="{AE35A8D2-7943-46B4-9880-A3C0564C7B25}" name="Column16213"/>
    <tableColumn id="16232" xr3:uid="{CA219EBC-ED72-4ECC-BEF3-5E12B60B7806}" name="Column16214"/>
    <tableColumn id="16233" xr3:uid="{96347C7E-548D-4A24-8F62-050DB7D65F3C}" name="Column16215"/>
    <tableColumn id="16234" xr3:uid="{80AC4FA2-553A-4DD6-A1E2-29624D3F3E8D}" name="Column16216"/>
    <tableColumn id="16235" xr3:uid="{D9A33F69-4382-47DF-97ED-EAE563333A32}" name="Column16217"/>
    <tableColumn id="16236" xr3:uid="{43E577DC-7F98-453A-B270-15DA0BF76437}" name="Column16218"/>
    <tableColumn id="16237" xr3:uid="{EBE4A4BF-B3B8-4801-BE8C-ECD2F4B2768A}" name="Column16219"/>
    <tableColumn id="16238" xr3:uid="{4A3B1546-12DB-4203-806D-A68D523A281C}" name="Column16220"/>
    <tableColumn id="16239" xr3:uid="{93914639-54C2-42FF-A195-981B744FE1CB}" name="Column16221"/>
    <tableColumn id="16240" xr3:uid="{A85FE2A9-9AB2-4B88-8EA2-A32D50C5DE98}" name="Column16222"/>
    <tableColumn id="16241" xr3:uid="{22434DB8-C803-49E7-AC65-173E9F30949B}" name="Column16223"/>
    <tableColumn id="16242" xr3:uid="{D5491FB2-CE23-41FE-8D04-B4F70F4BD646}" name="Column16224"/>
    <tableColumn id="16243" xr3:uid="{E25E48D0-BD72-4D20-8FF2-192847FC08C2}" name="Column16225"/>
    <tableColumn id="16244" xr3:uid="{55E20615-8949-4F3A-A474-E6B6CD01BD84}" name="Column16226"/>
    <tableColumn id="16245" xr3:uid="{F030F099-8032-4D4D-8E81-BD04DA11A763}" name="Column16227"/>
    <tableColumn id="16246" xr3:uid="{30395807-78E7-4BB7-9C15-90649509188A}" name="Column16228"/>
    <tableColumn id="16247" xr3:uid="{D8C733B2-E521-40FF-86DC-5C4529725D23}" name="Column16229"/>
    <tableColumn id="16248" xr3:uid="{F532765B-DC39-44DB-832F-A3886D303FDB}" name="Column16230"/>
    <tableColumn id="16249" xr3:uid="{9592F5C7-7279-4B02-BE05-4B9D18F6CE16}" name="Column16231"/>
    <tableColumn id="16250" xr3:uid="{2F4C476A-DF18-4764-AAAB-0DE6C11B8961}" name="Column16232"/>
    <tableColumn id="16251" xr3:uid="{D7D44FEB-D65E-4C91-ADD5-C22355078A52}" name="Column16233"/>
    <tableColumn id="16252" xr3:uid="{139351E1-F283-4501-9E90-FFDED0F0C8A6}" name="Column16234"/>
    <tableColumn id="16253" xr3:uid="{F75B132C-44CD-41A7-8C21-5078A265695F}" name="Column16235"/>
    <tableColumn id="16254" xr3:uid="{F6D33666-1151-479E-B227-3494D3D42427}" name="Column16236"/>
    <tableColumn id="16255" xr3:uid="{F16DE8D1-796D-40E4-84C9-0E61B75DDA0C}" name="Column16237"/>
    <tableColumn id="16256" xr3:uid="{1B500D92-E634-4512-B72B-B7CCA390F2B4}" name="Column16238"/>
    <tableColumn id="16257" xr3:uid="{6476BD92-639F-4EC4-99F9-246FD72FFF6B}" name="Column16239"/>
    <tableColumn id="16258" xr3:uid="{8BE5E08B-E2E8-44E3-B3C3-87ECD32720A6}" name="Column16240"/>
    <tableColumn id="16259" xr3:uid="{C685253F-E4A2-4FF4-ABD7-EC0AFC775156}" name="Column16241"/>
    <tableColumn id="16260" xr3:uid="{0538DE6B-5F77-464A-BF6C-455905040D5B}" name="Column16242"/>
    <tableColumn id="16261" xr3:uid="{5BCF4714-CC82-4B0A-8BE8-A3904AE65145}" name="Column16243"/>
    <tableColumn id="16262" xr3:uid="{8F412677-A2F9-4615-AF70-575E03277C6E}" name="Column16244"/>
    <tableColumn id="16263" xr3:uid="{7AEAB06F-37AE-4FEF-B8C8-8F44F08475AA}" name="Column16245"/>
    <tableColumn id="16264" xr3:uid="{EEFFC925-E801-4F12-8FA8-F5668AEA9FC8}" name="Column16246"/>
    <tableColumn id="16265" xr3:uid="{F1858C99-E34B-4EFF-9787-E0F409CA9E46}" name="Column16247"/>
    <tableColumn id="16266" xr3:uid="{06A14919-327E-4F0B-9C18-D0B2BA4FD931}" name="Column16248"/>
    <tableColumn id="16267" xr3:uid="{9722BCBE-A52E-4826-BAAA-118A788C096E}" name="Column16249"/>
    <tableColumn id="16268" xr3:uid="{C941C3FE-ED90-402E-B51E-1BF0A4D579E9}" name="Column16250"/>
    <tableColumn id="16269" xr3:uid="{7FDA9ED5-6BD6-475C-9FE4-8825A56CC28F}" name="Column16251"/>
    <tableColumn id="16270" xr3:uid="{BBE22ACF-3D08-4464-91C0-DB78AA2916DE}" name="Column16252"/>
    <tableColumn id="16271" xr3:uid="{A9074247-0AE2-4065-8CEE-AA38B5AE5320}" name="Column16253"/>
    <tableColumn id="16272" xr3:uid="{1BC287DE-869B-4192-BB49-F118C4894C99}" name="Column16254"/>
    <tableColumn id="16273" xr3:uid="{4C7BDCD2-7CBD-45A1-ACB6-A1D0064BAC21}" name="Column16255"/>
    <tableColumn id="16274" xr3:uid="{F3135828-A0F1-49C1-8910-2A3826CD029B}" name="Column16256"/>
    <tableColumn id="16275" xr3:uid="{58C35C95-497A-40F0-9097-6420D566A3DA}" name="Column16257"/>
    <tableColumn id="16276" xr3:uid="{F3154042-4E81-4638-AF77-D9CDBA3E33C8}" name="Column16258"/>
    <tableColumn id="16277" xr3:uid="{C9B8D9C3-F77F-4238-9C10-1E48264C9036}" name="Column16259"/>
    <tableColumn id="16278" xr3:uid="{2B3D1BA2-0ADD-4744-9791-F4EF013D71E3}" name="Column16260"/>
    <tableColumn id="16279" xr3:uid="{7251BC38-6D50-4688-941B-5304014679B7}" name="Column16261"/>
    <tableColumn id="16280" xr3:uid="{170E82CD-7047-4243-9CA9-DB8488AF5F74}" name="Column16262"/>
    <tableColumn id="16281" xr3:uid="{E3AC2D70-5D32-49C2-BA27-F078BC292F85}" name="Column16263"/>
    <tableColumn id="16282" xr3:uid="{C1EDE491-7CC1-4D5F-8738-8559FAB6BBA0}" name="Column16264"/>
    <tableColumn id="16283" xr3:uid="{852FFE2E-6523-423F-BB0A-35D09DAFA92D}" name="Column16265"/>
    <tableColumn id="16284" xr3:uid="{35E4B758-B540-4B6C-9B13-5A47993A6392}" name="Column16266"/>
    <tableColumn id="16285" xr3:uid="{A4BB941C-A717-42BE-855B-9CFF3164BE1D}" name="Column16267"/>
    <tableColumn id="16286" xr3:uid="{B3C1DDF8-D31C-4586-B8F0-2FF916A825EE}" name="Column16268"/>
    <tableColumn id="16287" xr3:uid="{E5012E91-560D-438E-99EE-10E6CA038CD1}" name="Column16269"/>
    <tableColumn id="16288" xr3:uid="{EFF6B411-C0C0-439D-9032-F69E292497FB}" name="Column16270"/>
    <tableColumn id="16289" xr3:uid="{43EA911B-3E7C-468D-AAF4-2203FE3190F2}" name="Column16271"/>
    <tableColumn id="16290" xr3:uid="{08004939-5300-485C-B3C3-54737A763AD0}" name="Column16272"/>
    <tableColumn id="16291" xr3:uid="{53FE4F1C-466F-4085-9DFB-98113B16804C}" name="Column16273"/>
    <tableColumn id="16292" xr3:uid="{07AACDDB-A124-46AD-B77E-71378C0E3487}" name="Column16274"/>
    <tableColumn id="16293" xr3:uid="{6CBAC2D5-DB53-4E73-9AA1-6FA6C4A1C40C}" name="Column16275"/>
    <tableColumn id="16294" xr3:uid="{7995A4F9-A996-4D75-A70C-DBB28C758A96}" name="Column16276"/>
    <tableColumn id="16295" xr3:uid="{35055725-C780-4FC2-8F6E-6ACAB7CB3CE9}" name="Column16277"/>
    <tableColumn id="16296" xr3:uid="{A48B04CD-0B7E-4462-A8D4-C9897E2EDBEC}" name="Column16278"/>
    <tableColumn id="16297" xr3:uid="{3E54CD1F-13B3-4AA3-A063-E812C58A8387}" name="Column16279"/>
    <tableColumn id="16298" xr3:uid="{836DF24C-324E-4865-9B3F-14EA8A89158F}" name="Column16280"/>
    <tableColumn id="16299" xr3:uid="{72E0D43D-5683-4C1D-B568-90B26897FD86}" name="Column16281"/>
    <tableColumn id="16300" xr3:uid="{2E7B09C7-E508-4B1D-B8FB-FC546D86A20A}" name="Column16282"/>
    <tableColumn id="16301" xr3:uid="{7C4CDC17-4C2F-44EA-BF6D-67B057A2FE59}" name="Column16283"/>
    <tableColumn id="16302" xr3:uid="{1119FB74-81F4-48DD-B073-B410E5233C5C}" name="Column16284"/>
    <tableColumn id="16303" xr3:uid="{3F73A423-CF93-41E1-90CD-5EB2FA753592}" name="Column16285"/>
    <tableColumn id="16304" xr3:uid="{9CD8D9B3-46A5-4D93-8E3B-0821F9C0FEAA}" name="Column16286"/>
    <tableColumn id="16305" xr3:uid="{BEAEE588-50CE-4745-A8BE-803BA814EE33}" name="Column16287"/>
    <tableColumn id="16306" xr3:uid="{8D5586C7-6AFE-4272-8A4D-E6C6C6EC68A9}" name="Column16288"/>
    <tableColumn id="16307" xr3:uid="{622897C0-0AC5-41D6-BBFC-93688E305364}" name="Column16289"/>
    <tableColumn id="16308" xr3:uid="{87FC8329-4115-4BBB-A4B7-1159E22BD96C}" name="Column16290"/>
    <tableColumn id="16309" xr3:uid="{684C314E-B204-473F-AC09-D84A838FF1DC}" name="Column16291"/>
    <tableColumn id="16310" xr3:uid="{6FD3B4EF-9156-4D22-9F11-4D3D453F73F5}" name="Column16292"/>
    <tableColumn id="16311" xr3:uid="{6A559589-A8AD-4D19-9E53-E0A63E52E11E}" name="Column16293"/>
    <tableColumn id="16312" xr3:uid="{39C540D4-3E30-4811-A65F-5209690686BB}" name="Column16294"/>
    <tableColumn id="16313" xr3:uid="{B9E4441D-5899-408F-8883-C49763219DAF}" name="Column16295"/>
    <tableColumn id="16314" xr3:uid="{E12F7CF2-E121-44C7-8099-704ADE66056D}" name="Column16296"/>
    <tableColumn id="16315" xr3:uid="{45739B53-746B-4B18-B1D6-6851A51963D8}" name="Column16297"/>
    <tableColumn id="16316" xr3:uid="{980F57A4-7233-41D4-96CF-D064AFBA84EE}" name="Column16298"/>
    <tableColumn id="16317" xr3:uid="{22E232E4-F0F4-4F6B-ADA1-CBC64A37600D}" name="Column16299"/>
    <tableColumn id="16318" xr3:uid="{B2860A39-4434-49C7-887D-B36343A63E6F}" name="Column16300"/>
    <tableColumn id="16319" xr3:uid="{B3898F7C-78B6-4AE6-8DA9-BDF6B2C005BF}" name="Column16301"/>
    <tableColumn id="16320" xr3:uid="{E36000D0-FFC9-49E8-A453-D1CBDE7514A5}" name="Column16302"/>
    <tableColumn id="16321" xr3:uid="{D1DC21C5-803A-47F2-9177-E5FF05A616C5}" name="Column16303"/>
    <tableColumn id="16322" xr3:uid="{3B545A58-C76A-476D-970D-48B7AA13D182}" name="Column16304"/>
    <tableColumn id="16323" xr3:uid="{FE3E25B0-4A50-494E-B168-E9CB9D65C2D1}" name="Column16305"/>
    <tableColumn id="16324" xr3:uid="{897A42DE-CC9A-4A5F-8AFF-B590A58BE123}" name="Column16306"/>
    <tableColumn id="16325" xr3:uid="{748C4817-C889-46BC-AA33-49A0FA53DF01}" name="Column16307"/>
    <tableColumn id="16326" xr3:uid="{C9B79B2B-4BFE-48AF-905E-F84AEE18E413}" name="Column16308"/>
    <tableColumn id="16327" xr3:uid="{6EB26843-EA1B-43A2-A17C-33DA1B67A7D9}" name="Column16309"/>
    <tableColumn id="16328" xr3:uid="{4E638C90-D6C3-4EB7-BA21-F0D3C2740FC0}" name="Column16310"/>
    <tableColumn id="16329" xr3:uid="{CDF4BC90-7F1C-4E60-8F6F-21D66993CAE9}" name="Column16311"/>
    <tableColumn id="16330" xr3:uid="{EA1447E5-BCF9-40E6-9F09-9E8DABCD9DA6}" name="Column16312"/>
    <tableColumn id="16331" xr3:uid="{FF08F5B8-8622-4879-915E-6DCEF30876C2}" name="Column16313"/>
    <tableColumn id="16332" xr3:uid="{80C00FE6-C021-40C8-A568-6B707438FF99}" name="Column16314"/>
    <tableColumn id="16333" xr3:uid="{2ECF8AC5-22AA-44AB-BF0E-47576A903607}" name="Column16315"/>
    <tableColumn id="16334" xr3:uid="{3936FB8D-CAFA-44B1-94FD-0F27CEACE57A}" name="Column16316"/>
    <tableColumn id="16335" xr3:uid="{DF8FB4C1-33FB-4FCB-A0BC-DA4E9BF85BB3}" name="Column16317"/>
    <tableColumn id="16336" xr3:uid="{8D64F61C-7049-4216-89E2-58AF06C09174}" name="Column16318"/>
    <tableColumn id="16337" xr3:uid="{0CBF8F1E-D9B6-4D5F-BCC5-B579542F9485}" name="Column16319"/>
    <tableColumn id="16338" xr3:uid="{ED58AF12-6C3D-4771-B8AC-028065EE4D96}" name="Column16320"/>
    <tableColumn id="16339" xr3:uid="{D7E291C1-AAD4-4145-A5CF-07B464F87611}" name="Column16321"/>
    <tableColumn id="16340" xr3:uid="{BB77F02E-358C-47FB-B5C6-57973F888AF7}" name="Column16322"/>
    <tableColumn id="16341" xr3:uid="{0DFE12D4-B075-402C-9859-12CAE02999A3}" name="Column16323"/>
    <tableColumn id="16342" xr3:uid="{7E315A52-D2FB-46E8-9454-7AD0E70BE34C}" name="Column16324"/>
    <tableColumn id="16343" xr3:uid="{34B0EE50-29D5-4875-914D-1F6063937BB3}" name="Column16325"/>
    <tableColumn id="16344" xr3:uid="{81861AEA-7599-40E0-945C-52EB9BF5217F}" name="Column16326"/>
    <tableColumn id="16345" xr3:uid="{8C4927CD-5D6E-43EB-85EC-78B9005E0AA1}" name="Column16327"/>
    <tableColumn id="16346" xr3:uid="{7E48006F-638A-4728-8974-10F70CC28A06}" name="Column16328"/>
    <tableColumn id="16347" xr3:uid="{44FE7F85-8B2F-48EB-A71F-ECB101383830}" name="Column16329"/>
    <tableColumn id="16348" xr3:uid="{15716496-709F-4204-AEA4-22497F79DD1B}" name="Column16330"/>
    <tableColumn id="16349" xr3:uid="{7ACFDC08-22BB-443B-85B4-ECF6B3A58250}" name="Column16331"/>
    <tableColumn id="16350" xr3:uid="{50122B74-5F04-4E6D-95E3-09AB940ED0BF}" name="Column16332"/>
    <tableColumn id="16351" xr3:uid="{4BC3E969-AD13-4855-8EE2-2C24B1100D42}" name="Column16333"/>
    <tableColumn id="16352" xr3:uid="{A838A84D-D3C8-4270-AD45-C01BABBB3EA5}" name="Column16334"/>
    <tableColumn id="16353" xr3:uid="{CC2485EE-4D49-4D92-910E-90A8BE9FC4EF}" name="Column16335"/>
    <tableColumn id="16354" xr3:uid="{A0EA3BAC-9B1E-4E55-B458-2ACAF9AE032A}" name="Column16336"/>
    <tableColumn id="16355" xr3:uid="{81BAF8EC-D1D3-4D24-8ED3-EEFDA2FBCCF8}" name="Column16337"/>
    <tableColumn id="16356" xr3:uid="{3C973DCC-6D35-4F52-9412-505A70251D5F}" name="Column16338"/>
    <tableColumn id="16357" xr3:uid="{EC53C19C-DA3A-41AA-9A4D-F81A7647E2FF}" name="Column16339"/>
    <tableColumn id="16358" xr3:uid="{91C5BA78-8D62-44AF-8E43-8D054F07F1CB}" name="Column16340"/>
    <tableColumn id="16359" xr3:uid="{B3621691-E5B5-4E89-A732-39E9DBB021C2}" name="Column16341"/>
    <tableColumn id="16360" xr3:uid="{51C7487B-446C-4728-818B-E112BA3564B1}" name="Column16342"/>
    <tableColumn id="16361" xr3:uid="{28EE8443-D528-4FE0-8F75-A2858B1542B9}" name="Column16343"/>
    <tableColumn id="16362" xr3:uid="{FE9983DE-9297-4B74-A1A7-0937F1AE6625}" name="Column16344"/>
    <tableColumn id="16363" xr3:uid="{EB958408-C3AC-4321-B18A-8C7DC5554E24}" name="Column16345"/>
    <tableColumn id="16364" xr3:uid="{C717D02D-4FAE-4770-B775-1375B5848CE8}" name="Column16346"/>
    <tableColumn id="16365" xr3:uid="{4058009C-65CB-483E-BE32-FC1F5F542603}" name="Column16347"/>
    <tableColumn id="16366" xr3:uid="{FF5F7B34-5E74-4C30-91C9-E4F1A2853C47}" name="Column16348"/>
    <tableColumn id="16367" xr3:uid="{CD3306E3-D982-4FC7-9380-40DDC050C641}" name="Column16349"/>
    <tableColumn id="16368" xr3:uid="{A8ECFDE5-C4BF-4E94-B01E-8ED44A49EE8F}" name="Column16350"/>
    <tableColumn id="16369" xr3:uid="{765BE659-E84F-4AB9-A914-73767CD21BAC}" name="Column16351"/>
    <tableColumn id="16370" xr3:uid="{79A20537-1E5D-4076-9172-AF9DA614C5D9}" name="Column16352"/>
    <tableColumn id="16371" xr3:uid="{C9DD7A79-B513-43F4-8DF6-CC1921D96DDC}" name="Column16353"/>
    <tableColumn id="16372" xr3:uid="{FAB5AA56-99BB-44E0-BB0F-C4C95677FCE5}" name="Column16354"/>
    <tableColumn id="16373" xr3:uid="{E0726915-75E9-4B01-A447-733EF3577720}" name="Column16355"/>
    <tableColumn id="16374" xr3:uid="{1EC0DE7C-F90F-4439-85D2-5CE53D59FB53}" name="Column16356"/>
    <tableColumn id="16375" xr3:uid="{19651A56-61D2-4239-9222-97B2931A01B0}" name="Column16357"/>
    <tableColumn id="16376" xr3:uid="{AB6D17FE-E152-4971-9CF1-A746CB93E482}" name="Column16358"/>
    <tableColumn id="16377" xr3:uid="{E6972DF1-F50C-44C8-B32E-A3AA8042AC37}" name="Column16359"/>
    <tableColumn id="16378" xr3:uid="{6F0F6F9E-E4EC-4D31-9A72-B6558AEA5EEF}" name="Column16360"/>
    <tableColumn id="16379" xr3:uid="{E8A5C375-99A8-4C20-8EF9-941C894A7E53}" name="Column16361"/>
    <tableColumn id="16380" xr3:uid="{1B02225C-2C74-43D7-A4FC-2A4EADD22293}" name="Column16362"/>
    <tableColumn id="16381" xr3:uid="{1010C61A-ABED-40F5-9DF1-25D25C171E53}" name="Column16363"/>
    <tableColumn id="16382" xr3:uid="{DB7653EA-E826-4CDE-B406-CC53EC56965B}" name="Column16364"/>
    <tableColumn id="16383" xr3:uid="{E3EAB873-7DAD-4568-96A4-7ACC2E398361}" name="Column16365"/>
    <tableColumn id="16384" xr3:uid="{2B543D1D-FB00-4554-98A3-9D429CE65D27}" name="Column1636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4E3A24-F83B-4566-9C3F-E35CAE7380FB}" name="global_freelancers_raw" displayName="global_freelancers_raw" ref="A1:L1001" tableType="queryTable" totalsRowShown="0">
  <autoFilter ref="A1:L1001" xr:uid="{314E3A24-F83B-4566-9C3F-E35CAE7380FB}"/>
  <tableColumns count="12">
    <tableColumn id="1" xr3:uid="{B32FB62B-195B-4A08-A2D0-3738C4BEA473}" uniqueName="1" name="freelancer_ID" queryTableFieldId="1" dataDxfId="8"/>
    <tableColumn id="2" xr3:uid="{09203645-9857-464C-8B5D-23E9A76922BF}" uniqueName="2" name="name" queryTableFieldId="2" dataDxfId="7"/>
    <tableColumn id="3" xr3:uid="{C81307B5-0E78-4CDC-B6BB-B2A36882E1B2}" uniqueName="3" name="gender" queryTableFieldId="3" dataDxfId="6"/>
    <tableColumn id="4" xr3:uid="{19AA222A-EF0D-40B0-B49C-C1F513F05E80}" uniqueName="4" name="age" queryTableFieldId="4"/>
    <tableColumn id="5" xr3:uid="{39311676-21C5-4A39-AAA1-9BD5D4C1A574}" uniqueName="5" name="country" queryTableFieldId="5" dataDxfId="5"/>
    <tableColumn id="6" xr3:uid="{3D200FF7-E5C0-460D-9DBE-18A95EB38B7A}" uniqueName="6" name="language" queryTableFieldId="6" dataDxfId="4"/>
    <tableColumn id="7" xr3:uid="{644CD8B3-EED4-4D9A-985D-5E5904F982A2}" uniqueName="7" name="primary_skill" queryTableFieldId="7" dataDxfId="3"/>
    <tableColumn id="8" xr3:uid="{2AF6E810-1926-4060-919D-E9BBB68476FB}" uniqueName="8" name="years_of_experience" queryTableFieldId="8"/>
    <tableColumn id="9" xr3:uid="{C3751AD1-002D-45A6-BA35-C6C9EAC208F8}" uniqueName="9" name="hourly_rate (USD)" queryTableFieldId="9" dataDxfId="2"/>
    <tableColumn id="10" xr3:uid="{552E4522-08FB-4498-8CF4-B48DA72FB2FA}" uniqueName="10" name="rating" queryTableFieldId="10"/>
    <tableColumn id="11" xr3:uid="{E9EF1AAD-00E1-4F8C-854C-D525825B6239}" uniqueName="11" name="is_active" queryTableFieldId="11" dataDxfId="1"/>
    <tableColumn id="12" xr3:uid="{907A589C-B4F3-4DA6-8460-9CDE923EA8B2}" uniqueName="12" name="client_satisfaction" queryTableFieldId="1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FFB2-8B32-4E68-83DB-BD94267BF489}">
  <dimension ref="A1:R1003"/>
  <sheetViews>
    <sheetView workbookViewId="0"/>
  </sheetViews>
  <sheetFormatPr defaultRowHeight="14.4" x14ac:dyDescent="0.3"/>
  <cols>
    <col min="1" max="1" width="21" bestFit="1" customWidth="1"/>
    <col min="2" max="2" width="22.44140625" bestFit="1" customWidth="1"/>
    <col min="3" max="3" width="19.77734375" bestFit="1" customWidth="1"/>
    <col min="4" max="4" width="19.88671875" bestFit="1" customWidth="1"/>
    <col min="5" max="5" width="15.5546875" bestFit="1" customWidth="1"/>
    <col min="6" max="6" width="12.33203125" bestFit="1" customWidth="1"/>
    <col min="7" max="7" width="15.88671875" bestFit="1" customWidth="1"/>
    <col min="8" max="8" width="17.109375" bestFit="1" customWidth="1"/>
    <col min="9" max="9" width="21" bestFit="1" customWidth="1"/>
    <col min="10" max="10" width="26.88671875" bestFit="1" customWidth="1"/>
    <col min="11" max="11" width="18.6640625" bestFit="1" customWidth="1"/>
    <col min="12" max="12" width="29.21875" bestFit="1" customWidth="1"/>
    <col min="13" max="13" width="19.5546875" bestFit="1" customWidth="1"/>
    <col min="14" max="14" width="14.5546875" bestFit="1" customWidth="1"/>
    <col min="15" max="15" width="21.21875" bestFit="1" customWidth="1"/>
    <col min="16" max="16" width="14.6640625" bestFit="1" customWidth="1"/>
    <col min="17" max="17" width="25.44140625" bestFit="1" customWidth="1"/>
    <col min="18" max="18" width="30.77734375" bestFit="1" customWidth="1"/>
  </cols>
  <sheetData>
    <row r="1" spans="1:18" x14ac:dyDescent="0.3">
      <c r="A1" s="7" t="s">
        <v>2143</v>
      </c>
    </row>
    <row r="3" spans="1:18" x14ac:dyDescent="0.3">
      <c r="A3" t="s">
        <v>2088</v>
      </c>
      <c r="B3" t="s">
        <v>2089</v>
      </c>
      <c r="C3" t="s">
        <v>2090</v>
      </c>
      <c r="D3" t="s">
        <v>2091</v>
      </c>
      <c r="E3" t="s">
        <v>2092</v>
      </c>
      <c r="F3" t="s">
        <v>2093</v>
      </c>
      <c r="G3" t="s">
        <v>2094</v>
      </c>
      <c r="H3" t="s">
        <v>2095</v>
      </c>
      <c r="I3" t="s">
        <v>2096</v>
      </c>
      <c r="J3" t="s">
        <v>2097</v>
      </c>
      <c r="K3" t="s">
        <v>2098</v>
      </c>
      <c r="L3" t="s">
        <v>2099</v>
      </c>
      <c r="M3" t="s">
        <v>2100</v>
      </c>
      <c r="N3" t="s">
        <v>2101</v>
      </c>
      <c r="O3" t="s">
        <v>2102</v>
      </c>
      <c r="P3" t="s">
        <v>2103</v>
      </c>
      <c r="Q3" t="s">
        <v>2104</v>
      </c>
      <c r="R3" t="s">
        <v>2105</v>
      </c>
    </row>
    <row r="4" spans="1:18" x14ac:dyDescent="0.3">
      <c r="A4" t="s">
        <v>0</v>
      </c>
      <c r="B4" t="s">
        <v>1</v>
      </c>
      <c r="C4" t="s">
        <v>2106</v>
      </c>
      <c r="D4" t="s">
        <v>2</v>
      </c>
      <c r="E4" t="s">
        <v>65</v>
      </c>
      <c r="F4">
        <v>52</v>
      </c>
      <c r="G4" t="s">
        <v>3</v>
      </c>
      <c r="H4" t="s">
        <v>4</v>
      </c>
      <c r="I4" t="s">
        <v>5</v>
      </c>
      <c r="J4">
        <v>11</v>
      </c>
      <c r="K4" t="s">
        <v>2107</v>
      </c>
      <c r="L4" t="s">
        <v>2108</v>
      </c>
      <c r="M4" t="s">
        <v>2109</v>
      </c>
      <c r="O4" t="s">
        <v>2110</v>
      </c>
      <c r="P4" t="s">
        <v>2070</v>
      </c>
    </row>
    <row r="5" spans="1:18" x14ac:dyDescent="0.3">
      <c r="A5" t="s">
        <v>6</v>
      </c>
      <c r="B5" t="s">
        <v>7</v>
      </c>
      <c r="C5" t="s">
        <v>7</v>
      </c>
      <c r="D5" t="s">
        <v>8</v>
      </c>
      <c r="E5" t="s">
        <v>65</v>
      </c>
      <c r="F5">
        <v>52</v>
      </c>
      <c r="G5" t="s">
        <v>9</v>
      </c>
      <c r="H5" t="s">
        <v>10</v>
      </c>
      <c r="I5" t="s">
        <v>11</v>
      </c>
      <c r="J5">
        <v>34</v>
      </c>
      <c r="K5" t="s">
        <v>2111</v>
      </c>
      <c r="L5" t="s">
        <v>12</v>
      </c>
      <c r="M5" t="s">
        <v>2108</v>
      </c>
      <c r="N5">
        <v>3.3</v>
      </c>
      <c r="O5" t="s">
        <v>2112</v>
      </c>
      <c r="P5" t="s">
        <v>2071</v>
      </c>
      <c r="Q5">
        <v>0.84</v>
      </c>
      <c r="R5">
        <v>0.84</v>
      </c>
    </row>
    <row r="6" spans="1:18" x14ac:dyDescent="0.3">
      <c r="A6" t="s">
        <v>13</v>
      </c>
      <c r="B6" t="s">
        <v>14</v>
      </c>
      <c r="C6" t="s">
        <v>14</v>
      </c>
      <c r="D6" t="s">
        <v>15</v>
      </c>
      <c r="E6" t="s">
        <v>85</v>
      </c>
      <c r="F6">
        <v>53</v>
      </c>
      <c r="G6" t="s">
        <v>16</v>
      </c>
      <c r="H6" t="s">
        <v>17</v>
      </c>
      <c r="I6" t="s">
        <v>18</v>
      </c>
      <c r="J6">
        <v>31</v>
      </c>
      <c r="K6" t="s">
        <v>2111</v>
      </c>
      <c r="L6" t="s">
        <v>2113</v>
      </c>
      <c r="M6" t="s">
        <v>2114</v>
      </c>
      <c r="N6">
        <v>0</v>
      </c>
      <c r="O6" t="s">
        <v>19</v>
      </c>
      <c r="P6" t="s">
        <v>2070</v>
      </c>
      <c r="Q6">
        <v>0.71</v>
      </c>
      <c r="R6">
        <v>0.71</v>
      </c>
    </row>
    <row r="7" spans="1:18" x14ac:dyDescent="0.3">
      <c r="A7" t="s">
        <v>20</v>
      </c>
      <c r="B7" t="s">
        <v>21</v>
      </c>
      <c r="C7" t="s">
        <v>21</v>
      </c>
      <c r="D7" t="s">
        <v>2</v>
      </c>
      <c r="E7" t="s">
        <v>65</v>
      </c>
      <c r="F7">
        <v>38</v>
      </c>
      <c r="G7" t="s">
        <v>9</v>
      </c>
      <c r="H7" t="s">
        <v>10</v>
      </c>
      <c r="I7" t="s">
        <v>23</v>
      </c>
      <c r="J7">
        <v>4</v>
      </c>
      <c r="K7" t="s">
        <v>2115</v>
      </c>
      <c r="L7" t="s">
        <v>24</v>
      </c>
      <c r="M7" t="s">
        <v>2116</v>
      </c>
      <c r="N7">
        <v>1.5</v>
      </c>
      <c r="O7" t="s">
        <v>19</v>
      </c>
      <c r="P7" t="s">
        <v>2070</v>
      </c>
      <c r="Q7">
        <v>0.9</v>
      </c>
      <c r="R7">
        <v>0.9</v>
      </c>
    </row>
    <row r="8" spans="1:18" x14ac:dyDescent="0.3">
      <c r="A8" t="s">
        <v>25</v>
      </c>
      <c r="B8" t="s">
        <v>26</v>
      </c>
      <c r="C8" t="s">
        <v>26</v>
      </c>
      <c r="D8" t="s">
        <v>8</v>
      </c>
      <c r="E8" t="s">
        <v>65</v>
      </c>
      <c r="F8">
        <v>53</v>
      </c>
      <c r="G8" t="s">
        <v>16</v>
      </c>
      <c r="H8" t="s">
        <v>17</v>
      </c>
      <c r="I8" t="s">
        <v>23</v>
      </c>
      <c r="J8">
        <v>27</v>
      </c>
      <c r="K8" t="s">
        <v>2111</v>
      </c>
      <c r="L8" t="s">
        <v>2117</v>
      </c>
      <c r="M8" t="s">
        <v>2118</v>
      </c>
      <c r="N8">
        <v>4.8</v>
      </c>
      <c r="O8" t="s">
        <v>2110</v>
      </c>
      <c r="P8" t="s">
        <v>2070</v>
      </c>
      <c r="Q8">
        <v>0.83</v>
      </c>
      <c r="R8">
        <v>0.83</v>
      </c>
    </row>
    <row r="9" spans="1:18" x14ac:dyDescent="0.3">
      <c r="A9" t="s">
        <v>28</v>
      </c>
      <c r="B9" t="s">
        <v>29</v>
      </c>
      <c r="C9" t="s">
        <v>29</v>
      </c>
      <c r="D9" t="s">
        <v>8</v>
      </c>
      <c r="E9" t="s">
        <v>65</v>
      </c>
      <c r="F9">
        <v>59</v>
      </c>
      <c r="G9" t="s">
        <v>30</v>
      </c>
      <c r="H9" t="s">
        <v>31</v>
      </c>
      <c r="I9" t="s">
        <v>32</v>
      </c>
      <c r="J9">
        <v>14</v>
      </c>
      <c r="K9" t="s">
        <v>2107</v>
      </c>
      <c r="L9" t="s">
        <v>33</v>
      </c>
      <c r="M9" t="s">
        <v>2117</v>
      </c>
      <c r="N9">
        <v>2.4</v>
      </c>
      <c r="O9" t="s">
        <v>2119</v>
      </c>
      <c r="P9" t="s">
        <v>2070</v>
      </c>
    </row>
    <row r="10" spans="1:18" x14ac:dyDescent="0.3">
      <c r="A10" t="s">
        <v>34</v>
      </c>
      <c r="B10" t="s">
        <v>35</v>
      </c>
      <c r="C10" t="s">
        <v>35</v>
      </c>
      <c r="D10" t="s">
        <v>36</v>
      </c>
      <c r="E10" t="s">
        <v>85</v>
      </c>
      <c r="F10">
        <v>52</v>
      </c>
      <c r="G10" t="s">
        <v>37</v>
      </c>
      <c r="H10" t="s">
        <v>38</v>
      </c>
      <c r="I10" t="s">
        <v>39</v>
      </c>
      <c r="J10">
        <v>10</v>
      </c>
      <c r="K10" t="s">
        <v>2120</v>
      </c>
      <c r="L10" t="s">
        <v>40</v>
      </c>
      <c r="M10" t="s">
        <v>2121</v>
      </c>
      <c r="N10">
        <v>3.1</v>
      </c>
      <c r="O10" t="s">
        <v>2110</v>
      </c>
      <c r="P10" t="s">
        <v>2070</v>
      </c>
      <c r="Q10">
        <v>0.94</v>
      </c>
      <c r="R10">
        <v>0.94</v>
      </c>
    </row>
    <row r="11" spans="1:18" x14ac:dyDescent="0.3">
      <c r="A11" t="s">
        <v>41</v>
      </c>
      <c r="B11" t="s">
        <v>42</v>
      </c>
      <c r="C11" t="s">
        <v>42</v>
      </c>
      <c r="D11" t="s">
        <v>15</v>
      </c>
      <c r="E11" t="s">
        <v>85</v>
      </c>
      <c r="F11">
        <v>43</v>
      </c>
      <c r="G11" t="s">
        <v>3</v>
      </c>
      <c r="H11" t="s">
        <v>4</v>
      </c>
      <c r="I11" t="s">
        <v>5</v>
      </c>
      <c r="J11">
        <v>14</v>
      </c>
      <c r="K11" t="s">
        <v>2107</v>
      </c>
      <c r="L11" t="s">
        <v>43</v>
      </c>
      <c r="M11" t="s">
        <v>2116</v>
      </c>
      <c r="N11">
        <v>4.5999999999999996</v>
      </c>
      <c r="O11" t="s">
        <v>2119</v>
      </c>
      <c r="P11" t="s">
        <v>2070</v>
      </c>
      <c r="Q11">
        <v>0.94</v>
      </c>
      <c r="R11">
        <v>0.94</v>
      </c>
    </row>
    <row r="12" spans="1:18" x14ac:dyDescent="0.3">
      <c r="A12" t="s">
        <v>44</v>
      </c>
      <c r="B12" t="s">
        <v>45</v>
      </c>
      <c r="C12" t="s">
        <v>45</v>
      </c>
      <c r="D12" t="s">
        <v>15</v>
      </c>
      <c r="E12" t="s">
        <v>85</v>
      </c>
      <c r="F12">
        <v>26</v>
      </c>
      <c r="G12" t="s">
        <v>46</v>
      </c>
      <c r="H12" t="s">
        <v>10</v>
      </c>
      <c r="I12" t="s">
        <v>5</v>
      </c>
      <c r="J12">
        <v>4</v>
      </c>
      <c r="K12" t="s">
        <v>2115</v>
      </c>
      <c r="N12">
        <v>4</v>
      </c>
      <c r="O12" t="s">
        <v>2122</v>
      </c>
      <c r="P12" t="s">
        <v>2071</v>
      </c>
      <c r="Q12">
        <v>0.76</v>
      </c>
      <c r="R12">
        <v>0.76</v>
      </c>
    </row>
    <row r="13" spans="1:18" x14ac:dyDescent="0.3">
      <c r="A13" t="s">
        <v>47</v>
      </c>
      <c r="B13" t="s">
        <v>48</v>
      </c>
      <c r="C13" t="s">
        <v>48</v>
      </c>
      <c r="D13" t="s">
        <v>15</v>
      </c>
      <c r="E13" t="s">
        <v>85</v>
      </c>
      <c r="F13">
        <v>52</v>
      </c>
      <c r="G13" t="s">
        <v>50</v>
      </c>
      <c r="H13" t="s">
        <v>51</v>
      </c>
      <c r="I13" t="s">
        <v>32</v>
      </c>
      <c r="J13">
        <v>22</v>
      </c>
      <c r="K13" t="s">
        <v>2111</v>
      </c>
      <c r="L13" t="s">
        <v>52</v>
      </c>
      <c r="M13" t="s">
        <v>2113</v>
      </c>
      <c r="O13" t="s">
        <v>2112</v>
      </c>
      <c r="P13" t="s">
        <v>2071</v>
      </c>
    </row>
    <row r="14" spans="1:18" x14ac:dyDescent="0.3">
      <c r="A14" t="s">
        <v>53</v>
      </c>
      <c r="B14" t="s">
        <v>54</v>
      </c>
      <c r="C14" t="s">
        <v>54</v>
      </c>
      <c r="D14" t="s">
        <v>36</v>
      </c>
      <c r="E14" t="s">
        <v>85</v>
      </c>
      <c r="F14">
        <v>40</v>
      </c>
      <c r="G14" t="s">
        <v>55</v>
      </c>
      <c r="H14" t="s">
        <v>10</v>
      </c>
      <c r="I14" t="s">
        <v>39</v>
      </c>
      <c r="J14">
        <v>17</v>
      </c>
      <c r="K14" t="s">
        <v>2123</v>
      </c>
      <c r="L14" t="s">
        <v>2116</v>
      </c>
      <c r="M14" t="s">
        <v>2124</v>
      </c>
      <c r="N14">
        <v>3.6</v>
      </c>
      <c r="O14" t="s">
        <v>56</v>
      </c>
      <c r="P14" t="s">
        <v>2071</v>
      </c>
      <c r="Q14">
        <v>0.77</v>
      </c>
      <c r="R14">
        <v>0.77</v>
      </c>
    </row>
    <row r="15" spans="1:18" x14ac:dyDescent="0.3">
      <c r="A15" t="s">
        <v>57</v>
      </c>
      <c r="B15" t="s">
        <v>58</v>
      </c>
      <c r="C15" t="s">
        <v>58</v>
      </c>
      <c r="D15" t="s">
        <v>8</v>
      </c>
      <c r="E15" t="s">
        <v>65</v>
      </c>
      <c r="F15">
        <v>55</v>
      </c>
      <c r="G15" t="s">
        <v>59</v>
      </c>
      <c r="H15" t="s">
        <v>60</v>
      </c>
      <c r="I15" t="s">
        <v>61</v>
      </c>
      <c r="J15">
        <v>15</v>
      </c>
      <c r="K15" t="s">
        <v>2107</v>
      </c>
      <c r="O15" t="s">
        <v>62</v>
      </c>
      <c r="P15" t="s">
        <v>2071</v>
      </c>
      <c r="Q15">
        <v>0.86</v>
      </c>
      <c r="R15">
        <v>0.86</v>
      </c>
    </row>
    <row r="16" spans="1:18" x14ac:dyDescent="0.3">
      <c r="A16" t="s">
        <v>63</v>
      </c>
      <c r="B16" t="s">
        <v>64</v>
      </c>
      <c r="C16" t="s">
        <v>64</v>
      </c>
      <c r="D16" t="s">
        <v>8</v>
      </c>
      <c r="E16" t="s">
        <v>65</v>
      </c>
      <c r="F16">
        <v>57</v>
      </c>
      <c r="G16" t="s">
        <v>55</v>
      </c>
      <c r="H16" t="s">
        <v>10</v>
      </c>
      <c r="I16" t="s">
        <v>66</v>
      </c>
      <c r="J16">
        <v>18</v>
      </c>
      <c r="K16" t="s">
        <v>2123</v>
      </c>
      <c r="N16">
        <v>2</v>
      </c>
      <c r="O16" t="s">
        <v>2110</v>
      </c>
      <c r="P16" t="s">
        <v>2070</v>
      </c>
      <c r="Q16">
        <v>0.86</v>
      </c>
      <c r="R16">
        <v>0.86</v>
      </c>
    </row>
    <row r="17" spans="1:18" x14ac:dyDescent="0.3">
      <c r="A17" t="s">
        <v>67</v>
      </c>
      <c r="B17" t="s">
        <v>68</v>
      </c>
      <c r="C17" t="s">
        <v>68</v>
      </c>
      <c r="D17" t="s">
        <v>15</v>
      </c>
      <c r="E17" t="s">
        <v>85</v>
      </c>
      <c r="F17">
        <v>38</v>
      </c>
      <c r="G17" t="s">
        <v>59</v>
      </c>
      <c r="H17" t="s">
        <v>60</v>
      </c>
      <c r="I17" t="s">
        <v>18</v>
      </c>
      <c r="J17">
        <v>20</v>
      </c>
      <c r="K17" t="s">
        <v>2123</v>
      </c>
      <c r="L17" t="s">
        <v>40</v>
      </c>
      <c r="M17" t="s">
        <v>2121</v>
      </c>
      <c r="N17">
        <v>2.9</v>
      </c>
      <c r="O17" t="s">
        <v>2112</v>
      </c>
      <c r="P17" t="s">
        <v>2071</v>
      </c>
      <c r="Q17">
        <v>0.93</v>
      </c>
      <c r="R17">
        <v>0.93</v>
      </c>
    </row>
    <row r="18" spans="1:18" x14ac:dyDescent="0.3">
      <c r="A18" t="s">
        <v>69</v>
      </c>
      <c r="B18" t="s">
        <v>70</v>
      </c>
      <c r="C18" t="s">
        <v>70</v>
      </c>
      <c r="D18" t="s">
        <v>15</v>
      </c>
      <c r="E18" t="s">
        <v>85</v>
      </c>
      <c r="F18">
        <v>50</v>
      </c>
      <c r="G18" t="s">
        <v>16</v>
      </c>
      <c r="H18" t="s">
        <v>17</v>
      </c>
      <c r="I18" t="s">
        <v>39</v>
      </c>
      <c r="J18">
        <v>22</v>
      </c>
      <c r="K18" t="s">
        <v>2111</v>
      </c>
      <c r="L18" t="s">
        <v>2121</v>
      </c>
      <c r="M18" t="s">
        <v>2125</v>
      </c>
      <c r="N18">
        <v>3.7</v>
      </c>
      <c r="O18" t="s">
        <v>2112</v>
      </c>
      <c r="P18" t="s">
        <v>2071</v>
      </c>
      <c r="Q18">
        <v>0.7</v>
      </c>
      <c r="R18">
        <v>0.7</v>
      </c>
    </row>
    <row r="19" spans="1:18" x14ac:dyDescent="0.3">
      <c r="A19" t="s">
        <v>71</v>
      </c>
      <c r="B19" t="s">
        <v>72</v>
      </c>
      <c r="C19" t="s">
        <v>72</v>
      </c>
      <c r="D19" t="s">
        <v>36</v>
      </c>
      <c r="E19" t="s">
        <v>85</v>
      </c>
      <c r="F19">
        <v>42</v>
      </c>
      <c r="G19" t="s">
        <v>73</v>
      </c>
      <c r="H19" t="s">
        <v>74</v>
      </c>
      <c r="I19" t="s">
        <v>39</v>
      </c>
      <c r="J19">
        <v>0</v>
      </c>
      <c r="K19" t="s">
        <v>2115</v>
      </c>
      <c r="L19" t="s">
        <v>33</v>
      </c>
      <c r="M19" t="s">
        <v>2117</v>
      </c>
      <c r="N19">
        <v>1.2</v>
      </c>
      <c r="O19" t="s">
        <v>2110</v>
      </c>
      <c r="P19" t="s">
        <v>2070</v>
      </c>
      <c r="Q19">
        <v>0.69</v>
      </c>
      <c r="R19">
        <v>0.69</v>
      </c>
    </row>
    <row r="20" spans="1:18" x14ac:dyDescent="0.3">
      <c r="A20" t="s">
        <v>75</v>
      </c>
      <c r="B20" t="s">
        <v>76</v>
      </c>
      <c r="C20" t="s">
        <v>76</v>
      </c>
      <c r="D20" t="s">
        <v>8</v>
      </c>
      <c r="E20" t="s">
        <v>65</v>
      </c>
      <c r="F20">
        <v>39</v>
      </c>
      <c r="G20" t="s">
        <v>9</v>
      </c>
      <c r="H20" t="s">
        <v>10</v>
      </c>
      <c r="I20" t="s">
        <v>77</v>
      </c>
      <c r="J20">
        <v>13</v>
      </c>
      <c r="K20" t="s">
        <v>2107</v>
      </c>
      <c r="L20" t="s">
        <v>33</v>
      </c>
      <c r="M20" t="s">
        <v>2117</v>
      </c>
      <c r="N20">
        <v>2.5</v>
      </c>
      <c r="O20" t="s">
        <v>2119</v>
      </c>
      <c r="P20" t="s">
        <v>2070</v>
      </c>
      <c r="Q20">
        <v>0.6</v>
      </c>
      <c r="R20">
        <v>0.6</v>
      </c>
    </row>
    <row r="21" spans="1:18" x14ac:dyDescent="0.3">
      <c r="A21" t="s">
        <v>78</v>
      </c>
      <c r="B21" t="s">
        <v>79</v>
      </c>
      <c r="C21" t="s">
        <v>79</v>
      </c>
      <c r="D21" t="s">
        <v>36</v>
      </c>
      <c r="E21" t="s">
        <v>85</v>
      </c>
      <c r="F21">
        <v>56</v>
      </c>
      <c r="G21" t="s">
        <v>81</v>
      </c>
      <c r="H21" t="s">
        <v>82</v>
      </c>
      <c r="I21" t="s">
        <v>5</v>
      </c>
      <c r="K21" t="s">
        <v>2115</v>
      </c>
      <c r="Q21">
        <v>0.87</v>
      </c>
      <c r="R21">
        <v>0.87</v>
      </c>
    </row>
    <row r="22" spans="1:18" x14ac:dyDescent="0.3">
      <c r="A22" t="s">
        <v>83</v>
      </c>
      <c r="B22" t="s">
        <v>84</v>
      </c>
      <c r="C22" t="s">
        <v>84</v>
      </c>
      <c r="D22" t="s">
        <v>15</v>
      </c>
      <c r="E22" t="s">
        <v>85</v>
      </c>
      <c r="F22">
        <v>56</v>
      </c>
      <c r="G22" t="s">
        <v>46</v>
      </c>
      <c r="H22" t="s">
        <v>10</v>
      </c>
      <c r="I22" t="s">
        <v>61</v>
      </c>
      <c r="J22">
        <v>31</v>
      </c>
      <c r="K22" t="s">
        <v>2111</v>
      </c>
      <c r="L22" t="s">
        <v>86</v>
      </c>
      <c r="M22" t="s">
        <v>2113</v>
      </c>
      <c r="N22">
        <v>1.1000000000000001</v>
      </c>
      <c r="O22" t="s">
        <v>19</v>
      </c>
      <c r="P22" t="s">
        <v>2070</v>
      </c>
      <c r="Q22">
        <v>0.75</v>
      </c>
      <c r="R22">
        <v>0.75</v>
      </c>
    </row>
    <row r="23" spans="1:18" x14ac:dyDescent="0.3">
      <c r="A23" t="s">
        <v>87</v>
      </c>
      <c r="B23" t="s">
        <v>88</v>
      </c>
      <c r="C23" t="s">
        <v>88</v>
      </c>
      <c r="D23" t="s">
        <v>15</v>
      </c>
      <c r="E23" t="s">
        <v>85</v>
      </c>
      <c r="F23">
        <v>57</v>
      </c>
      <c r="G23" t="s">
        <v>3</v>
      </c>
      <c r="H23" t="s">
        <v>4</v>
      </c>
      <c r="I23" t="s">
        <v>23</v>
      </c>
      <c r="J23">
        <v>3</v>
      </c>
      <c r="K23" t="s">
        <v>2115</v>
      </c>
      <c r="L23" t="s">
        <v>12</v>
      </c>
      <c r="M23" t="s">
        <v>2108</v>
      </c>
      <c r="N23">
        <v>1.8</v>
      </c>
      <c r="O23" t="s">
        <v>56</v>
      </c>
      <c r="P23" t="s">
        <v>2071</v>
      </c>
      <c r="Q23">
        <v>0.68</v>
      </c>
      <c r="R23">
        <v>0.68</v>
      </c>
    </row>
    <row r="24" spans="1:18" x14ac:dyDescent="0.3">
      <c r="A24" t="s">
        <v>89</v>
      </c>
      <c r="B24" t="s">
        <v>90</v>
      </c>
      <c r="C24" t="s">
        <v>90</v>
      </c>
      <c r="D24" t="s">
        <v>15</v>
      </c>
      <c r="E24" t="s">
        <v>85</v>
      </c>
      <c r="G24" t="s">
        <v>37</v>
      </c>
      <c r="H24" t="s">
        <v>38</v>
      </c>
      <c r="I24" t="s">
        <v>32</v>
      </c>
      <c r="J24">
        <v>9</v>
      </c>
      <c r="K24" t="s">
        <v>2120</v>
      </c>
      <c r="L24" t="s">
        <v>2113</v>
      </c>
      <c r="M24" t="s">
        <v>2114</v>
      </c>
      <c r="N24">
        <v>1.8</v>
      </c>
      <c r="O24" t="s">
        <v>2119</v>
      </c>
      <c r="P24" t="s">
        <v>2070</v>
      </c>
      <c r="Q24">
        <v>0.65</v>
      </c>
      <c r="R24">
        <v>0.65</v>
      </c>
    </row>
    <row r="25" spans="1:18" x14ac:dyDescent="0.3">
      <c r="A25" t="s">
        <v>91</v>
      </c>
      <c r="B25" t="s">
        <v>92</v>
      </c>
      <c r="C25" t="s">
        <v>92</v>
      </c>
      <c r="D25" t="s">
        <v>36</v>
      </c>
      <c r="E25" t="s">
        <v>85</v>
      </c>
      <c r="F25">
        <v>51</v>
      </c>
      <c r="G25" t="s">
        <v>73</v>
      </c>
      <c r="H25" t="s">
        <v>74</v>
      </c>
      <c r="I25" t="s">
        <v>77</v>
      </c>
      <c r="K25" t="s">
        <v>2115</v>
      </c>
      <c r="N25">
        <v>2.4</v>
      </c>
      <c r="O25" t="s">
        <v>19</v>
      </c>
      <c r="P25" t="s">
        <v>2070</v>
      </c>
      <c r="Q25">
        <v>0.69</v>
      </c>
      <c r="R25">
        <v>0.69</v>
      </c>
    </row>
    <row r="26" spans="1:18" x14ac:dyDescent="0.3">
      <c r="A26" t="s">
        <v>93</v>
      </c>
      <c r="B26" t="s">
        <v>94</v>
      </c>
      <c r="C26" t="s">
        <v>94</v>
      </c>
      <c r="D26" t="s">
        <v>36</v>
      </c>
      <c r="E26" t="s">
        <v>85</v>
      </c>
      <c r="F26">
        <v>51</v>
      </c>
      <c r="G26" t="s">
        <v>95</v>
      </c>
      <c r="H26" t="s">
        <v>96</v>
      </c>
      <c r="I26" t="s">
        <v>66</v>
      </c>
      <c r="J26">
        <v>21</v>
      </c>
      <c r="K26" t="s">
        <v>2111</v>
      </c>
      <c r="L26" t="s">
        <v>97</v>
      </c>
      <c r="M26" t="s">
        <v>2117</v>
      </c>
      <c r="N26">
        <v>4.7</v>
      </c>
      <c r="O26" t="s">
        <v>19</v>
      </c>
      <c r="P26" t="s">
        <v>2070</v>
      </c>
    </row>
    <row r="27" spans="1:18" x14ac:dyDescent="0.3">
      <c r="A27" t="s">
        <v>98</v>
      </c>
      <c r="B27" t="s">
        <v>99</v>
      </c>
      <c r="C27" t="s">
        <v>99</v>
      </c>
      <c r="D27" t="s">
        <v>8</v>
      </c>
      <c r="E27" t="s">
        <v>65</v>
      </c>
      <c r="F27">
        <v>51</v>
      </c>
      <c r="G27" t="s">
        <v>100</v>
      </c>
      <c r="H27" t="s">
        <v>101</v>
      </c>
      <c r="I27" t="s">
        <v>102</v>
      </c>
      <c r="J27">
        <v>15</v>
      </c>
      <c r="K27" t="s">
        <v>2107</v>
      </c>
      <c r="L27" t="s">
        <v>52</v>
      </c>
      <c r="M27" t="s">
        <v>2113</v>
      </c>
      <c r="N27">
        <v>1.3</v>
      </c>
      <c r="O27" t="s">
        <v>2112</v>
      </c>
      <c r="P27" t="s">
        <v>2071</v>
      </c>
      <c r="Q27">
        <v>1</v>
      </c>
      <c r="R27">
        <v>1</v>
      </c>
    </row>
    <row r="28" spans="1:18" x14ac:dyDescent="0.3">
      <c r="A28" t="s">
        <v>103</v>
      </c>
      <c r="B28" t="s">
        <v>104</v>
      </c>
      <c r="C28" t="s">
        <v>104</v>
      </c>
      <c r="D28" t="s">
        <v>2</v>
      </c>
      <c r="E28" t="s">
        <v>65</v>
      </c>
      <c r="F28">
        <v>54</v>
      </c>
      <c r="G28" t="s">
        <v>37</v>
      </c>
      <c r="H28" t="s">
        <v>38</v>
      </c>
      <c r="I28" t="s">
        <v>102</v>
      </c>
      <c r="J28">
        <v>13</v>
      </c>
      <c r="K28" t="s">
        <v>2107</v>
      </c>
      <c r="L28" t="s">
        <v>2121</v>
      </c>
      <c r="M28" t="s">
        <v>2125</v>
      </c>
      <c r="N28">
        <v>2.9</v>
      </c>
      <c r="Q28">
        <v>92</v>
      </c>
      <c r="R28">
        <v>0.92</v>
      </c>
    </row>
    <row r="29" spans="1:18" x14ac:dyDescent="0.3">
      <c r="A29" t="s">
        <v>105</v>
      </c>
      <c r="B29" t="s">
        <v>106</v>
      </c>
      <c r="C29" t="s">
        <v>106</v>
      </c>
      <c r="D29" t="s">
        <v>8</v>
      </c>
      <c r="E29" t="s">
        <v>65</v>
      </c>
      <c r="F29">
        <v>22</v>
      </c>
      <c r="G29" t="s">
        <v>100</v>
      </c>
      <c r="H29" t="s">
        <v>101</v>
      </c>
      <c r="I29" t="s">
        <v>77</v>
      </c>
      <c r="J29">
        <v>0</v>
      </c>
      <c r="K29" t="s">
        <v>2115</v>
      </c>
      <c r="L29" t="s">
        <v>97</v>
      </c>
      <c r="M29" t="s">
        <v>2117</v>
      </c>
      <c r="N29">
        <v>1.2</v>
      </c>
      <c r="O29" t="s">
        <v>2112</v>
      </c>
      <c r="P29" t="s">
        <v>2071</v>
      </c>
      <c r="Q29">
        <v>0.7</v>
      </c>
      <c r="R29">
        <v>0.7</v>
      </c>
    </row>
    <row r="30" spans="1:18" x14ac:dyDescent="0.3">
      <c r="A30" t="s">
        <v>107</v>
      </c>
      <c r="B30" t="s">
        <v>108</v>
      </c>
      <c r="C30" t="s">
        <v>108</v>
      </c>
      <c r="D30" t="s">
        <v>8</v>
      </c>
      <c r="E30" t="s">
        <v>65</v>
      </c>
      <c r="F30">
        <v>34</v>
      </c>
      <c r="G30" t="s">
        <v>73</v>
      </c>
      <c r="H30" t="s">
        <v>74</v>
      </c>
      <c r="I30" t="s">
        <v>5</v>
      </c>
      <c r="J30">
        <v>8</v>
      </c>
      <c r="K30" t="s">
        <v>2120</v>
      </c>
      <c r="L30" t="s">
        <v>109</v>
      </c>
      <c r="M30" t="s">
        <v>2126</v>
      </c>
      <c r="N30">
        <v>0</v>
      </c>
      <c r="O30" t="s">
        <v>2122</v>
      </c>
      <c r="P30" t="s">
        <v>2071</v>
      </c>
      <c r="Q30">
        <v>0.89</v>
      </c>
      <c r="R30">
        <v>0.89</v>
      </c>
    </row>
    <row r="31" spans="1:18" x14ac:dyDescent="0.3">
      <c r="A31" t="s">
        <v>110</v>
      </c>
      <c r="B31" t="s">
        <v>111</v>
      </c>
      <c r="C31" t="s">
        <v>111</v>
      </c>
      <c r="D31" t="s">
        <v>8</v>
      </c>
      <c r="E31" t="s">
        <v>65</v>
      </c>
      <c r="F31">
        <v>36</v>
      </c>
      <c r="G31" t="s">
        <v>112</v>
      </c>
      <c r="H31" t="s">
        <v>113</v>
      </c>
      <c r="I31" t="s">
        <v>18</v>
      </c>
      <c r="J31">
        <v>11</v>
      </c>
      <c r="K31" t="s">
        <v>2107</v>
      </c>
      <c r="N31">
        <v>1.8</v>
      </c>
      <c r="O31" t="s">
        <v>62</v>
      </c>
      <c r="P31" t="s">
        <v>2071</v>
      </c>
      <c r="Q31">
        <v>0.86</v>
      </c>
      <c r="R31">
        <v>0.86</v>
      </c>
    </row>
    <row r="32" spans="1:18" x14ac:dyDescent="0.3">
      <c r="A32" t="s">
        <v>114</v>
      </c>
      <c r="B32" t="s">
        <v>115</v>
      </c>
      <c r="C32" t="s">
        <v>115</v>
      </c>
      <c r="D32" t="s">
        <v>8</v>
      </c>
      <c r="E32" t="s">
        <v>65</v>
      </c>
      <c r="F32">
        <v>47</v>
      </c>
      <c r="G32" t="s">
        <v>116</v>
      </c>
      <c r="H32" t="s">
        <v>10</v>
      </c>
      <c r="I32" t="s">
        <v>32</v>
      </c>
      <c r="J32">
        <v>22</v>
      </c>
      <c r="K32" t="s">
        <v>2111</v>
      </c>
      <c r="L32" t="s">
        <v>2117</v>
      </c>
      <c r="M32" t="s">
        <v>2118</v>
      </c>
      <c r="N32">
        <v>1.3</v>
      </c>
      <c r="O32" t="s">
        <v>2110</v>
      </c>
      <c r="P32" t="s">
        <v>2070</v>
      </c>
      <c r="Q32">
        <v>0.62</v>
      </c>
      <c r="R32">
        <v>0.62</v>
      </c>
    </row>
    <row r="33" spans="1:18" x14ac:dyDescent="0.3">
      <c r="A33" t="s">
        <v>117</v>
      </c>
      <c r="B33" t="s">
        <v>118</v>
      </c>
      <c r="C33" t="s">
        <v>118</v>
      </c>
      <c r="D33" t="s">
        <v>8</v>
      </c>
      <c r="E33" t="s">
        <v>65</v>
      </c>
      <c r="F33">
        <v>41</v>
      </c>
      <c r="G33" t="s">
        <v>30</v>
      </c>
      <c r="H33" t="s">
        <v>31</v>
      </c>
      <c r="I33" t="s">
        <v>39</v>
      </c>
      <c r="J33">
        <v>14</v>
      </c>
      <c r="K33" t="s">
        <v>2107</v>
      </c>
      <c r="L33" t="s">
        <v>40</v>
      </c>
      <c r="M33" t="s">
        <v>2121</v>
      </c>
      <c r="N33">
        <v>1.2</v>
      </c>
      <c r="O33" t="s">
        <v>2110</v>
      </c>
      <c r="P33" t="s">
        <v>2070</v>
      </c>
    </row>
    <row r="34" spans="1:18" x14ac:dyDescent="0.3">
      <c r="A34" t="s">
        <v>119</v>
      </c>
      <c r="B34" t="s">
        <v>120</v>
      </c>
      <c r="C34" t="s">
        <v>120</v>
      </c>
      <c r="D34" t="s">
        <v>15</v>
      </c>
      <c r="E34" t="s">
        <v>85</v>
      </c>
      <c r="F34">
        <v>22</v>
      </c>
      <c r="G34" t="s">
        <v>30</v>
      </c>
      <c r="H34" t="s">
        <v>31</v>
      </c>
      <c r="I34" t="s">
        <v>77</v>
      </c>
      <c r="J34">
        <v>4</v>
      </c>
      <c r="K34" t="s">
        <v>2115</v>
      </c>
      <c r="N34">
        <v>1</v>
      </c>
      <c r="O34" t="s">
        <v>56</v>
      </c>
      <c r="P34" t="s">
        <v>2071</v>
      </c>
    </row>
    <row r="35" spans="1:18" x14ac:dyDescent="0.3">
      <c r="A35" t="s">
        <v>121</v>
      </c>
      <c r="B35" t="s">
        <v>122</v>
      </c>
      <c r="C35" t="s">
        <v>122</v>
      </c>
      <c r="D35" t="s">
        <v>15</v>
      </c>
      <c r="E35" t="s">
        <v>85</v>
      </c>
      <c r="F35">
        <v>38</v>
      </c>
      <c r="G35" t="s">
        <v>123</v>
      </c>
      <c r="H35" t="s">
        <v>124</v>
      </c>
      <c r="I35" t="s">
        <v>102</v>
      </c>
      <c r="J35">
        <v>19</v>
      </c>
      <c r="K35" t="s">
        <v>2123</v>
      </c>
      <c r="L35" t="s">
        <v>12</v>
      </c>
      <c r="M35" t="s">
        <v>2108</v>
      </c>
      <c r="N35">
        <v>4.2</v>
      </c>
      <c r="O35" t="s">
        <v>19</v>
      </c>
      <c r="P35" t="s">
        <v>2070</v>
      </c>
      <c r="Q35">
        <v>0.68</v>
      </c>
      <c r="R35">
        <v>0.68</v>
      </c>
    </row>
    <row r="36" spans="1:18" x14ac:dyDescent="0.3">
      <c r="A36" t="s">
        <v>125</v>
      </c>
      <c r="B36" t="s">
        <v>126</v>
      </c>
      <c r="C36" t="s">
        <v>126</v>
      </c>
      <c r="D36" t="s">
        <v>36</v>
      </c>
      <c r="E36" t="s">
        <v>85</v>
      </c>
      <c r="F36">
        <v>46</v>
      </c>
      <c r="G36" t="s">
        <v>127</v>
      </c>
      <c r="H36" t="s">
        <v>128</v>
      </c>
      <c r="I36" t="s">
        <v>32</v>
      </c>
      <c r="J36">
        <v>9</v>
      </c>
      <c r="K36" t="s">
        <v>2120</v>
      </c>
      <c r="L36" t="s">
        <v>2126</v>
      </c>
      <c r="M36" t="s">
        <v>2127</v>
      </c>
      <c r="N36">
        <v>1.4</v>
      </c>
      <c r="O36" t="s">
        <v>2122</v>
      </c>
      <c r="P36" t="s">
        <v>2071</v>
      </c>
      <c r="Q36">
        <v>0.76</v>
      </c>
      <c r="R36">
        <v>0.76</v>
      </c>
    </row>
    <row r="37" spans="1:18" x14ac:dyDescent="0.3">
      <c r="A37" t="s">
        <v>129</v>
      </c>
      <c r="B37" t="s">
        <v>130</v>
      </c>
      <c r="C37" t="s">
        <v>130</v>
      </c>
      <c r="D37" t="s">
        <v>15</v>
      </c>
      <c r="E37" t="s">
        <v>85</v>
      </c>
      <c r="G37" t="s">
        <v>100</v>
      </c>
      <c r="H37" t="s">
        <v>101</v>
      </c>
      <c r="I37" t="s">
        <v>32</v>
      </c>
      <c r="J37">
        <v>9</v>
      </c>
      <c r="K37" t="s">
        <v>2120</v>
      </c>
      <c r="L37" t="s">
        <v>2116</v>
      </c>
      <c r="M37" t="s">
        <v>2124</v>
      </c>
      <c r="N37">
        <v>2.4</v>
      </c>
      <c r="O37" t="s">
        <v>56</v>
      </c>
      <c r="P37" t="s">
        <v>2071</v>
      </c>
      <c r="Q37">
        <v>82</v>
      </c>
      <c r="R37">
        <v>0.82</v>
      </c>
    </row>
    <row r="38" spans="1:18" x14ac:dyDescent="0.3">
      <c r="A38" t="s">
        <v>131</v>
      </c>
      <c r="B38" t="s">
        <v>132</v>
      </c>
      <c r="C38" t="s">
        <v>132</v>
      </c>
      <c r="D38" t="s">
        <v>8</v>
      </c>
      <c r="E38" t="s">
        <v>65</v>
      </c>
      <c r="F38">
        <v>54</v>
      </c>
      <c r="G38" t="s">
        <v>46</v>
      </c>
      <c r="H38" t="s">
        <v>10</v>
      </c>
      <c r="I38" t="s">
        <v>23</v>
      </c>
      <c r="J38">
        <v>32</v>
      </c>
      <c r="K38" t="s">
        <v>2111</v>
      </c>
      <c r="L38" t="s">
        <v>2121</v>
      </c>
      <c r="M38" t="s">
        <v>2125</v>
      </c>
      <c r="N38">
        <v>1</v>
      </c>
      <c r="O38" t="s">
        <v>56</v>
      </c>
      <c r="P38" t="s">
        <v>2071</v>
      </c>
      <c r="Q38">
        <v>0.81</v>
      </c>
      <c r="R38">
        <v>0.81</v>
      </c>
    </row>
    <row r="39" spans="1:18" x14ac:dyDescent="0.3">
      <c r="A39" t="s">
        <v>133</v>
      </c>
      <c r="B39" t="s">
        <v>134</v>
      </c>
      <c r="C39" t="s">
        <v>134</v>
      </c>
      <c r="D39" t="s">
        <v>8</v>
      </c>
      <c r="E39" t="s">
        <v>65</v>
      </c>
      <c r="F39">
        <v>52</v>
      </c>
      <c r="G39" t="s">
        <v>100</v>
      </c>
      <c r="H39" t="s">
        <v>101</v>
      </c>
      <c r="I39" t="s">
        <v>23</v>
      </c>
      <c r="J39">
        <v>28</v>
      </c>
      <c r="K39" t="s">
        <v>2111</v>
      </c>
      <c r="L39" t="s">
        <v>109</v>
      </c>
      <c r="M39" t="s">
        <v>2126</v>
      </c>
      <c r="O39" t="s">
        <v>2110</v>
      </c>
      <c r="P39" t="s">
        <v>2070</v>
      </c>
    </row>
    <row r="40" spans="1:18" x14ac:dyDescent="0.3">
      <c r="A40" t="s">
        <v>135</v>
      </c>
      <c r="B40" t="s">
        <v>136</v>
      </c>
      <c r="C40" t="s">
        <v>136</v>
      </c>
      <c r="D40" t="s">
        <v>2</v>
      </c>
      <c r="E40" t="s">
        <v>65</v>
      </c>
      <c r="F40">
        <v>42</v>
      </c>
      <c r="G40" t="s">
        <v>73</v>
      </c>
      <c r="H40" t="s">
        <v>74</v>
      </c>
      <c r="I40" t="s">
        <v>11</v>
      </c>
      <c r="J40">
        <v>6</v>
      </c>
      <c r="K40" t="s">
        <v>2120</v>
      </c>
      <c r="L40" t="s">
        <v>2116</v>
      </c>
      <c r="M40" t="s">
        <v>2124</v>
      </c>
      <c r="O40" t="s">
        <v>2110</v>
      </c>
      <c r="P40" t="s">
        <v>2070</v>
      </c>
      <c r="Q40">
        <v>0.63</v>
      </c>
      <c r="R40">
        <v>0.63</v>
      </c>
    </row>
    <row r="41" spans="1:18" x14ac:dyDescent="0.3">
      <c r="A41" t="s">
        <v>137</v>
      </c>
      <c r="B41" t="s">
        <v>138</v>
      </c>
      <c r="C41" t="s">
        <v>138</v>
      </c>
      <c r="D41" t="s">
        <v>2</v>
      </c>
      <c r="E41" t="s">
        <v>65</v>
      </c>
      <c r="F41">
        <v>29</v>
      </c>
      <c r="G41" t="s">
        <v>30</v>
      </c>
      <c r="H41" t="s">
        <v>31</v>
      </c>
      <c r="I41" t="s">
        <v>18</v>
      </c>
      <c r="J41">
        <v>10</v>
      </c>
      <c r="K41" t="s">
        <v>2120</v>
      </c>
      <c r="L41" t="s">
        <v>2116</v>
      </c>
      <c r="M41" t="s">
        <v>2124</v>
      </c>
      <c r="N41">
        <v>2.2000000000000002</v>
      </c>
      <c r="O41" t="s">
        <v>19</v>
      </c>
      <c r="P41" t="s">
        <v>2070</v>
      </c>
      <c r="Q41">
        <v>0.67</v>
      </c>
      <c r="R41">
        <v>0.67</v>
      </c>
    </row>
    <row r="42" spans="1:18" x14ac:dyDescent="0.3">
      <c r="A42" t="s">
        <v>139</v>
      </c>
      <c r="B42" t="s">
        <v>140</v>
      </c>
      <c r="C42" t="s">
        <v>140</v>
      </c>
      <c r="D42" t="s">
        <v>2</v>
      </c>
      <c r="E42" t="s">
        <v>65</v>
      </c>
      <c r="F42">
        <v>42</v>
      </c>
      <c r="G42" t="s">
        <v>141</v>
      </c>
      <c r="H42" t="s">
        <v>142</v>
      </c>
      <c r="I42" t="s">
        <v>11</v>
      </c>
      <c r="J42">
        <v>23</v>
      </c>
      <c r="K42" t="s">
        <v>2111</v>
      </c>
      <c r="L42" t="s">
        <v>2113</v>
      </c>
      <c r="M42" t="s">
        <v>2114</v>
      </c>
      <c r="N42">
        <v>3.2</v>
      </c>
      <c r="O42" t="s">
        <v>56</v>
      </c>
      <c r="P42" t="s">
        <v>2071</v>
      </c>
    </row>
    <row r="43" spans="1:18" x14ac:dyDescent="0.3">
      <c r="A43" t="s">
        <v>143</v>
      </c>
      <c r="B43" t="s">
        <v>144</v>
      </c>
      <c r="C43" t="s">
        <v>144</v>
      </c>
      <c r="D43" t="s">
        <v>15</v>
      </c>
      <c r="E43" t="s">
        <v>85</v>
      </c>
      <c r="F43">
        <v>60</v>
      </c>
      <c r="G43" t="s">
        <v>73</v>
      </c>
      <c r="H43" t="s">
        <v>74</v>
      </c>
      <c r="I43" t="s">
        <v>23</v>
      </c>
      <c r="J43">
        <v>13</v>
      </c>
      <c r="K43" t="s">
        <v>2107</v>
      </c>
      <c r="L43" t="s">
        <v>109</v>
      </c>
      <c r="M43" t="s">
        <v>2126</v>
      </c>
      <c r="N43">
        <v>3.6</v>
      </c>
      <c r="O43" t="s">
        <v>2110</v>
      </c>
      <c r="P43" t="s">
        <v>2070</v>
      </c>
      <c r="Q43">
        <v>0.8</v>
      </c>
      <c r="R43">
        <v>0.8</v>
      </c>
    </row>
    <row r="44" spans="1:18" x14ac:dyDescent="0.3">
      <c r="A44" t="s">
        <v>145</v>
      </c>
      <c r="B44" t="s">
        <v>146</v>
      </c>
      <c r="C44" t="s">
        <v>146</v>
      </c>
      <c r="D44" t="s">
        <v>8</v>
      </c>
      <c r="E44" t="s">
        <v>65</v>
      </c>
      <c r="F44">
        <v>59</v>
      </c>
      <c r="G44" t="s">
        <v>55</v>
      </c>
      <c r="H44" t="s">
        <v>10</v>
      </c>
      <c r="I44" t="s">
        <v>32</v>
      </c>
      <c r="J44">
        <v>3</v>
      </c>
      <c r="K44" t="s">
        <v>2115</v>
      </c>
      <c r="L44" t="s">
        <v>86</v>
      </c>
      <c r="M44" t="s">
        <v>2113</v>
      </c>
      <c r="N44">
        <v>0</v>
      </c>
      <c r="O44" t="s">
        <v>147</v>
      </c>
      <c r="P44" t="s">
        <v>2070</v>
      </c>
    </row>
    <row r="45" spans="1:18" x14ac:dyDescent="0.3">
      <c r="A45" t="s">
        <v>148</v>
      </c>
      <c r="B45" t="s">
        <v>149</v>
      </c>
      <c r="C45" t="s">
        <v>149</v>
      </c>
      <c r="D45" t="s">
        <v>8</v>
      </c>
      <c r="E45" t="s">
        <v>65</v>
      </c>
      <c r="F45">
        <v>21</v>
      </c>
      <c r="G45" t="s">
        <v>116</v>
      </c>
      <c r="H45" t="s">
        <v>10</v>
      </c>
      <c r="I45" t="s">
        <v>23</v>
      </c>
      <c r="J45">
        <v>0</v>
      </c>
      <c r="K45" t="s">
        <v>2115</v>
      </c>
      <c r="L45" t="s">
        <v>2117</v>
      </c>
      <c r="M45" t="s">
        <v>2118</v>
      </c>
      <c r="N45">
        <v>2.7</v>
      </c>
      <c r="O45" t="s">
        <v>2112</v>
      </c>
      <c r="P45" t="s">
        <v>2071</v>
      </c>
      <c r="Q45">
        <v>0.84</v>
      </c>
      <c r="R45">
        <v>0.84</v>
      </c>
    </row>
    <row r="46" spans="1:18" x14ac:dyDescent="0.3">
      <c r="A46" t="s">
        <v>150</v>
      </c>
      <c r="B46" t="s">
        <v>151</v>
      </c>
      <c r="C46" t="s">
        <v>151</v>
      </c>
      <c r="D46" t="s">
        <v>8</v>
      </c>
      <c r="E46" t="s">
        <v>65</v>
      </c>
      <c r="F46">
        <v>35</v>
      </c>
      <c r="G46" t="s">
        <v>16</v>
      </c>
      <c r="H46" t="s">
        <v>17</v>
      </c>
      <c r="I46" t="s">
        <v>77</v>
      </c>
      <c r="J46">
        <v>10</v>
      </c>
      <c r="K46" t="s">
        <v>2120</v>
      </c>
      <c r="L46" t="s">
        <v>52</v>
      </c>
      <c r="M46" t="s">
        <v>2113</v>
      </c>
      <c r="N46">
        <v>0</v>
      </c>
      <c r="O46" t="s">
        <v>147</v>
      </c>
      <c r="P46" t="s">
        <v>2070</v>
      </c>
    </row>
    <row r="47" spans="1:18" x14ac:dyDescent="0.3">
      <c r="A47" t="s">
        <v>152</v>
      </c>
      <c r="B47" t="s">
        <v>153</v>
      </c>
      <c r="C47" t="s">
        <v>153</v>
      </c>
      <c r="D47" t="s">
        <v>15</v>
      </c>
      <c r="E47" t="s">
        <v>85</v>
      </c>
      <c r="F47">
        <v>41</v>
      </c>
      <c r="G47" t="s">
        <v>55</v>
      </c>
      <c r="H47" t="s">
        <v>10</v>
      </c>
      <c r="I47" t="s">
        <v>39</v>
      </c>
      <c r="K47" t="s">
        <v>2115</v>
      </c>
      <c r="L47" t="s">
        <v>2126</v>
      </c>
      <c r="M47" t="s">
        <v>2127</v>
      </c>
      <c r="N47">
        <v>2.8</v>
      </c>
      <c r="O47" t="s">
        <v>2122</v>
      </c>
      <c r="P47" t="s">
        <v>2071</v>
      </c>
      <c r="Q47">
        <v>0.63</v>
      </c>
      <c r="R47">
        <v>0.63</v>
      </c>
    </row>
    <row r="48" spans="1:18" x14ac:dyDescent="0.3">
      <c r="A48" t="s">
        <v>154</v>
      </c>
      <c r="B48" t="s">
        <v>155</v>
      </c>
      <c r="C48" t="s">
        <v>155</v>
      </c>
      <c r="D48" t="s">
        <v>8</v>
      </c>
      <c r="E48" t="s">
        <v>65</v>
      </c>
      <c r="F48">
        <v>51</v>
      </c>
      <c r="G48" t="s">
        <v>30</v>
      </c>
      <c r="H48" t="s">
        <v>31</v>
      </c>
      <c r="I48" t="s">
        <v>102</v>
      </c>
      <c r="J48">
        <v>23</v>
      </c>
      <c r="K48" t="s">
        <v>2111</v>
      </c>
      <c r="L48" t="s">
        <v>2126</v>
      </c>
      <c r="M48" t="s">
        <v>2127</v>
      </c>
      <c r="N48">
        <v>2.5</v>
      </c>
      <c r="O48" t="s">
        <v>2119</v>
      </c>
      <c r="P48" t="s">
        <v>2070</v>
      </c>
      <c r="Q48">
        <v>0.8</v>
      </c>
      <c r="R48">
        <v>0.8</v>
      </c>
    </row>
    <row r="49" spans="1:18" x14ac:dyDescent="0.3">
      <c r="A49" t="s">
        <v>156</v>
      </c>
      <c r="B49" t="s">
        <v>157</v>
      </c>
      <c r="C49" t="s">
        <v>157</v>
      </c>
      <c r="D49" t="s">
        <v>15</v>
      </c>
      <c r="E49" t="s">
        <v>85</v>
      </c>
      <c r="F49">
        <v>41</v>
      </c>
      <c r="G49" t="s">
        <v>141</v>
      </c>
      <c r="H49" t="s">
        <v>142</v>
      </c>
      <c r="I49" t="s">
        <v>23</v>
      </c>
      <c r="J49">
        <v>9</v>
      </c>
      <c r="K49" t="s">
        <v>2120</v>
      </c>
      <c r="L49" t="s">
        <v>158</v>
      </c>
      <c r="M49" t="s">
        <v>2121</v>
      </c>
      <c r="N49">
        <v>4.9000000000000004</v>
      </c>
      <c r="O49" t="s">
        <v>2112</v>
      </c>
      <c r="P49" t="s">
        <v>2071</v>
      </c>
      <c r="Q49">
        <v>0.74</v>
      </c>
      <c r="R49">
        <v>0.74</v>
      </c>
    </row>
    <row r="50" spans="1:18" x14ac:dyDescent="0.3">
      <c r="A50" t="s">
        <v>159</v>
      </c>
      <c r="B50" t="s">
        <v>160</v>
      </c>
      <c r="C50" t="s">
        <v>2128</v>
      </c>
      <c r="D50" t="s">
        <v>8</v>
      </c>
      <c r="E50" t="s">
        <v>65</v>
      </c>
      <c r="F50">
        <v>47</v>
      </c>
      <c r="G50" t="s">
        <v>127</v>
      </c>
      <c r="H50" t="s">
        <v>128</v>
      </c>
      <c r="I50" t="s">
        <v>77</v>
      </c>
      <c r="J50">
        <v>15</v>
      </c>
      <c r="K50" t="s">
        <v>2107</v>
      </c>
      <c r="L50" t="s">
        <v>97</v>
      </c>
      <c r="M50" t="s">
        <v>2117</v>
      </c>
      <c r="N50">
        <v>4.5</v>
      </c>
      <c r="O50" t="s">
        <v>2112</v>
      </c>
      <c r="P50" t="s">
        <v>2071</v>
      </c>
      <c r="Q50">
        <v>0.85</v>
      </c>
      <c r="R50">
        <v>0.85</v>
      </c>
    </row>
    <row r="51" spans="1:18" x14ac:dyDescent="0.3">
      <c r="A51" t="s">
        <v>161</v>
      </c>
      <c r="B51" t="s">
        <v>162</v>
      </c>
      <c r="C51" t="s">
        <v>162</v>
      </c>
      <c r="D51" t="s">
        <v>15</v>
      </c>
      <c r="E51" t="s">
        <v>85</v>
      </c>
      <c r="F51">
        <v>25</v>
      </c>
      <c r="G51" t="s">
        <v>163</v>
      </c>
      <c r="H51" t="s">
        <v>164</v>
      </c>
      <c r="I51" t="s">
        <v>18</v>
      </c>
      <c r="J51">
        <v>4</v>
      </c>
      <c r="K51" t="s">
        <v>2115</v>
      </c>
      <c r="L51" t="s">
        <v>2113</v>
      </c>
      <c r="M51" t="s">
        <v>2114</v>
      </c>
      <c r="N51">
        <v>2.7</v>
      </c>
      <c r="O51" t="s">
        <v>19</v>
      </c>
      <c r="P51" t="s">
        <v>2070</v>
      </c>
      <c r="Q51">
        <v>0.77</v>
      </c>
      <c r="R51">
        <v>0.77</v>
      </c>
    </row>
    <row r="52" spans="1:18" x14ac:dyDescent="0.3">
      <c r="A52" t="s">
        <v>165</v>
      </c>
      <c r="B52" t="s">
        <v>166</v>
      </c>
      <c r="C52" t="s">
        <v>166</v>
      </c>
      <c r="D52" t="s">
        <v>2</v>
      </c>
      <c r="E52" t="s">
        <v>65</v>
      </c>
      <c r="F52">
        <v>25</v>
      </c>
      <c r="G52" t="s">
        <v>167</v>
      </c>
      <c r="H52" t="s">
        <v>60</v>
      </c>
      <c r="I52" t="s">
        <v>11</v>
      </c>
      <c r="J52">
        <v>7</v>
      </c>
      <c r="K52" t="s">
        <v>2120</v>
      </c>
      <c r="L52" t="s">
        <v>2126</v>
      </c>
      <c r="M52" t="s">
        <v>2127</v>
      </c>
      <c r="N52">
        <v>1.9</v>
      </c>
      <c r="O52" t="s">
        <v>2110</v>
      </c>
      <c r="P52" t="s">
        <v>2070</v>
      </c>
    </row>
    <row r="53" spans="1:18" x14ac:dyDescent="0.3">
      <c r="A53" t="s">
        <v>168</v>
      </c>
      <c r="B53" t="s">
        <v>169</v>
      </c>
      <c r="C53" t="s">
        <v>169</v>
      </c>
      <c r="D53" t="s">
        <v>36</v>
      </c>
      <c r="E53" t="s">
        <v>85</v>
      </c>
      <c r="F53">
        <v>29</v>
      </c>
      <c r="G53" t="s">
        <v>30</v>
      </c>
      <c r="H53" t="s">
        <v>31</v>
      </c>
      <c r="I53" t="s">
        <v>61</v>
      </c>
      <c r="J53">
        <v>1</v>
      </c>
      <c r="K53" t="s">
        <v>2115</v>
      </c>
      <c r="L53" t="s">
        <v>2126</v>
      </c>
      <c r="M53" t="s">
        <v>2127</v>
      </c>
      <c r="N53">
        <v>1.4</v>
      </c>
      <c r="O53" t="s">
        <v>2112</v>
      </c>
      <c r="P53" t="s">
        <v>2071</v>
      </c>
      <c r="Q53">
        <v>0.63</v>
      </c>
      <c r="R53">
        <v>0.63</v>
      </c>
    </row>
    <row r="54" spans="1:18" x14ac:dyDescent="0.3">
      <c r="A54" t="s">
        <v>170</v>
      </c>
      <c r="B54" t="s">
        <v>171</v>
      </c>
      <c r="C54" t="s">
        <v>171</v>
      </c>
      <c r="D54" t="s">
        <v>8</v>
      </c>
      <c r="E54" t="s">
        <v>65</v>
      </c>
      <c r="F54">
        <v>23</v>
      </c>
      <c r="G54" t="s">
        <v>59</v>
      </c>
      <c r="H54" t="s">
        <v>60</v>
      </c>
      <c r="I54" t="s">
        <v>66</v>
      </c>
      <c r="J54">
        <v>0</v>
      </c>
      <c r="K54" t="s">
        <v>2115</v>
      </c>
      <c r="L54" t="s">
        <v>2121</v>
      </c>
      <c r="M54" t="s">
        <v>2125</v>
      </c>
      <c r="N54">
        <v>1.9</v>
      </c>
      <c r="O54" t="s">
        <v>2122</v>
      </c>
      <c r="P54" t="s">
        <v>2071</v>
      </c>
      <c r="Q54">
        <v>0.79</v>
      </c>
      <c r="R54">
        <v>0.79</v>
      </c>
    </row>
    <row r="55" spans="1:18" x14ac:dyDescent="0.3">
      <c r="A55" t="s">
        <v>172</v>
      </c>
      <c r="B55" t="s">
        <v>173</v>
      </c>
      <c r="C55" t="s">
        <v>173</v>
      </c>
      <c r="D55" t="s">
        <v>15</v>
      </c>
      <c r="E55" t="s">
        <v>85</v>
      </c>
      <c r="F55">
        <v>31</v>
      </c>
      <c r="G55" t="s">
        <v>123</v>
      </c>
      <c r="H55" t="s">
        <v>124</v>
      </c>
      <c r="I55" t="s">
        <v>39</v>
      </c>
      <c r="J55">
        <v>8</v>
      </c>
      <c r="K55" t="s">
        <v>2120</v>
      </c>
      <c r="L55" t="s">
        <v>2113</v>
      </c>
      <c r="M55" t="s">
        <v>2114</v>
      </c>
      <c r="N55">
        <v>3.4</v>
      </c>
      <c r="O55" t="s">
        <v>2110</v>
      </c>
      <c r="P55" t="s">
        <v>2070</v>
      </c>
    </row>
    <row r="56" spans="1:18" x14ac:dyDescent="0.3">
      <c r="A56" t="s">
        <v>174</v>
      </c>
      <c r="B56" t="s">
        <v>175</v>
      </c>
      <c r="C56" t="s">
        <v>175</v>
      </c>
      <c r="D56" t="s">
        <v>15</v>
      </c>
      <c r="E56" t="s">
        <v>85</v>
      </c>
      <c r="F56">
        <v>51</v>
      </c>
      <c r="G56" t="s">
        <v>16</v>
      </c>
      <c r="H56" t="s">
        <v>17</v>
      </c>
      <c r="I56" t="s">
        <v>102</v>
      </c>
      <c r="J56">
        <v>33</v>
      </c>
      <c r="K56" t="s">
        <v>2111</v>
      </c>
      <c r="L56" t="s">
        <v>2121</v>
      </c>
      <c r="M56" t="s">
        <v>2125</v>
      </c>
      <c r="N56">
        <v>3.3</v>
      </c>
      <c r="Q56">
        <v>0.68</v>
      </c>
      <c r="R56">
        <v>0.68</v>
      </c>
    </row>
    <row r="57" spans="1:18" x14ac:dyDescent="0.3">
      <c r="A57" t="s">
        <v>176</v>
      </c>
      <c r="B57" t="s">
        <v>177</v>
      </c>
      <c r="C57" t="s">
        <v>177</v>
      </c>
      <c r="D57" t="s">
        <v>36</v>
      </c>
      <c r="E57" t="s">
        <v>85</v>
      </c>
      <c r="G57" t="s">
        <v>178</v>
      </c>
      <c r="H57" t="s">
        <v>60</v>
      </c>
      <c r="I57" t="s">
        <v>61</v>
      </c>
      <c r="J57">
        <v>1</v>
      </c>
      <c r="K57" t="s">
        <v>2115</v>
      </c>
      <c r="L57" t="s">
        <v>2117</v>
      </c>
      <c r="M57" t="s">
        <v>2118</v>
      </c>
      <c r="N57">
        <v>0</v>
      </c>
      <c r="O57" t="s">
        <v>2110</v>
      </c>
      <c r="P57" t="s">
        <v>2070</v>
      </c>
      <c r="Q57">
        <v>0.68</v>
      </c>
      <c r="R57">
        <v>0.68</v>
      </c>
    </row>
    <row r="58" spans="1:18" x14ac:dyDescent="0.3">
      <c r="A58" t="s">
        <v>179</v>
      </c>
      <c r="B58" t="s">
        <v>180</v>
      </c>
      <c r="C58" t="s">
        <v>180</v>
      </c>
      <c r="D58" t="s">
        <v>2</v>
      </c>
      <c r="E58" t="s">
        <v>65</v>
      </c>
      <c r="F58">
        <v>29</v>
      </c>
      <c r="G58" t="s">
        <v>50</v>
      </c>
      <c r="H58" t="s">
        <v>51</v>
      </c>
      <c r="I58" t="s">
        <v>66</v>
      </c>
      <c r="J58">
        <v>11</v>
      </c>
      <c r="K58" t="s">
        <v>2107</v>
      </c>
      <c r="L58" t="s">
        <v>2108</v>
      </c>
      <c r="M58" t="s">
        <v>2109</v>
      </c>
      <c r="N58">
        <v>2.2999999999999998</v>
      </c>
      <c r="O58" t="s">
        <v>2122</v>
      </c>
      <c r="P58" t="s">
        <v>2071</v>
      </c>
      <c r="Q58">
        <v>0.72</v>
      </c>
      <c r="R58">
        <v>0.72</v>
      </c>
    </row>
    <row r="59" spans="1:18" x14ac:dyDescent="0.3">
      <c r="A59" t="s">
        <v>181</v>
      </c>
      <c r="B59" t="s">
        <v>182</v>
      </c>
      <c r="C59" t="s">
        <v>182</v>
      </c>
      <c r="D59" t="s">
        <v>36</v>
      </c>
      <c r="E59" t="s">
        <v>85</v>
      </c>
      <c r="F59">
        <v>50</v>
      </c>
      <c r="G59" t="s">
        <v>55</v>
      </c>
      <c r="H59" t="s">
        <v>10</v>
      </c>
      <c r="I59" t="s">
        <v>32</v>
      </c>
      <c r="J59">
        <v>15</v>
      </c>
      <c r="K59" t="s">
        <v>2107</v>
      </c>
      <c r="N59">
        <v>2</v>
      </c>
      <c r="O59" t="s">
        <v>56</v>
      </c>
      <c r="P59" t="s">
        <v>2071</v>
      </c>
      <c r="Q59">
        <v>0.65</v>
      </c>
      <c r="R59">
        <v>0.65</v>
      </c>
    </row>
    <row r="60" spans="1:18" x14ac:dyDescent="0.3">
      <c r="A60" t="s">
        <v>183</v>
      </c>
      <c r="B60" t="s">
        <v>184</v>
      </c>
      <c r="C60" t="s">
        <v>184</v>
      </c>
      <c r="D60" t="s">
        <v>2</v>
      </c>
      <c r="E60" t="s">
        <v>65</v>
      </c>
      <c r="F60">
        <v>26</v>
      </c>
      <c r="G60" t="s">
        <v>55</v>
      </c>
      <c r="H60" t="s">
        <v>10</v>
      </c>
      <c r="I60" t="s">
        <v>77</v>
      </c>
      <c r="J60">
        <v>8</v>
      </c>
      <c r="K60" t="s">
        <v>2120</v>
      </c>
      <c r="L60" t="s">
        <v>2113</v>
      </c>
      <c r="M60" t="s">
        <v>2114</v>
      </c>
      <c r="N60">
        <v>1.3</v>
      </c>
      <c r="O60" t="s">
        <v>2119</v>
      </c>
      <c r="P60" t="s">
        <v>2070</v>
      </c>
      <c r="Q60">
        <v>0.76</v>
      </c>
      <c r="R60">
        <v>0.76</v>
      </c>
    </row>
    <row r="61" spans="1:18" x14ac:dyDescent="0.3">
      <c r="A61" t="s">
        <v>185</v>
      </c>
      <c r="B61" t="s">
        <v>186</v>
      </c>
      <c r="C61" t="s">
        <v>186</v>
      </c>
      <c r="D61" t="s">
        <v>15</v>
      </c>
      <c r="E61" t="s">
        <v>85</v>
      </c>
      <c r="F61">
        <v>38</v>
      </c>
      <c r="G61" t="s">
        <v>116</v>
      </c>
      <c r="H61" t="s">
        <v>10</v>
      </c>
      <c r="I61" t="s">
        <v>32</v>
      </c>
      <c r="J61">
        <v>17</v>
      </c>
      <c r="K61" t="s">
        <v>2123</v>
      </c>
      <c r="L61" t="s">
        <v>43</v>
      </c>
      <c r="M61" t="s">
        <v>2116</v>
      </c>
      <c r="N61">
        <v>4</v>
      </c>
      <c r="O61" t="s">
        <v>2122</v>
      </c>
      <c r="P61" t="s">
        <v>2071</v>
      </c>
      <c r="Q61">
        <v>0.9</v>
      </c>
      <c r="R61">
        <v>0.9</v>
      </c>
    </row>
    <row r="62" spans="1:18" x14ac:dyDescent="0.3">
      <c r="A62" t="s">
        <v>187</v>
      </c>
      <c r="B62" t="s">
        <v>188</v>
      </c>
      <c r="C62" t="s">
        <v>188</v>
      </c>
      <c r="D62" t="s">
        <v>8</v>
      </c>
      <c r="E62" t="s">
        <v>65</v>
      </c>
      <c r="F62">
        <v>23</v>
      </c>
      <c r="G62" t="s">
        <v>81</v>
      </c>
      <c r="H62" t="s">
        <v>82</v>
      </c>
      <c r="I62" t="s">
        <v>11</v>
      </c>
      <c r="K62" t="s">
        <v>2115</v>
      </c>
      <c r="L62" t="s">
        <v>2121</v>
      </c>
      <c r="M62" t="s">
        <v>2125</v>
      </c>
      <c r="N62">
        <v>3.6</v>
      </c>
      <c r="O62" t="s">
        <v>2112</v>
      </c>
      <c r="P62" t="s">
        <v>2071</v>
      </c>
      <c r="Q62">
        <v>0.65</v>
      </c>
      <c r="R62">
        <v>0.65</v>
      </c>
    </row>
    <row r="63" spans="1:18" x14ac:dyDescent="0.3">
      <c r="A63" t="s">
        <v>189</v>
      </c>
      <c r="B63" t="s">
        <v>190</v>
      </c>
      <c r="C63" t="s">
        <v>190</v>
      </c>
      <c r="D63" t="s">
        <v>8</v>
      </c>
      <c r="E63" t="s">
        <v>65</v>
      </c>
      <c r="F63">
        <v>51</v>
      </c>
      <c r="G63" t="s">
        <v>141</v>
      </c>
      <c r="H63" t="s">
        <v>142</v>
      </c>
      <c r="I63" t="s">
        <v>77</v>
      </c>
      <c r="J63">
        <v>28</v>
      </c>
      <c r="K63" t="s">
        <v>2111</v>
      </c>
      <c r="L63" t="s">
        <v>2116</v>
      </c>
      <c r="M63" t="s">
        <v>2124</v>
      </c>
      <c r="N63">
        <v>3.9</v>
      </c>
      <c r="O63" t="s">
        <v>2110</v>
      </c>
      <c r="P63" t="s">
        <v>2070</v>
      </c>
      <c r="Q63">
        <v>0.63</v>
      </c>
      <c r="R63">
        <v>0.63</v>
      </c>
    </row>
    <row r="64" spans="1:18" x14ac:dyDescent="0.3">
      <c r="A64" t="s">
        <v>191</v>
      </c>
      <c r="B64" t="s">
        <v>192</v>
      </c>
      <c r="C64" t="s">
        <v>192</v>
      </c>
      <c r="D64" t="s">
        <v>2</v>
      </c>
      <c r="E64" t="s">
        <v>65</v>
      </c>
      <c r="F64">
        <v>51</v>
      </c>
      <c r="G64" t="s">
        <v>37</v>
      </c>
      <c r="H64" t="s">
        <v>38</v>
      </c>
      <c r="I64" t="s">
        <v>32</v>
      </c>
      <c r="J64">
        <v>33</v>
      </c>
      <c r="K64" t="s">
        <v>2111</v>
      </c>
      <c r="L64" t="s">
        <v>158</v>
      </c>
      <c r="M64" t="s">
        <v>2121</v>
      </c>
      <c r="N64">
        <v>0</v>
      </c>
      <c r="O64" t="s">
        <v>2122</v>
      </c>
      <c r="P64" t="s">
        <v>2071</v>
      </c>
    </row>
    <row r="65" spans="1:18" x14ac:dyDescent="0.3">
      <c r="A65" t="s">
        <v>193</v>
      </c>
      <c r="B65" t="s">
        <v>194</v>
      </c>
      <c r="C65" t="s">
        <v>194</v>
      </c>
      <c r="D65" t="s">
        <v>15</v>
      </c>
      <c r="E65" t="s">
        <v>85</v>
      </c>
      <c r="F65">
        <v>47</v>
      </c>
      <c r="G65" t="s">
        <v>16</v>
      </c>
      <c r="H65" t="s">
        <v>17</v>
      </c>
      <c r="I65" t="s">
        <v>32</v>
      </c>
      <c r="J65">
        <v>18</v>
      </c>
      <c r="K65" t="s">
        <v>2123</v>
      </c>
      <c r="L65" t="s">
        <v>2121</v>
      </c>
      <c r="M65" t="s">
        <v>2125</v>
      </c>
      <c r="N65">
        <v>0</v>
      </c>
      <c r="O65" t="s">
        <v>2110</v>
      </c>
      <c r="P65" t="s">
        <v>2070</v>
      </c>
    </row>
    <row r="66" spans="1:18" x14ac:dyDescent="0.3">
      <c r="A66" t="s">
        <v>195</v>
      </c>
      <c r="B66" t="s">
        <v>196</v>
      </c>
      <c r="C66" t="s">
        <v>196</v>
      </c>
      <c r="D66" t="s">
        <v>8</v>
      </c>
      <c r="E66" t="s">
        <v>65</v>
      </c>
      <c r="F66">
        <v>34</v>
      </c>
      <c r="G66" t="s">
        <v>112</v>
      </c>
      <c r="H66" t="s">
        <v>113</v>
      </c>
      <c r="I66" t="s">
        <v>61</v>
      </c>
      <c r="J66">
        <v>16</v>
      </c>
      <c r="K66" t="s">
        <v>2123</v>
      </c>
      <c r="L66" t="s">
        <v>109</v>
      </c>
      <c r="M66" t="s">
        <v>2126</v>
      </c>
      <c r="N66">
        <v>2.2999999999999998</v>
      </c>
      <c r="O66" t="s">
        <v>56</v>
      </c>
      <c r="P66" t="s">
        <v>2071</v>
      </c>
      <c r="Q66">
        <v>0.93</v>
      </c>
      <c r="R66">
        <v>0.93</v>
      </c>
    </row>
    <row r="67" spans="1:18" x14ac:dyDescent="0.3">
      <c r="A67" t="s">
        <v>197</v>
      </c>
      <c r="B67" t="s">
        <v>198</v>
      </c>
      <c r="C67" t="s">
        <v>198</v>
      </c>
      <c r="D67" t="s">
        <v>2</v>
      </c>
      <c r="E67" t="s">
        <v>65</v>
      </c>
      <c r="F67">
        <v>58</v>
      </c>
      <c r="G67" t="s">
        <v>37</v>
      </c>
      <c r="H67" t="s">
        <v>38</v>
      </c>
      <c r="I67" t="s">
        <v>39</v>
      </c>
      <c r="J67">
        <v>35</v>
      </c>
      <c r="K67" t="s">
        <v>2111</v>
      </c>
      <c r="L67" t="s">
        <v>86</v>
      </c>
      <c r="M67" t="s">
        <v>2113</v>
      </c>
      <c r="N67">
        <v>4.7</v>
      </c>
      <c r="O67" t="s">
        <v>147</v>
      </c>
      <c r="P67" t="s">
        <v>2070</v>
      </c>
      <c r="Q67">
        <v>0.7</v>
      </c>
      <c r="R67">
        <v>0.7</v>
      </c>
    </row>
    <row r="68" spans="1:18" x14ac:dyDescent="0.3">
      <c r="A68" t="s">
        <v>199</v>
      </c>
      <c r="B68" t="s">
        <v>200</v>
      </c>
      <c r="C68" t="s">
        <v>200</v>
      </c>
      <c r="D68" t="s">
        <v>2</v>
      </c>
      <c r="E68" t="s">
        <v>65</v>
      </c>
      <c r="F68">
        <v>50</v>
      </c>
      <c r="G68" t="s">
        <v>112</v>
      </c>
      <c r="H68" t="s">
        <v>113</v>
      </c>
      <c r="I68" t="s">
        <v>32</v>
      </c>
      <c r="J68">
        <v>14</v>
      </c>
      <c r="K68" t="s">
        <v>2107</v>
      </c>
      <c r="N68">
        <v>3.5</v>
      </c>
      <c r="O68" t="s">
        <v>62</v>
      </c>
      <c r="P68" t="s">
        <v>2071</v>
      </c>
      <c r="Q68">
        <v>0.83</v>
      </c>
      <c r="R68">
        <v>0.83</v>
      </c>
    </row>
    <row r="69" spans="1:18" x14ac:dyDescent="0.3">
      <c r="A69" t="s">
        <v>201</v>
      </c>
      <c r="B69" t="s">
        <v>202</v>
      </c>
      <c r="C69" t="s">
        <v>202</v>
      </c>
      <c r="D69" t="s">
        <v>8</v>
      </c>
      <c r="E69" t="s">
        <v>65</v>
      </c>
      <c r="F69">
        <v>34</v>
      </c>
      <c r="G69" t="s">
        <v>178</v>
      </c>
      <c r="H69" t="s">
        <v>60</v>
      </c>
      <c r="I69" t="s">
        <v>23</v>
      </c>
      <c r="J69">
        <v>12</v>
      </c>
      <c r="K69" t="s">
        <v>2107</v>
      </c>
      <c r="L69" t="s">
        <v>2116</v>
      </c>
      <c r="M69" t="s">
        <v>2124</v>
      </c>
      <c r="N69">
        <v>2.4</v>
      </c>
      <c r="O69" t="s">
        <v>2112</v>
      </c>
      <c r="P69" t="s">
        <v>2071</v>
      </c>
      <c r="Q69">
        <v>64</v>
      </c>
      <c r="R69">
        <v>0.64</v>
      </c>
    </row>
    <row r="70" spans="1:18" x14ac:dyDescent="0.3">
      <c r="A70" t="s">
        <v>203</v>
      </c>
      <c r="B70" t="s">
        <v>204</v>
      </c>
      <c r="C70" t="s">
        <v>204</v>
      </c>
      <c r="D70" t="s">
        <v>8</v>
      </c>
      <c r="E70" t="s">
        <v>65</v>
      </c>
      <c r="F70">
        <v>45</v>
      </c>
      <c r="G70" t="s">
        <v>95</v>
      </c>
      <c r="H70" t="s">
        <v>96</v>
      </c>
      <c r="I70" t="s">
        <v>32</v>
      </c>
      <c r="J70">
        <v>11</v>
      </c>
      <c r="K70" t="s">
        <v>2107</v>
      </c>
      <c r="L70" t="s">
        <v>40</v>
      </c>
      <c r="M70" t="s">
        <v>2121</v>
      </c>
      <c r="N70">
        <v>4</v>
      </c>
      <c r="O70" t="s">
        <v>19</v>
      </c>
      <c r="P70" t="s">
        <v>2070</v>
      </c>
      <c r="Q70">
        <v>1</v>
      </c>
      <c r="R70">
        <v>1</v>
      </c>
    </row>
    <row r="71" spans="1:18" x14ac:dyDescent="0.3">
      <c r="A71" t="s">
        <v>205</v>
      </c>
      <c r="B71" t="s">
        <v>206</v>
      </c>
      <c r="C71" t="s">
        <v>206</v>
      </c>
      <c r="D71" t="s">
        <v>8</v>
      </c>
      <c r="E71" t="s">
        <v>65</v>
      </c>
      <c r="F71">
        <v>55</v>
      </c>
      <c r="G71" t="s">
        <v>95</v>
      </c>
      <c r="H71" t="s">
        <v>96</v>
      </c>
      <c r="I71" t="s">
        <v>23</v>
      </c>
      <c r="J71">
        <v>0</v>
      </c>
      <c r="K71" t="s">
        <v>2115</v>
      </c>
      <c r="L71" t="s">
        <v>24</v>
      </c>
      <c r="M71" t="s">
        <v>2116</v>
      </c>
      <c r="N71">
        <v>0</v>
      </c>
      <c r="O71" t="s">
        <v>2122</v>
      </c>
      <c r="P71" t="s">
        <v>2071</v>
      </c>
    </row>
    <row r="72" spans="1:18" x14ac:dyDescent="0.3">
      <c r="A72" t="s">
        <v>207</v>
      </c>
      <c r="B72" t="s">
        <v>208</v>
      </c>
      <c r="C72" t="s">
        <v>208</v>
      </c>
      <c r="D72" t="s">
        <v>36</v>
      </c>
      <c r="E72" t="s">
        <v>85</v>
      </c>
      <c r="G72" t="s">
        <v>59</v>
      </c>
      <c r="H72" t="s">
        <v>60</v>
      </c>
      <c r="I72" t="s">
        <v>61</v>
      </c>
      <c r="J72">
        <v>6</v>
      </c>
      <c r="K72" t="s">
        <v>2120</v>
      </c>
      <c r="L72" t="s">
        <v>2108</v>
      </c>
      <c r="M72" t="s">
        <v>2109</v>
      </c>
      <c r="N72">
        <v>1.5</v>
      </c>
      <c r="O72" t="s">
        <v>2119</v>
      </c>
      <c r="P72" t="s">
        <v>2070</v>
      </c>
    </row>
    <row r="73" spans="1:18" x14ac:dyDescent="0.3">
      <c r="A73" t="s">
        <v>209</v>
      </c>
      <c r="B73" t="s">
        <v>210</v>
      </c>
      <c r="C73" t="s">
        <v>210</v>
      </c>
      <c r="D73" t="s">
        <v>8</v>
      </c>
      <c r="E73" t="s">
        <v>65</v>
      </c>
      <c r="F73">
        <v>60</v>
      </c>
      <c r="G73" t="s">
        <v>163</v>
      </c>
      <c r="H73" t="s">
        <v>164</v>
      </c>
      <c r="I73" t="s">
        <v>61</v>
      </c>
      <c r="J73">
        <v>38</v>
      </c>
      <c r="K73" t="s">
        <v>2111</v>
      </c>
      <c r="L73" t="s">
        <v>109</v>
      </c>
      <c r="M73" t="s">
        <v>2126</v>
      </c>
      <c r="N73">
        <v>2</v>
      </c>
      <c r="O73" t="s">
        <v>147</v>
      </c>
      <c r="P73" t="s">
        <v>2070</v>
      </c>
      <c r="Q73">
        <v>0.71</v>
      </c>
      <c r="R73">
        <v>0.71</v>
      </c>
    </row>
    <row r="74" spans="1:18" x14ac:dyDescent="0.3">
      <c r="A74" t="s">
        <v>211</v>
      </c>
      <c r="B74" t="s">
        <v>212</v>
      </c>
      <c r="C74" t="s">
        <v>212</v>
      </c>
      <c r="D74" t="s">
        <v>2</v>
      </c>
      <c r="E74" t="s">
        <v>65</v>
      </c>
      <c r="F74">
        <v>33</v>
      </c>
      <c r="G74" t="s">
        <v>141</v>
      </c>
      <c r="H74" t="s">
        <v>142</v>
      </c>
      <c r="I74" t="s">
        <v>11</v>
      </c>
      <c r="J74">
        <v>11</v>
      </c>
      <c r="K74" t="s">
        <v>2107</v>
      </c>
      <c r="O74" t="s">
        <v>56</v>
      </c>
      <c r="P74" t="s">
        <v>2071</v>
      </c>
      <c r="Q74">
        <v>0.84</v>
      </c>
      <c r="R74">
        <v>0.84</v>
      </c>
    </row>
    <row r="75" spans="1:18" x14ac:dyDescent="0.3">
      <c r="A75" t="s">
        <v>213</v>
      </c>
      <c r="B75" t="s">
        <v>214</v>
      </c>
      <c r="C75" t="s">
        <v>214</v>
      </c>
      <c r="D75" t="s">
        <v>36</v>
      </c>
      <c r="E75" t="s">
        <v>85</v>
      </c>
      <c r="F75">
        <v>60</v>
      </c>
      <c r="G75" t="s">
        <v>3</v>
      </c>
      <c r="H75" t="s">
        <v>4</v>
      </c>
      <c r="I75" t="s">
        <v>77</v>
      </c>
      <c r="J75">
        <v>13</v>
      </c>
      <c r="K75" t="s">
        <v>2107</v>
      </c>
      <c r="L75" t="s">
        <v>86</v>
      </c>
      <c r="M75" t="s">
        <v>2113</v>
      </c>
      <c r="N75">
        <v>1</v>
      </c>
      <c r="O75" t="s">
        <v>2119</v>
      </c>
      <c r="P75" t="s">
        <v>2070</v>
      </c>
    </row>
    <row r="76" spans="1:18" x14ac:dyDescent="0.3">
      <c r="A76" t="s">
        <v>215</v>
      </c>
      <c r="B76" t="s">
        <v>216</v>
      </c>
      <c r="C76" t="s">
        <v>216</v>
      </c>
      <c r="D76" t="s">
        <v>15</v>
      </c>
      <c r="E76" t="s">
        <v>85</v>
      </c>
      <c r="F76">
        <v>40</v>
      </c>
      <c r="G76" t="s">
        <v>46</v>
      </c>
      <c r="H76" t="s">
        <v>10</v>
      </c>
      <c r="I76" t="s">
        <v>23</v>
      </c>
      <c r="J76">
        <v>9</v>
      </c>
      <c r="K76" t="s">
        <v>2120</v>
      </c>
      <c r="L76" t="s">
        <v>217</v>
      </c>
      <c r="M76" t="s">
        <v>2108</v>
      </c>
      <c r="N76">
        <v>4.5</v>
      </c>
      <c r="O76" t="s">
        <v>56</v>
      </c>
      <c r="P76" t="s">
        <v>2071</v>
      </c>
      <c r="Q76">
        <v>0.69</v>
      </c>
      <c r="R76">
        <v>0.69</v>
      </c>
    </row>
    <row r="77" spans="1:18" x14ac:dyDescent="0.3">
      <c r="A77" t="s">
        <v>218</v>
      </c>
      <c r="B77" t="s">
        <v>219</v>
      </c>
      <c r="C77" t="s">
        <v>219</v>
      </c>
      <c r="D77" t="s">
        <v>15</v>
      </c>
      <c r="E77" t="s">
        <v>85</v>
      </c>
      <c r="F77">
        <v>59</v>
      </c>
      <c r="G77" t="s">
        <v>9</v>
      </c>
      <c r="H77" t="s">
        <v>10</v>
      </c>
      <c r="I77" t="s">
        <v>5</v>
      </c>
      <c r="J77">
        <v>4</v>
      </c>
      <c r="K77" t="s">
        <v>2115</v>
      </c>
      <c r="N77">
        <v>1.9</v>
      </c>
      <c r="O77" t="s">
        <v>2119</v>
      </c>
      <c r="P77" t="s">
        <v>2070</v>
      </c>
      <c r="Q77">
        <v>88</v>
      </c>
      <c r="R77">
        <v>0.88</v>
      </c>
    </row>
    <row r="78" spans="1:18" x14ac:dyDescent="0.3">
      <c r="A78" t="s">
        <v>220</v>
      </c>
      <c r="B78" t="s">
        <v>221</v>
      </c>
      <c r="C78" t="s">
        <v>221</v>
      </c>
      <c r="D78" t="s">
        <v>36</v>
      </c>
      <c r="E78" t="s">
        <v>85</v>
      </c>
      <c r="F78">
        <v>36</v>
      </c>
      <c r="G78" t="s">
        <v>3</v>
      </c>
      <c r="H78" t="s">
        <v>4</v>
      </c>
      <c r="I78" t="s">
        <v>102</v>
      </c>
      <c r="J78">
        <v>14</v>
      </c>
      <c r="K78" t="s">
        <v>2107</v>
      </c>
      <c r="L78" t="s">
        <v>217</v>
      </c>
      <c r="M78" t="s">
        <v>2108</v>
      </c>
      <c r="N78">
        <v>3.7</v>
      </c>
      <c r="O78" t="s">
        <v>2110</v>
      </c>
      <c r="P78" t="s">
        <v>2070</v>
      </c>
    </row>
    <row r="79" spans="1:18" x14ac:dyDescent="0.3">
      <c r="A79" t="s">
        <v>222</v>
      </c>
      <c r="B79" t="s">
        <v>223</v>
      </c>
      <c r="C79" t="s">
        <v>223</v>
      </c>
      <c r="D79" t="s">
        <v>15</v>
      </c>
      <c r="E79" t="s">
        <v>85</v>
      </c>
      <c r="F79">
        <v>32</v>
      </c>
      <c r="G79" t="s">
        <v>81</v>
      </c>
      <c r="H79" t="s">
        <v>82</v>
      </c>
      <c r="I79" t="s">
        <v>39</v>
      </c>
      <c r="K79" t="s">
        <v>2115</v>
      </c>
      <c r="L79" t="s">
        <v>2117</v>
      </c>
      <c r="M79" t="s">
        <v>2118</v>
      </c>
      <c r="N79">
        <v>1.9</v>
      </c>
      <c r="O79" t="s">
        <v>2122</v>
      </c>
      <c r="P79" t="s">
        <v>2071</v>
      </c>
      <c r="Q79">
        <v>0.96</v>
      </c>
      <c r="R79">
        <v>0.96</v>
      </c>
    </row>
    <row r="80" spans="1:18" x14ac:dyDescent="0.3">
      <c r="A80" t="s">
        <v>224</v>
      </c>
      <c r="B80" t="s">
        <v>225</v>
      </c>
      <c r="C80" t="s">
        <v>225</v>
      </c>
      <c r="D80" t="s">
        <v>15</v>
      </c>
      <c r="E80" t="s">
        <v>85</v>
      </c>
      <c r="F80">
        <v>59</v>
      </c>
      <c r="G80" t="s">
        <v>9</v>
      </c>
      <c r="H80" t="s">
        <v>10</v>
      </c>
      <c r="I80" t="s">
        <v>32</v>
      </c>
      <c r="J80">
        <v>9</v>
      </c>
      <c r="K80" t="s">
        <v>2120</v>
      </c>
      <c r="L80" t="s">
        <v>40</v>
      </c>
      <c r="M80" t="s">
        <v>2121</v>
      </c>
      <c r="N80">
        <v>4</v>
      </c>
      <c r="O80" t="s">
        <v>2112</v>
      </c>
      <c r="P80" t="s">
        <v>2071</v>
      </c>
      <c r="Q80">
        <v>96</v>
      </c>
      <c r="R80">
        <v>0.96</v>
      </c>
    </row>
    <row r="81" spans="1:18" x14ac:dyDescent="0.3">
      <c r="A81" t="s">
        <v>226</v>
      </c>
      <c r="B81" t="s">
        <v>227</v>
      </c>
      <c r="C81" t="s">
        <v>227</v>
      </c>
      <c r="D81" t="s">
        <v>2</v>
      </c>
      <c r="E81" t="s">
        <v>65</v>
      </c>
      <c r="F81">
        <v>54</v>
      </c>
      <c r="G81" t="s">
        <v>178</v>
      </c>
      <c r="H81" t="s">
        <v>60</v>
      </c>
      <c r="I81" t="s">
        <v>77</v>
      </c>
      <c r="J81">
        <v>32</v>
      </c>
      <c r="K81" t="s">
        <v>2111</v>
      </c>
      <c r="L81" t="s">
        <v>43</v>
      </c>
      <c r="M81" t="s">
        <v>2116</v>
      </c>
      <c r="N81">
        <v>1.8</v>
      </c>
      <c r="O81" t="s">
        <v>19</v>
      </c>
      <c r="P81" t="s">
        <v>2070</v>
      </c>
    </row>
    <row r="82" spans="1:18" x14ac:dyDescent="0.3">
      <c r="A82" t="s">
        <v>228</v>
      </c>
      <c r="B82" t="s">
        <v>229</v>
      </c>
      <c r="C82" t="s">
        <v>229</v>
      </c>
      <c r="D82" t="s">
        <v>2</v>
      </c>
      <c r="E82" t="s">
        <v>65</v>
      </c>
      <c r="F82">
        <v>37</v>
      </c>
      <c r="G82" t="s">
        <v>116</v>
      </c>
      <c r="H82" t="s">
        <v>10</v>
      </c>
      <c r="I82" t="s">
        <v>18</v>
      </c>
      <c r="J82">
        <v>9</v>
      </c>
      <c r="K82" t="s">
        <v>2120</v>
      </c>
      <c r="N82">
        <v>0</v>
      </c>
      <c r="O82" t="s">
        <v>2112</v>
      </c>
      <c r="P82" t="s">
        <v>2071</v>
      </c>
      <c r="Q82">
        <v>0.89</v>
      </c>
      <c r="R82">
        <v>0.89</v>
      </c>
    </row>
    <row r="83" spans="1:18" x14ac:dyDescent="0.3">
      <c r="A83" t="s">
        <v>230</v>
      </c>
      <c r="B83" t="s">
        <v>231</v>
      </c>
      <c r="C83" t="s">
        <v>231</v>
      </c>
      <c r="D83" t="s">
        <v>15</v>
      </c>
      <c r="E83" t="s">
        <v>85</v>
      </c>
      <c r="F83">
        <v>54</v>
      </c>
      <c r="G83" t="s">
        <v>81</v>
      </c>
      <c r="H83" t="s">
        <v>82</v>
      </c>
      <c r="I83" t="s">
        <v>102</v>
      </c>
      <c r="J83">
        <v>21</v>
      </c>
      <c r="K83" t="s">
        <v>2111</v>
      </c>
      <c r="L83" t="s">
        <v>217</v>
      </c>
      <c r="M83" t="s">
        <v>2108</v>
      </c>
      <c r="N83">
        <v>4.5999999999999996</v>
      </c>
      <c r="O83" t="s">
        <v>2119</v>
      </c>
      <c r="P83" t="s">
        <v>2070</v>
      </c>
    </row>
    <row r="84" spans="1:18" x14ac:dyDescent="0.3">
      <c r="A84" t="s">
        <v>232</v>
      </c>
      <c r="B84" t="s">
        <v>233</v>
      </c>
      <c r="C84" t="s">
        <v>233</v>
      </c>
      <c r="D84" t="s">
        <v>8</v>
      </c>
      <c r="E84" t="s">
        <v>65</v>
      </c>
      <c r="F84">
        <v>33</v>
      </c>
      <c r="G84" t="s">
        <v>59</v>
      </c>
      <c r="H84" t="s">
        <v>60</v>
      </c>
      <c r="I84" t="s">
        <v>61</v>
      </c>
      <c r="J84">
        <v>12</v>
      </c>
      <c r="K84" t="s">
        <v>2107</v>
      </c>
      <c r="L84" t="s">
        <v>2108</v>
      </c>
      <c r="M84" t="s">
        <v>2109</v>
      </c>
      <c r="N84">
        <v>3.6</v>
      </c>
      <c r="O84" t="s">
        <v>2110</v>
      </c>
      <c r="P84" t="s">
        <v>2070</v>
      </c>
      <c r="Q84">
        <v>0.63</v>
      </c>
      <c r="R84">
        <v>0.63</v>
      </c>
    </row>
    <row r="85" spans="1:18" x14ac:dyDescent="0.3">
      <c r="A85" t="s">
        <v>234</v>
      </c>
      <c r="B85" t="s">
        <v>235</v>
      </c>
      <c r="C85" t="s">
        <v>235</v>
      </c>
      <c r="D85" t="s">
        <v>2</v>
      </c>
      <c r="E85" t="s">
        <v>65</v>
      </c>
      <c r="F85">
        <v>25</v>
      </c>
      <c r="G85" t="s">
        <v>127</v>
      </c>
      <c r="H85" t="s">
        <v>128</v>
      </c>
      <c r="I85" t="s">
        <v>23</v>
      </c>
      <c r="J85">
        <v>7</v>
      </c>
      <c r="K85" t="s">
        <v>2120</v>
      </c>
      <c r="L85" t="s">
        <v>43</v>
      </c>
      <c r="M85" t="s">
        <v>2116</v>
      </c>
      <c r="N85">
        <v>4.4000000000000004</v>
      </c>
      <c r="Q85">
        <v>81</v>
      </c>
      <c r="R85">
        <v>0.81</v>
      </c>
    </row>
    <row r="86" spans="1:18" x14ac:dyDescent="0.3">
      <c r="A86" t="s">
        <v>236</v>
      </c>
      <c r="B86" t="s">
        <v>237</v>
      </c>
      <c r="C86" t="s">
        <v>237</v>
      </c>
      <c r="D86" t="s">
        <v>15</v>
      </c>
      <c r="E86" t="s">
        <v>85</v>
      </c>
      <c r="G86" t="s">
        <v>163</v>
      </c>
      <c r="H86" t="s">
        <v>164</v>
      </c>
      <c r="I86" t="s">
        <v>77</v>
      </c>
      <c r="J86">
        <v>3</v>
      </c>
      <c r="K86" t="s">
        <v>2115</v>
      </c>
      <c r="L86" t="s">
        <v>2116</v>
      </c>
      <c r="M86" t="s">
        <v>2124</v>
      </c>
      <c r="N86">
        <v>4.5999999999999996</v>
      </c>
      <c r="O86" t="s">
        <v>19</v>
      </c>
      <c r="P86" t="s">
        <v>2070</v>
      </c>
      <c r="Q86">
        <v>0.74</v>
      </c>
      <c r="R86">
        <v>0.74</v>
      </c>
    </row>
    <row r="87" spans="1:18" x14ac:dyDescent="0.3">
      <c r="A87" t="s">
        <v>238</v>
      </c>
      <c r="B87" t="s">
        <v>239</v>
      </c>
      <c r="C87" t="s">
        <v>239</v>
      </c>
      <c r="D87" t="s">
        <v>15</v>
      </c>
      <c r="E87" t="s">
        <v>85</v>
      </c>
      <c r="F87">
        <v>35</v>
      </c>
      <c r="G87" t="s">
        <v>100</v>
      </c>
      <c r="H87" t="s">
        <v>101</v>
      </c>
      <c r="I87" t="s">
        <v>23</v>
      </c>
      <c r="J87">
        <v>5</v>
      </c>
      <c r="K87" t="s">
        <v>2115</v>
      </c>
      <c r="L87" t="s">
        <v>158</v>
      </c>
      <c r="M87" t="s">
        <v>2121</v>
      </c>
      <c r="N87">
        <v>3.2</v>
      </c>
      <c r="O87" t="s">
        <v>2119</v>
      </c>
      <c r="P87" t="s">
        <v>2070</v>
      </c>
      <c r="Q87">
        <v>0.72</v>
      </c>
      <c r="R87">
        <v>0.72</v>
      </c>
    </row>
    <row r="88" spans="1:18" x14ac:dyDescent="0.3">
      <c r="A88" t="s">
        <v>240</v>
      </c>
      <c r="B88" t="s">
        <v>241</v>
      </c>
      <c r="C88" t="s">
        <v>241</v>
      </c>
      <c r="D88" t="s">
        <v>15</v>
      </c>
      <c r="E88" t="s">
        <v>85</v>
      </c>
      <c r="F88">
        <v>59</v>
      </c>
      <c r="G88" t="s">
        <v>100</v>
      </c>
      <c r="H88" t="s">
        <v>101</v>
      </c>
      <c r="I88" t="s">
        <v>32</v>
      </c>
      <c r="J88">
        <v>30</v>
      </c>
      <c r="K88" t="s">
        <v>2111</v>
      </c>
      <c r="L88" t="s">
        <v>24</v>
      </c>
      <c r="M88" t="s">
        <v>2116</v>
      </c>
      <c r="N88">
        <v>0</v>
      </c>
      <c r="O88" t="s">
        <v>2122</v>
      </c>
      <c r="P88" t="s">
        <v>2071</v>
      </c>
    </row>
    <row r="89" spans="1:18" x14ac:dyDescent="0.3">
      <c r="A89" t="s">
        <v>242</v>
      </c>
      <c r="B89" t="s">
        <v>243</v>
      </c>
      <c r="C89" t="s">
        <v>243</v>
      </c>
      <c r="D89" t="s">
        <v>8</v>
      </c>
      <c r="E89" t="s">
        <v>65</v>
      </c>
      <c r="F89">
        <v>21</v>
      </c>
      <c r="G89" t="s">
        <v>163</v>
      </c>
      <c r="H89" t="s">
        <v>164</v>
      </c>
      <c r="I89" t="s">
        <v>77</v>
      </c>
      <c r="J89">
        <v>2</v>
      </c>
      <c r="K89" t="s">
        <v>2115</v>
      </c>
      <c r="L89" t="s">
        <v>2108</v>
      </c>
      <c r="M89" t="s">
        <v>2109</v>
      </c>
      <c r="N89">
        <v>2.6</v>
      </c>
      <c r="O89" t="s">
        <v>62</v>
      </c>
      <c r="P89" t="s">
        <v>2071</v>
      </c>
      <c r="Q89">
        <v>0.85</v>
      </c>
      <c r="R89">
        <v>0.85</v>
      </c>
    </row>
    <row r="90" spans="1:18" x14ac:dyDescent="0.3">
      <c r="A90" t="s">
        <v>244</v>
      </c>
      <c r="B90" t="s">
        <v>245</v>
      </c>
      <c r="C90" t="s">
        <v>245</v>
      </c>
      <c r="D90" t="s">
        <v>36</v>
      </c>
      <c r="E90" t="s">
        <v>85</v>
      </c>
      <c r="F90">
        <v>25</v>
      </c>
      <c r="G90" t="s">
        <v>46</v>
      </c>
      <c r="H90" t="s">
        <v>10</v>
      </c>
      <c r="I90" t="s">
        <v>11</v>
      </c>
      <c r="J90">
        <v>2</v>
      </c>
      <c r="K90" t="s">
        <v>2115</v>
      </c>
      <c r="L90" t="s">
        <v>158</v>
      </c>
      <c r="M90" t="s">
        <v>2121</v>
      </c>
      <c r="N90">
        <v>3.7</v>
      </c>
      <c r="O90" t="s">
        <v>19</v>
      </c>
      <c r="P90" t="s">
        <v>2070</v>
      </c>
    </row>
    <row r="91" spans="1:18" x14ac:dyDescent="0.3">
      <c r="A91" t="s">
        <v>246</v>
      </c>
      <c r="B91" t="s">
        <v>247</v>
      </c>
      <c r="C91" t="s">
        <v>247</v>
      </c>
      <c r="D91" t="s">
        <v>2</v>
      </c>
      <c r="E91" t="s">
        <v>65</v>
      </c>
      <c r="F91">
        <v>38</v>
      </c>
      <c r="G91" t="s">
        <v>167</v>
      </c>
      <c r="H91" t="s">
        <v>60</v>
      </c>
      <c r="I91" t="s">
        <v>23</v>
      </c>
      <c r="J91">
        <v>19</v>
      </c>
      <c r="K91" t="s">
        <v>2123</v>
      </c>
      <c r="L91" t="s">
        <v>2121</v>
      </c>
      <c r="M91" t="s">
        <v>2125</v>
      </c>
      <c r="N91">
        <v>2.2999999999999998</v>
      </c>
      <c r="O91" t="s">
        <v>2119</v>
      </c>
      <c r="P91" t="s">
        <v>2070</v>
      </c>
      <c r="Q91">
        <v>0.61</v>
      </c>
      <c r="R91">
        <v>0.61</v>
      </c>
    </row>
    <row r="92" spans="1:18" x14ac:dyDescent="0.3">
      <c r="A92" t="s">
        <v>248</v>
      </c>
      <c r="B92" t="s">
        <v>249</v>
      </c>
      <c r="C92" t="s">
        <v>249</v>
      </c>
      <c r="D92" t="s">
        <v>15</v>
      </c>
      <c r="E92" t="s">
        <v>85</v>
      </c>
      <c r="F92">
        <v>57</v>
      </c>
      <c r="G92" t="s">
        <v>112</v>
      </c>
      <c r="H92" t="s">
        <v>113</v>
      </c>
      <c r="I92" t="s">
        <v>32</v>
      </c>
      <c r="J92">
        <v>16</v>
      </c>
      <c r="K92" t="s">
        <v>2123</v>
      </c>
      <c r="L92" t="s">
        <v>2108</v>
      </c>
      <c r="M92" t="s">
        <v>2109</v>
      </c>
      <c r="N92">
        <v>3.1</v>
      </c>
      <c r="O92" t="s">
        <v>2119</v>
      </c>
      <c r="P92" t="s">
        <v>2070</v>
      </c>
    </row>
    <row r="93" spans="1:18" x14ac:dyDescent="0.3">
      <c r="A93" t="s">
        <v>250</v>
      </c>
      <c r="B93" t="s">
        <v>251</v>
      </c>
      <c r="C93" t="s">
        <v>251</v>
      </c>
      <c r="D93" t="s">
        <v>36</v>
      </c>
      <c r="E93" t="s">
        <v>85</v>
      </c>
      <c r="F93">
        <v>32</v>
      </c>
      <c r="G93" t="s">
        <v>81</v>
      </c>
      <c r="H93" t="s">
        <v>82</v>
      </c>
      <c r="I93" t="s">
        <v>11</v>
      </c>
      <c r="J93">
        <v>10</v>
      </c>
      <c r="K93" t="s">
        <v>2120</v>
      </c>
      <c r="L93" t="s">
        <v>109</v>
      </c>
      <c r="M93" t="s">
        <v>2126</v>
      </c>
      <c r="N93">
        <v>2.4</v>
      </c>
      <c r="O93" t="s">
        <v>2110</v>
      </c>
      <c r="P93" t="s">
        <v>2070</v>
      </c>
      <c r="Q93">
        <v>0.86</v>
      </c>
      <c r="R93">
        <v>0.86</v>
      </c>
    </row>
    <row r="94" spans="1:18" x14ac:dyDescent="0.3">
      <c r="A94" t="s">
        <v>252</v>
      </c>
      <c r="B94" t="s">
        <v>253</v>
      </c>
      <c r="C94" t="s">
        <v>253</v>
      </c>
      <c r="D94" t="s">
        <v>15</v>
      </c>
      <c r="E94" t="s">
        <v>85</v>
      </c>
      <c r="F94">
        <v>21</v>
      </c>
      <c r="G94" t="s">
        <v>3</v>
      </c>
      <c r="H94" t="s">
        <v>4</v>
      </c>
      <c r="I94" t="s">
        <v>77</v>
      </c>
      <c r="J94">
        <v>2</v>
      </c>
      <c r="K94" t="s">
        <v>2115</v>
      </c>
      <c r="L94" t="s">
        <v>12</v>
      </c>
      <c r="M94" t="s">
        <v>2108</v>
      </c>
      <c r="N94">
        <v>1.6</v>
      </c>
      <c r="O94" t="s">
        <v>56</v>
      </c>
      <c r="P94" t="s">
        <v>2071</v>
      </c>
      <c r="Q94">
        <v>0.97</v>
      </c>
      <c r="R94">
        <v>0.97</v>
      </c>
    </row>
    <row r="95" spans="1:18" x14ac:dyDescent="0.3">
      <c r="A95" t="s">
        <v>254</v>
      </c>
      <c r="B95" t="s">
        <v>255</v>
      </c>
      <c r="C95" t="s">
        <v>255</v>
      </c>
      <c r="D95" t="s">
        <v>8</v>
      </c>
      <c r="E95" t="s">
        <v>65</v>
      </c>
      <c r="F95">
        <v>57</v>
      </c>
      <c r="G95" t="s">
        <v>116</v>
      </c>
      <c r="H95" t="s">
        <v>10</v>
      </c>
      <c r="I95" t="s">
        <v>66</v>
      </c>
      <c r="J95">
        <v>18</v>
      </c>
      <c r="K95" t="s">
        <v>2123</v>
      </c>
      <c r="L95" t="s">
        <v>2113</v>
      </c>
      <c r="M95" t="s">
        <v>2114</v>
      </c>
      <c r="N95">
        <v>2.4</v>
      </c>
      <c r="O95" t="s">
        <v>2112</v>
      </c>
      <c r="P95" t="s">
        <v>2071</v>
      </c>
      <c r="Q95">
        <v>0.63</v>
      </c>
      <c r="R95">
        <v>0.63</v>
      </c>
    </row>
    <row r="96" spans="1:18" x14ac:dyDescent="0.3">
      <c r="A96" t="s">
        <v>256</v>
      </c>
      <c r="B96" t="s">
        <v>257</v>
      </c>
      <c r="C96" t="s">
        <v>257</v>
      </c>
      <c r="D96" t="s">
        <v>15</v>
      </c>
      <c r="E96" t="s">
        <v>85</v>
      </c>
      <c r="F96">
        <v>53</v>
      </c>
      <c r="G96" t="s">
        <v>163</v>
      </c>
      <c r="H96" t="s">
        <v>164</v>
      </c>
      <c r="I96" t="s">
        <v>61</v>
      </c>
      <c r="J96">
        <v>21</v>
      </c>
      <c r="K96" t="s">
        <v>2111</v>
      </c>
      <c r="L96" t="s">
        <v>12</v>
      </c>
      <c r="M96" t="s">
        <v>2108</v>
      </c>
      <c r="O96" t="s">
        <v>62</v>
      </c>
      <c r="P96" t="s">
        <v>2071</v>
      </c>
      <c r="Q96">
        <v>0.97</v>
      </c>
      <c r="R96">
        <v>0.97</v>
      </c>
    </row>
    <row r="97" spans="1:18" x14ac:dyDescent="0.3">
      <c r="A97" t="s">
        <v>258</v>
      </c>
      <c r="B97" t="s">
        <v>259</v>
      </c>
      <c r="C97" t="s">
        <v>259</v>
      </c>
      <c r="D97" t="s">
        <v>36</v>
      </c>
      <c r="E97" t="s">
        <v>85</v>
      </c>
      <c r="F97">
        <v>35</v>
      </c>
      <c r="G97" t="s">
        <v>112</v>
      </c>
      <c r="H97" t="s">
        <v>113</v>
      </c>
      <c r="I97" t="s">
        <v>5</v>
      </c>
      <c r="J97">
        <v>3</v>
      </c>
      <c r="K97" t="s">
        <v>2115</v>
      </c>
      <c r="L97" t="s">
        <v>97</v>
      </c>
      <c r="M97" t="s">
        <v>2117</v>
      </c>
      <c r="N97">
        <v>3.8</v>
      </c>
      <c r="O97" t="s">
        <v>56</v>
      </c>
      <c r="P97" t="s">
        <v>2071</v>
      </c>
      <c r="Q97">
        <v>0.81</v>
      </c>
      <c r="R97">
        <v>0.81</v>
      </c>
    </row>
    <row r="98" spans="1:18" x14ac:dyDescent="0.3">
      <c r="A98" t="s">
        <v>260</v>
      </c>
      <c r="B98" t="s">
        <v>261</v>
      </c>
      <c r="C98" t="s">
        <v>261</v>
      </c>
      <c r="D98" t="s">
        <v>2</v>
      </c>
      <c r="E98" t="s">
        <v>65</v>
      </c>
      <c r="F98">
        <v>54</v>
      </c>
      <c r="G98" t="s">
        <v>163</v>
      </c>
      <c r="H98" t="s">
        <v>164</v>
      </c>
      <c r="I98" t="s">
        <v>102</v>
      </c>
      <c r="J98">
        <v>17</v>
      </c>
      <c r="K98" t="s">
        <v>2123</v>
      </c>
      <c r="L98" t="s">
        <v>2126</v>
      </c>
      <c r="M98" t="s">
        <v>2127</v>
      </c>
      <c r="N98">
        <v>1.7</v>
      </c>
      <c r="O98" t="s">
        <v>2110</v>
      </c>
      <c r="P98" t="s">
        <v>2070</v>
      </c>
      <c r="Q98">
        <v>0.69</v>
      </c>
      <c r="R98">
        <v>0.69</v>
      </c>
    </row>
    <row r="99" spans="1:18" x14ac:dyDescent="0.3">
      <c r="A99" t="s">
        <v>262</v>
      </c>
      <c r="B99" t="s">
        <v>263</v>
      </c>
      <c r="C99" t="s">
        <v>263</v>
      </c>
      <c r="D99" t="s">
        <v>8</v>
      </c>
      <c r="E99" t="s">
        <v>65</v>
      </c>
      <c r="F99">
        <v>36</v>
      </c>
      <c r="G99" t="s">
        <v>3</v>
      </c>
      <c r="H99" t="s">
        <v>4</v>
      </c>
      <c r="I99" t="s">
        <v>61</v>
      </c>
      <c r="J99">
        <v>0</v>
      </c>
      <c r="K99" t="s">
        <v>2115</v>
      </c>
      <c r="L99" t="s">
        <v>2126</v>
      </c>
      <c r="M99" t="s">
        <v>2127</v>
      </c>
      <c r="N99">
        <v>1.3</v>
      </c>
      <c r="O99" t="s">
        <v>62</v>
      </c>
      <c r="P99" t="s">
        <v>2071</v>
      </c>
      <c r="Q99">
        <v>0.64</v>
      </c>
      <c r="R99">
        <v>0.64</v>
      </c>
    </row>
    <row r="100" spans="1:18" x14ac:dyDescent="0.3">
      <c r="A100" t="s">
        <v>264</v>
      </c>
      <c r="B100" t="s">
        <v>265</v>
      </c>
      <c r="C100" t="s">
        <v>265</v>
      </c>
      <c r="D100" t="s">
        <v>2</v>
      </c>
      <c r="E100" t="s">
        <v>65</v>
      </c>
      <c r="F100">
        <v>49</v>
      </c>
      <c r="G100" t="s">
        <v>178</v>
      </c>
      <c r="H100" t="s">
        <v>60</v>
      </c>
      <c r="I100" t="s">
        <v>66</v>
      </c>
      <c r="J100">
        <v>25</v>
      </c>
      <c r="K100" t="s">
        <v>2111</v>
      </c>
      <c r="L100" t="s">
        <v>2113</v>
      </c>
      <c r="M100" t="s">
        <v>2114</v>
      </c>
      <c r="N100">
        <v>5</v>
      </c>
      <c r="O100" t="s">
        <v>19</v>
      </c>
      <c r="P100" t="s">
        <v>2070</v>
      </c>
      <c r="Q100">
        <v>0.77</v>
      </c>
      <c r="R100">
        <v>0.77</v>
      </c>
    </row>
    <row r="101" spans="1:18" x14ac:dyDescent="0.3">
      <c r="A101" t="s">
        <v>266</v>
      </c>
      <c r="B101" t="s">
        <v>267</v>
      </c>
      <c r="C101" t="s">
        <v>267</v>
      </c>
      <c r="D101" t="s">
        <v>15</v>
      </c>
      <c r="E101" t="s">
        <v>85</v>
      </c>
      <c r="F101">
        <v>37</v>
      </c>
      <c r="G101" t="s">
        <v>46</v>
      </c>
      <c r="H101" t="s">
        <v>10</v>
      </c>
      <c r="I101" t="s">
        <v>5</v>
      </c>
      <c r="J101">
        <v>17</v>
      </c>
      <c r="K101" t="s">
        <v>2123</v>
      </c>
      <c r="L101" t="s">
        <v>2126</v>
      </c>
      <c r="M101" t="s">
        <v>2127</v>
      </c>
      <c r="N101">
        <v>3.3</v>
      </c>
      <c r="O101" t="s">
        <v>2110</v>
      </c>
      <c r="P101" t="s">
        <v>2070</v>
      </c>
      <c r="Q101">
        <v>96</v>
      </c>
      <c r="R101">
        <v>0.96</v>
      </c>
    </row>
    <row r="102" spans="1:18" x14ac:dyDescent="0.3">
      <c r="A102" t="s">
        <v>268</v>
      </c>
      <c r="B102" t="s">
        <v>269</v>
      </c>
      <c r="C102" t="s">
        <v>269</v>
      </c>
      <c r="D102" t="s">
        <v>15</v>
      </c>
      <c r="E102" t="s">
        <v>85</v>
      </c>
      <c r="G102" t="s">
        <v>46</v>
      </c>
      <c r="H102" t="s">
        <v>10</v>
      </c>
      <c r="I102" t="s">
        <v>61</v>
      </c>
      <c r="J102">
        <v>5</v>
      </c>
      <c r="K102" t="s">
        <v>2115</v>
      </c>
      <c r="L102" t="s">
        <v>109</v>
      </c>
      <c r="M102" t="s">
        <v>2126</v>
      </c>
      <c r="N102">
        <v>1.1000000000000001</v>
      </c>
      <c r="O102" t="s">
        <v>147</v>
      </c>
      <c r="P102" t="s">
        <v>2070</v>
      </c>
      <c r="Q102">
        <v>0.74</v>
      </c>
      <c r="R102">
        <v>0.74</v>
      </c>
    </row>
    <row r="103" spans="1:18" x14ac:dyDescent="0.3">
      <c r="A103" t="s">
        <v>270</v>
      </c>
      <c r="B103" t="s">
        <v>271</v>
      </c>
      <c r="C103" t="s">
        <v>271</v>
      </c>
      <c r="D103" t="s">
        <v>36</v>
      </c>
      <c r="E103" t="s">
        <v>85</v>
      </c>
      <c r="F103">
        <v>32</v>
      </c>
      <c r="G103" t="s">
        <v>127</v>
      </c>
      <c r="H103" t="s">
        <v>128</v>
      </c>
      <c r="I103" t="s">
        <v>61</v>
      </c>
      <c r="J103">
        <v>10</v>
      </c>
      <c r="K103" t="s">
        <v>2120</v>
      </c>
      <c r="L103" t="s">
        <v>2113</v>
      </c>
      <c r="M103" t="s">
        <v>2114</v>
      </c>
      <c r="N103">
        <v>1.2</v>
      </c>
      <c r="O103" t="s">
        <v>2119</v>
      </c>
      <c r="P103" t="s">
        <v>2070</v>
      </c>
      <c r="Q103">
        <v>0.89</v>
      </c>
      <c r="R103">
        <v>0.89</v>
      </c>
    </row>
    <row r="104" spans="1:18" x14ac:dyDescent="0.3">
      <c r="A104" t="s">
        <v>272</v>
      </c>
      <c r="B104" t="s">
        <v>273</v>
      </c>
      <c r="C104" t="s">
        <v>273</v>
      </c>
      <c r="D104" t="s">
        <v>36</v>
      </c>
      <c r="E104" t="s">
        <v>85</v>
      </c>
      <c r="F104">
        <v>35</v>
      </c>
      <c r="G104" t="s">
        <v>81</v>
      </c>
      <c r="H104" t="s">
        <v>82</v>
      </c>
      <c r="I104" t="s">
        <v>11</v>
      </c>
      <c r="J104">
        <v>0</v>
      </c>
      <c r="K104" t="s">
        <v>2115</v>
      </c>
      <c r="N104">
        <v>2</v>
      </c>
      <c r="O104" t="s">
        <v>2112</v>
      </c>
      <c r="P104" t="s">
        <v>2071</v>
      </c>
      <c r="Q104">
        <v>0.64</v>
      </c>
      <c r="R104">
        <v>0.64</v>
      </c>
    </row>
    <row r="105" spans="1:18" x14ac:dyDescent="0.3">
      <c r="A105" t="s">
        <v>274</v>
      </c>
      <c r="B105" t="s">
        <v>275</v>
      </c>
      <c r="C105" t="s">
        <v>275</v>
      </c>
      <c r="D105" t="s">
        <v>2</v>
      </c>
      <c r="E105" t="s">
        <v>65</v>
      </c>
      <c r="F105">
        <v>51</v>
      </c>
      <c r="G105" t="s">
        <v>112</v>
      </c>
      <c r="H105" t="s">
        <v>113</v>
      </c>
      <c r="I105" t="s">
        <v>18</v>
      </c>
      <c r="J105">
        <v>2</v>
      </c>
      <c r="K105" t="s">
        <v>2115</v>
      </c>
      <c r="L105" t="s">
        <v>33</v>
      </c>
      <c r="M105" t="s">
        <v>2117</v>
      </c>
      <c r="N105">
        <v>4.5</v>
      </c>
      <c r="O105" t="s">
        <v>2110</v>
      </c>
      <c r="P105" t="s">
        <v>2070</v>
      </c>
      <c r="Q105">
        <v>64</v>
      </c>
      <c r="R105">
        <v>0.64</v>
      </c>
    </row>
    <row r="106" spans="1:18" x14ac:dyDescent="0.3">
      <c r="A106" t="s">
        <v>276</v>
      </c>
      <c r="B106" t="s">
        <v>277</v>
      </c>
      <c r="C106" t="s">
        <v>277</v>
      </c>
      <c r="D106" t="s">
        <v>2</v>
      </c>
      <c r="E106" t="s">
        <v>65</v>
      </c>
      <c r="F106">
        <v>50</v>
      </c>
      <c r="G106" t="s">
        <v>112</v>
      </c>
      <c r="H106" t="s">
        <v>113</v>
      </c>
      <c r="I106" t="s">
        <v>77</v>
      </c>
      <c r="J106">
        <v>30</v>
      </c>
      <c r="K106" t="s">
        <v>2111</v>
      </c>
      <c r="L106" t="s">
        <v>2108</v>
      </c>
      <c r="M106" t="s">
        <v>2109</v>
      </c>
      <c r="N106">
        <v>3</v>
      </c>
      <c r="O106" t="s">
        <v>2112</v>
      </c>
      <c r="P106" t="s">
        <v>2071</v>
      </c>
      <c r="Q106">
        <v>0.73</v>
      </c>
      <c r="R106">
        <v>0.73</v>
      </c>
    </row>
    <row r="107" spans="1:18" x14ac:dyDescent="0.3">
      <c r="A107" t="s">
        <v>278</v>
      </c>
      <c r="B107" t="s">
        <v>279</v>
      </c>
      <c r="C107" t="s">
        <v>279</v>
      </c>
      <c r="D107" t="s">
        <v>2</v>
      </c>
      <c r="E107" t="s">
        <v>65</v>
      </c>
      <c r="F107">
        <v>21</v>
      </c>
      <c r="G107" t="s">
        <v>50</v>
      </c>
      <c r="H107" t="s">
        <v>51</v>
      </c>
      <c r="I107" t="s">
        <v>5</v>
      </c>
      <c r="J107">
        <v>2</v>
      </c>
      <c r="K107" t="s">
        <v>2115</v>
      </c>
      <c r="L107" t="s">
        <v>52</v>
      </c>
      <c r="M107" t="s">
        <v>2113</v>
      </c>
      <c r="N107">
        <v>4.9000000000000004</v>
      </c>
      <c r="O107" t="s">
        <v>56</v>
      </c>
      <c r="P107" t="s">
        <v>2071</v>
      </c>
      <c r="Q107">
        <v>0.68</v>
      </c>
      <c r="R107">
        <v>0.68</v>
      </c>
    </row>
    <row r="108" spans="1:18" x14ac:dyDescent="0.3">
      <c r="A108" t="s">
        <v>280</v>
      </c>
      <c r="B108" t="s">
        <v>281</v>
      </c>
      <c r="C108" t="s">
        <v>281</v>
      </c>
      <c r="D108" t="s">
        <v>15</v>
      </c>
      <c r="E108" t="s">
        <v>85</v>
      </c>
      <c r="F108">
        <v>25</v>
      </c>
      <c r="G108" t="s">
        <v>46</v>
      </c>
      <c r="H108" t="s">
        <v>10</v>
      </c>
      <c r="I108" t="s">
        <v>18</v>
      </c>
      <c r="J108">
        <v>3</v>
      </c>
      <c r="K108" t="s">
        <v>2115</v>
      </c>
      <c r="L108" t="s">
        <v>33</v>
      </c>
      <c r="M108" t="s">
        <v>2117</v>
      </c>
      <c r="O108" t="s">
        <v>147</v>
      </c>
      <c r="P108" t="s">
        <v>2070</v>
      </c>
      <c r="Q108">
        <v>0.88</v>
      </c>
      <c r="R108">
        <v>0.88</v>
      </c>
    </row>
    <row r="109" spans="1:18" x14ac:dyDescent="0.3">
      <c r="A109" t="s">
        <v>282</v>
      </c>
      <c r="B109" t="s">
        <v>283</v>
      </c>
      <c r="C109" t="s">
        <v>283</v>
      </c>
      <c r="D109" t="s">
        <v>8</v>
      </c>
      <c r="E109" t="s">
        <v>65</v>
      </c>
      <c r="F109">
        <v>57</v>
      </c>
      <c r="G109" t="s">
        <v>123</v>
      </c>
      <c r="H109" t="s">
        <v>124</v>
      </c>
      <c r="I109" t="s">
        <v>77</v>
      </c>
      <c r="J109">
        <v>21</v>
      </c>
      <c r="K109" t="s">
        <v>2111</v>
      </c>
      <c r="L109" t="s">
        <v>24</v>
      </c>
      <c r="M109" t="s">
        <v>2116</v>
      </c>
      <c r="N109">
        <v>2.5</v>
      </c>
      <c r="O109" t="s">
        <v>2110</v>
      </c>
      <c r="P109" t="s">
        <v>2070</v>
      </c>
      <c r="Q109">
        <v>0.77</v>
      </c>
      <c r="R109">
        <v>0.77</v>
      </c>
    </row>
    <row r="110" spans="1:18" x14ac:dyDescent="0.3">
      <c r="A110" t="s">
        <v>284</v>
      </c>
      <c r="B110" t="s">
        <v>285</v>
      </c>
      <c r="C110" t="s">
        <v>285</v>
      </c>
      <c r="D110" t="s">
        <v>36</v>
      </c>
      <c r="E110" t="s">
        <v>85</v>
      </c>
      <c r="F110">
        <v>58</v>
      </c>
      <c r="G110" t="s">
        <v>112</v>
      </c>
      <c r="H110" t="s">
        <v>113</v>
      </c>
      <c r="I110" t="s">
        <v>5</v>
      </c>
      <c r="J110">
        <v>3</v>
      </c>
      <c r="K110" t="s">
        <v>2115</v>
      </c>
      <c r="N110">
        <v>0</v>
      </c>
      <c r="O110" t="s">
        <v>2112</v>
      </c>
      <c r="P110" t="s">
        <v>2071</v>
      </c>
    </row>
    <row r="111" spans="1:18" x14ac:dyDescent="0.3">
      <c r="A111" t="s">
        <v>286</v>
      </c>
      <c r="B111" t="s">
        <v>287</v>
      </c>
      <c r="C111" t="s">
        <v>287</v>
      </c>
      <c r="D111" t="s">
        <v>2</v>
      </c>
      <c r="E111" t="s">
        <v>65</v>
      </c>
      <c r="F111">
        <v>45</v>
      </c>
      <c r="G111" t="s">
        <v>37</v>
      </c>
      <c r="H111" t="s">
        <v>38</v>
      </c>
      <c r="I111" t="s">
        <v>11</v>
      </c>
      <c r="J111">
        <v>19</v>
      </c>
      <c r="K111" t="s">
        <v>2123</v>
      </c>
      <c r="L111" t="s">
        <v>2116</v>
      </c>
      <c r="M111" t="s">
        <v>2124</v>
      </c>
      <c r="O111" t="s">
        <v>2112</v>
      </c>
      <c r="P111" t="s">
        <v>2071</v>
      </c>
      <c r="Q111">
        <v>0.72</v>
      </c>
      <c r="R111">
        <v>0.72</v>
      </c>
    </row>
    <row r="112" spans="1:18" x14ac:dyDescent="0.3">
      <c r="A112" t="s">
        <v>288</v>
      </c>
      <c r="B112" t="s">
        <v>289</v>
      </c>
      <c r="C112" t="s">
        <v>289</v>
      </c>
      <c r="D112" t="s">
        <v>2</v>
      </c>
      <c r="E112" t="s">
        <v>65</v>
      </c>
      <c r="F112">
        <v>23</v>
      </c>
      <c r="G112" t="s">
        <v>46</v>
      </c>
      <c r="H112" t="s">
        <v>10</v>
      </c>
      <c r="I112" t="s">
        <v>23</v>
      </c>
      <c r="J112">
        <v>0</v>
      </c>
      <c r="K112" t="s">
        <v>2115</v>
      </c>
      <c r="L112" t="s">
        <v>2126</v>
      </c>
      <c r="M112" t="s">
        <v>2127</v>
      </c>
      <c r="N112">
        <v>4.7</v>
      </c>
      <c r="O112" t="s">
        <v>62</v>
      </c>
      <c r="P112" t="s">
        <v>2071</v>
      </c>
      <c r="Q112">
        <v>0.6</v>
      </c>
      <c r="R112">
        <v>0.6</v>
      </c>
    </row>
    <row r="113" spans="1:18" x14ac:dyDescent="0.3">
      <c r="A113" t="s">
        <v>290</v>
      </c>
      <c r="B113" t="s">
        <v>291</v>
      </c>
      <c r="C113" t="s">
        <v>291</v>
      </c>
      <c r="D113" t="s">
        <v>8</v>
      </c>
      <c r="E113" t="s">
        <v>65</v>
      </c>
      <c r="F113">
        <v>46</v>
      </c>
      <c r="G113" t="s">
        <v>46</v>
      </c>
      <c r="H113" t="s">
        <v>10</v>
      </c>
      <c r="I113" t="s">
        <v>32</v>
      </c>
      <c r="J113">
        <v>9</v>
      </c>
      <c r="K113" t="s">
        <v>2120</v>
      </c>
      <c r="L113" t="s">
        <v>33</v>
      </c>
      <c r="M113" t="s">
        <v>2117</v>
      </c>
      <c r="N113">
        <v>3.5</v>
      </c>
      <c r="Q113">
        <v>72</v>
      </c>
      <c r="R113">
        <v>0.72</v>
      </c>
    </row>
    <row r="114" spans="1:18" x14ac:dyDescent="0.3">
      <c r="A114" t="s">
        <v>292</v>
      </c>
      <c r="B114" t="s">
        <v>293</v>
      </c>
      <c r="C114" t="s">
        <v>293</v>
      </c>
      <c r="D114" t="s">
        <v>15</v>
      </c>
      <c r="E114" t="s">
        <v>85</v>
      </c>
      <c r="F114">
        <v>27</v>
      </c>
      <c r="G114" t="s">
        <v>59</v>
      </c>
      <c r="H114" t="s">
        <v>60</v>
      </c>
      <c r="I114" t="s">
        <v>61</v>
      </c>
      <c r="J114">
        <v>5</v>
      </c>
      <c r="K114" t="s">
        <v>2115</v>
      </c>
      <c r="L114" t="s">
        <v>2117</v>
      </c>
      <c r="M114" t="s">
        <v>2118</v>
      </c>
      <c r="O114" t="s">
        <v>19</v>
      </c>
      <c r="P114" t="s">
        <v>2070</v>
      </c>
      <c r="Q114">
        <v>0.92</v>
      </c>
      <c r="R114">
        <v>0.92</v>
      </c>
    </row>
    <row r="115" spans="1:18" x14ac:dyDescent="0.3">
      <c r="A115" t="s">
        <v>294</v>
      </c>
      <c r="B115" t="s">
        <v>295</v>
      </c>
      <c r="C115" t="s">
        <v>295</v>
      </c>
      <c r="D115" t="s">
        <v>8</v>
      </c>
      <c r="E115" t="s">
        <v>65</v>
      </c>
      <c r="F115">
        <v>32</v>
      </c>
      <c r="G115" t="s">
        <v>46</v>
      </c>
      <c r="H115" t="s">
        <v>10</v>
      </c>
      <c r="I115" t="s">
        <v>102</v>
      </c>
      <c r="J115">
        <v>6</v>
      </c>
      <c r="K115" t="s">
        <v>2120</v>
      </c>
      <c r="L115" t="s">
        <v>86</v>
      </c>
      <c r="M115" t="s">
        <v>2113</v>
      </c>
      <c r="N115">
        <v>3.4</v>
      </c>
      <c r="O115" t="s">
        <v>2112</v>
      </c>
      <c r="P115" t="s">
        <v>2071</v>
      </c>
    </row>
    <row r="116" spans="1:18" x14ac:dyDescent="0.3">
      <c r="A116" t="s">
        <v>296</v>
      </c>
      <c r="B116" t="s">
        <v>297</v>
      </c>
      <c r="C116" t="s">
        <v>297</v>
      </c>
      <c r="D116" t="s">
        <v>2</v>
      </c>
      <c r="E116" t="s">
        <v>65</v>
      </c>
      <c r="F116">
        <v>48</v>
      </c>
      <c r="G116" t="s">
        <v>59</v>
      </c>
      <c r="H116" t="s">
        <v>60</v>
      </c>
      <c r="I116" t="s">
        <v>102</v>
      </c>
      <c r="J116">
        <v>6</v>
      </c>
      <c r="K116" t="s">
        <v>2120</v>
      </c>
      <c r="L116" t="s">
        <v>40</v>
      </c>
      <c r="M116" t="s">
        <v>2121</v>
      </c>
      <c r="N116">
        <v>2.5</v>
      </c>
      <c r="Q116">
        <v>0.92</v>
      </c>
      <c r="R116">
        <v>0.92</v>
      </c>
    </row>
    <row r="117" spans="1:18" x14ac:dyDescent="0.3">
      <c r="A117" t="s">
        <v>298</v>
      </c>
      <c r="B117" t="s">
        <v>299</v>
      </c>
      <c r="C117" t="s">
        <v>299</v>
      </c>
      <c r="D117" t="s">
        <v>15</v>
      </c>
      <c r="E117" t="s">
        <v>85</v>
      </c>
      <c r="F117">
        <v>30</v>
      </c>
      <c r="G117" t="s">
        <v>50</v>
      </c>
      <c r="H117" t="s">
        <v>51</v>
      </c>
      <c r="I117" t="s">
        <v>11</v>
      </c>
      <c r="J117">
        <v>3</v>
      </c>
      <c r="K117" t="s">
        <v>2115</v>
      </c>
      <c r="L117" t="s">
        <v>33</v>
      </c>
      <c r="M117" t="s">
        <v>2117</v>
      </c>
      <c r="N117">
        <v>1.1000000000000001</v>
      </c>
      <c r="O117" t="s">
        <v>2122</v>
      </c>
      <c r="P117" t="s">
        <v>2071</v>
      </c>
    </row>
    <row r="118" spans="1:18" x14ac:dyDescent="0.3">
      <c r="A118" t="s">
        <v>300</v>
      </c>
      <c r="B118" t="s">
        <v>301</v>
      </c>
      <c r="C118" t="s">
        <v>301</v>
      </c>
      <c r="D118" t="s">
        <v>15</v>
      </c>
      <c r="E118" t="s">
        <v>85</v>
      </c>
      <c r="F118">
        <v>59</v>
      </c>
      <c r="G118" t="s">
        <v>50</v>
      </c>
      <c r="H118" t="s">
        <v>51</v>
      </c>
      <c r="I118" t="s">
        <v>32</v>
      </c>
      <c r="J118">
        <v>13</v>
      </c>
      <c r="K118" t="s">
        <v>2107</v>
      </c>
      <c r="L118" t="s">
        <v>302</v>
      </c>
      <c r="M118" t="s">
        <v>2126</v>
      </c>
      <c r="N118">
        <v>4.8</v>
      </c>
    </row>
    <row r="119" spans="1:18" x14ac:dyDescent="0.3">
      <c r="A119" t="s">
        <v>303</v>
      </c>
      <c r="B119" t="s">
        <v>304</v>
      </c>
      <c r="C119" t="s">
        <v>304</v>
      </c>
      <c r="D119" t="s">
        <v>8</v>
      </c>
      <c r="E119" t="s">
        <v>65</v>
      </c>
      <c r="F119">
        <v>32</v>
      </c>
      <c r="G119" t="s">
        <v>167</v>
      </c>
      <c r="H119" t="s">
        <v>60</v>
      </c>
      <c r="I119" t="s">
        <v>32</v>
      </c>
      <c r="J119">
        <v>5</v>
      </c>
      <c r="K119" t="s">
        <v>2115</v>
      </c>
      <c r="L119" t="s">
        <v>33</v>
      </c>
      <c r="M119" t="s">
        <v>2117</v>
      </c>
      <c r="O119" t="s">
        <v>2110</v>
      </c>
      <c r="P119" t="s">
        <v>2070</v>
      </c>
      <c r="Q119">
        <v>0.86</v>
      </c>
      <c r="R119">
        <v>0.86</v>
      </c>
    </row>
    <row r="120" spans="1:18" x14ac:dyDescent="0.3">
      <c r="A120" t="s">
        <v>305</v>
      </c>
      <c r="B120" t="s">
        <v>306</v>
      </c>
      <c r="C120" t="s">
        <v>306</v>
      </c>
      <c r="D120" t="s">
        <v>8</v>
      </c>
      <c r="E120" t="s">
        <v>65</v>
      </c>
      <c r="F120">
        <v>57</v>
      </c>
      <c r="G120" t="s">
        <v>127</v>
      </c>
      <c r="H120" t="s">
        <v>128</v>
      </c>
      <c r="I120" t="s">
        <v>61</v>
      </c>
      <c r="J120">
        <v>4</v>
      </c>
      <c r="K120" t="s">
        <v>2115</v>
      </c>
      <c r="L120" t="s">
        <v>43</v>
      </c>
      <c r="M120" t="s">
        <v>2116</v>
      </c>
      <c r="N120">
        <v>3.4</v>
      </c>
      <c r="O120" t="s">
        <v>2112</v>
      </c>
      <c r="P120" t="s">
        <v>2071</v>
      </c>
      <c r="Q120">
        <v>0.68</v>
      </c>
      <c r="R120">
        <v>0.68</v>
      </c>
    </row>
    <row r="121" spans="1:18" x14ac:dyDescent="0.3">
      <c r="A121" t="s">
        <v>307</v>
      </c>
      <c r="B121" t="s">
        <v>308</v>
      </c>
      <c r="C121" t="s">
        <v>308</v>
      </c>
      <c r="D121" t="s">
        <v>15</v>
      </c>
      <c r="E121" t="s">
        <v>85</v>
      </c>
      <c r="F121">
        <v>27</v>
      </c>
      <c r="G121" t="s">
        <v>9</v>
      </c>
      <c r="H121" t="s">
        <v>10</v>
      </c>
      <c r="I121" t="s">
        <v>102</v>
      </c>
      <c r="J121">
        <v>7</v>
      </c>
      <c r="K121" t="s">
        <v>2120</v>
      </c>
      <c r="L121" t="s">
        <v>302</v>
      </c>
      <c r="M121" t="s">
        <v>2126</v>
      </c>
      <c r="N121">
        <v>3.2</v>
      </c>
      <c r="O121" t="s">
        <v>2112</v>
      </c>
      <c r="P121" t="s">
        <v>2071</v>
      </c>
      <c r="Q121">
        <v>0.62</v>
      </c>
      <c r="R121">
        <v>0.62</v>
      </c>
    </row>
    <row r="122" spans="1:18" x14ac:dyDescent="0.3">
      <c r="A122" t="s">
        <v>309</v>
      </c>
      <c r="B122" t="s">
        <v>310</v>
      </c>
      <c r="C122" t="s">
        <v>310</v>
      </c>
      <c r="D122" t="s">
        <v>2</v>
      </c>
      <c r="E122" t="s">
        <v>65</v>
      </c>
      <c r="F122">
        <v>33</v>
      </c>
      <c r="G122" t="s">
        <v>37</v>
      </c>
      <c r="H122" t="s">
        <v>38</v>
      </c>
      <c r="I122" t="s">
        <v>102</v>
      </c>
      <c r="J122">
        <v>13</v>
      </c>
      <c r="K122" t="s">
        <v>2107</v>
      </c>
      <c r="L122" t="s">
        <v>2126</v>
      </c>
      <c r="M122" t="s">
        <v>2127</v>
      </c>
      <c r="N122">
        <v>3.2</v>
      </c>
      <c r="O122" t="s">
        <v>2119</v>
      </c>
      <c r="P122" t="s">
        <v>2070</v>
      </c>
    </row>
    <row r="123" spans="1:18" x14ac:dyDescent="0.3">
      <c r="A123" t="s">
        <v>311</v>
      </c>
      <c r="B123" t="s">
        <v>312</v>
      </c>
      <c r="C123" t="s">
        <v>312</v>
      </c>
      <c r="D123" t="s">
        <v>15</v>
      </c>
      <c r="E123" t="s">
        <v>85</v>
      </c>
      <c r="F123">
        <v>29</v>
      </c>
      <c r="G123" t="s">
        <v>100</v>
      </c>
      <c r="H123" t="s">
        <v>101</v>
      </c>
      <c r="I123" t="s">
        <v>39</v>
      </c>
      <c r="J123">
        <v>4</v>
      </c>
      <c r="K123" t="s">
        <v>2115</v>
      </c>
      <c r="L123" t="s">
        <v>2117</v>
      </c>
      <c r="M123" t="s">
        <v>2118</v>
      </c>
      <c r="N123">
        <v>0</v>
      </c>
      <c r="O123" t="s">
        <v>62</v>
      </c>
      <c r="P123" t="s">
        <v>2071</v>
      </c>
      <c r="Q123">
        <v>0.82</v>
      </c>
      <c r="R123">
        <v>0.82</v>
      </c>
    </row>
    <row r="124" spans="1:18" x14ac:dyDescent="0.3">
      <c r="A124" t="s">
        <v>313</v>
      </c>
      <c r="B124" t="s">
        <v>314</v>
      </c>
      <c r="C124" t="s">
        <v>314</v>
      </c>
      <c r="D124" t="s">
        <v>8</v>
      </c>
      <c r="E124" t="s">
        <v>65</v>
      </c>
      <c r="F124">
        <v>36</v>
      </c>
      <c r="G124" t="s">
        <v>37</v>
      </c>
      <c r="H124" t="s">
        <v>38</v>
      </c>
      <c r="I124" t="s">
        <v>61</v>
      </c>
      <c r="J124">
        <v>13</v>
      </c>
      <c r="K124" t="s">
        <v>2107</v>
      </c>
      <c r="L124" t="s">
        <v>2121</v>
      </c>
      <c r="M124" t="s">
        <v>2125</v>
      </c>
      <c r="O124" t="s">
        <v>2112</v>
      </c>
      <c r="P124" t="s">
        <v>2071</v>
      </c>
    </row>
    <row r="125" spans="1:18" x14ac:dyDescent="0.3">
      <c r="A125" t="s">
        <v>315</v>
      </c>
      <c r="B125" t="s">
        <v>316</v>
      </c>
      <c r="C125" t="s">
        <v>316</v>
      </c>
      <c r="D125" t="s">
        <v>8</v>
      </c>
      <c r="E125" t="s">
        <v>65</v>
      </c>
      <c r="F125">
        <v>47</v>
      </c>
      <c r="G125" t="s">
        <v>3</v>
      </c>
      <c r="H125" t="s">
        <v>4</v>
      </c>
      <c r="I125" t="s">
        <v>77</v>
      </c>
      <c r="J125">
        <v>5</v>
      </c>
      <c r="K125" t="s">
        <v>2115</v>
      </c>
      <c r="L125" t="s">
        <v>24</v>
      </c>
      <c r="M125" t="s">
        <v>2116</v>
      </c>
      <c r="N125">
        <v>3.7</v>
      </c>
      <c r="O125" t="s">
        <v>2119</v>
      </c>
      <c r="P125" t="s">
        <v>2070</v>
      </c>
      <c r="Q125">
        <v>93</v>
      </c>
      <c r="R125">
        <v>0.93</v>
      </c>
    </row>
    <row r="126" spans="1:18" x14ac:dyDescent="0.3">
      <c r="A126" t="s">
        <v>317</v>
      </c>
      <c r="B126" t="s">
        <v>318</v>
      </c>
      <c r="C126" t="s">
        <v>318</v>
      </c>
      <c r="D126" t="s">
        <v>15</v>
      </c>
      <c r="E126" t="s">
        <v>85</v>
      </c>
      <c r="F126">
        <v>48</v>
      </c>
      <c r="G126" t="s">
        <v>116</v>
      </c>
      <c r="H126" t="s">
        <v>10</v>
      </c>
      <c r="I126" t="s">
        <v>102</v>
      </c>
      <c r="J126">
        <v>15</v>
      </c>
      <c r="K126" t="s">
        <v>2107</v>
      </c>
      <c r="L126" t="s">
        <v>86</v>
      </c>
      <c r="M126" t="s">
        <v>2113</v>
      </c>
      <c r="N126">
        <v>1</v>
      </c>
      <c r="O126" t="s">
        <v>62</v>
      </c>
      <c r="P126" t="s">
        <v>2071</v>
      </c>
      <c r="Q126">
        <v>0.64</v>
      </c>
      <c r="R126">
        <v>0.64</v>
      </c>
    </row>
    <row r="127" spans="1:18" x14ac:dyDescent="0.3">
      <c r="A127" t="s">
        <v>319</v>
      </c>
      <c r="B127" t="s">
        <v>320</v>
      </c>
      <c r="C127" t="s">
        <v>320</v>
      </c>
      <c r="D127" t="s">
        <v>2</v>
      </c>
      <c r="E127" t="s">
        <v>65</v>
      </c>
      <c r="F127">
        <v>27</v>
      </c>
      <c r="G127" t="s">
        <v>163</v>
      </c>
      <c r="H127" t="s">
        <v>164</v>
      </c>
      <c r="I127" t="s">
        <v>61</v>
      </c>
      <c r="J127">
        <v>8</v>
      </c>
      <c r="K127" t="s">
        <v>2120</v>
      </c>
      <c r="L127" t="s">
        <v>52</v>
      </c>
      <c r="M127" t="s">
        <v>2113</v>
      </c>
      <c r="N127">
        <v>0</v>
      </c>
    </row>
    <row r="128" spans="1:18" x14ac:dyDescent="0.3">
      <c r="A128" t="s">
        <v>321</v>
      </c>
      <c r="B128" t="s">
        <v>322</v>
      </c>
      <c r="C128" t="s">
        <v>322</v>
      </c>
      <c r="D128" t="s">
        <v>15</v>
      </c>
      <c r="E128" t="s">
        <v>85</v>
      </c>
      <c r="F128">
        <v>34</v>
      </c>
      <c r="G128" t="s">
        <v>9</v>
      </c>
      <c r="H128" t="s">
        <v>10</v>
      </c>
      <c r="I128" t="s">
        <v>23</v>
      </c>
      <c r="J128">
        <v>10</v>
      </c>
      <c r="K128" t="s">
        <v>2120</v>
      </c>
      <c r="N128">
        <v>1.7</v>
      </c>
      <c r="O128" t="s">
        <v>19</v>
      </c>
      <c r="P128" t="s">
        <v>2070</v>
      </c>
      <c r="Q128">
        <v>0.96</v>
      </c>
      <c r="R128">
        <v>0.96</v>
      </c>
    </row>
    <row r="129" spans="1:18" x14ac:dyDescent="0.3">
      <c r="A129" t="s">
        <v>323</v>
      </c>
      <c r="B129" t="s">
        <v>324</v>
      </c>
      <c r="C129" t="s">
        <v>324</v>
      </c>
      <c r="D129" t="s">
        <v>15</v>
      </c>
      <c r="E129" t="s">
        <v>85</v>
      </c>
      <c r="F129">
        <v>49</v>
      </c>
      <c r="G129" t="s">
        <v>100</v>
      </c>
      <c r="H129" t="s">
        <v>101</v>
      </c>
      <c r="I129" t="s">
        <v>39</v>
      </c>
      <c r="J129">
        <v>19</v>
      </c>
      <c r="K129" t="s">
        <v>2123</v>
      </c>
      <c r="N129">
        <v>5</v>
      </c>
      <c r="O129" t="s">
        <v>62</v>
      </c>
      <c r="P129" t="s">
        <v>2071</v>
      </c>
      <c r="Q129">
        <v>0.83</v>
      </c>
      <c r="R129">
        <v>0.83</v>
      </c>
    </row>
    <row r="130" spans="1:18" x14ac:dyDescent="0.3">
      <c r="A130" t="s">
        <v>325</v>
      </c>
      <c r="B130" t="s">
        <v>326</v>
      </c>
      <c r="C130" t="s">
        <v>326</v>
      </c>
      <c r="D130" t="s">
        <v>15</v>
      </c>
      <c r="E130" t="s">
        <v>85</v>
      </c>
      <c r="F130">
        <v>30</v>
      </c>
      <c r="G130" t="s">
        <v>95</v>
      </c>
      <c r="H130" t="s">
        <v>96</v>
      </c>
      <c r="I130" t="s">
        <v>11</v>
      </c>
      <c r="J130">
        <v>10</v>
      </c>
      <c r="K130" t="s">
        <v>2120</v>
      </c>
      <c r="L130" t="s">
        <v>217</v>
      </c>
      <c r="M130" t="s">
        <v>2108</v>
      </c>
      <c r="N130">
        <v>1.7</v>
      </c>
      <c r="O130" t="s">
        <v>56</v>
      </c>
      <c r="P130" t="s">
        <v>2071</v>
      </c>
      <c r="Q130">
        <v>0.64</v>
      </c>
      <c r="R130">
        <v>0.64</v>
      </c>
    </row>
    <row r="131" spans="1:18" x14ac:dyDescent="0.3">
      <c r="A131" t="s">
        <v>327</v>
      </c>
      <c r="B131" t="s">
        <v>328</v>
      </c>
      <c r="C131" t="s">
        <v>328</v>
      </c>
      <c r="D131" t="s">
        <v>15</v>
      </c>
      <c r="E131" t="s">
        <v>85</v>
      </c>
      <c r="F131">
        <v>31</v>
      </c>
      <c r="G131" t="s">
        <v>127</v>
      </c>
      <c r="H131" t="s">
        <v>128</v>
      </c>
      <c r="I131" t="s">
        <v>18</v>
      </c>
      <c r="J131">
        <v>8</v>
      </c>
      <c r="K131" t="s">
        <v>2120</v>
      </c>
      <c r="L131" t="s">
        <v>2116</v>
      </c>
      <c r="M131" t="s">
        <v>2124</v>
      </c>
      <c r="N131">
        <v>4.4000000000000004</v>
      </c>
      <c r="O131" t="s">
        <v>2110</v>
      </c>
      <c r="P131" t="s">
        <v>2070</v>
      </c>
      <c r="Q131">
        <v>0.7</v>
      </c>
      <c r="R131">
        <v>0.7</v>
      </c>
    </row>
    <row r="132" spans="1:18" x14ac:dyDescent="0.3">
      <c r="A132" t="s">
        <v>329</v>
      </c>
      <c r="B132" t="s">
        <v>330</v>
      </c>
      <c r="C132" t="s">
        <v>330</v>
      </c>
      <c r="D132" t="s">
        <v>36</v>
      </c>
      <c r="E132" t="s">
        <v>85</v>
      </c>
      <c r="F132">
        <v>58</v>
      </c>
      <c r="G132" t="s">
        <v>163</v>
      </c>
      <c r="H132" t="s">
        <v>164</v>
      </c>
      <c r="I132" t="s">
        <v>102</v>
      </c>
      <c r="J132">
        <v>9</v>
      </c>
      <c r="K132" t="s">
        <v>2120</v>
      </c>
      <c r="L132" t="s">
        <v>2126</v>
      </c>
      <c r="M132" t="s">
        <v>2127</v>
      </c>
      <c r="N132">
        <v>0</v>
      </c>
      <c r="O132" t="s">
        <v>19</v>
      </c>
      <c r="P132" t="s">
        <v>2070</v>
      </c>
      <c r="Q132">
        <v>0.65</v>
      </c>
      <c r="R132">
        <v>0.65</v>
      </c>
    </row>
    <row r="133" spans="1:18" x14ac:dyDescent="0.3">
      <c r="A133" t="s">
        <v>331</v>
      </c>
      <c r="B133" t="s">
        <v>332</v>
      </c>
      <c r="C133" t="s">
        <v>332</v>
      </c>
      <c r="D133" t="s">
        <v>15</v>
      </c>
      <c r="E133" t="s">
        <v>85</v>
      </c>
      <c r="F133">
        <v>47</v>
      </c>
      <c r="G133" t="s">
        <v>123</v>
      </c>
      <c r="H133" t="s">
        <v>124</v>
      </c>
      <c r="I133" t="s">
        <v>102</v>
      </c>
      <c r="J133">
        <v>13</v>
      </c>
      <c r="K133" t="s">
        <v>2107</v>
      </c>
      <c r="L133" t="s">
        <v>2116</v>
      </c>
      <c r="M133" t="s">
        <v>2124</v>
      </c>
      <c r="N133">
        <v>3.4</v>
      </c>
      <c r="Q133">
        <v>0.67</v>
      </c>
      <c r="R133">
        <v>0.67</v>
      </c>
    </row>
    <row r="134" spans="1:18" x14ac:dyDescent="0.3">
      <c r="A134" t="s">
        <v>333</v>
      </c>
      <c r="B134" t="s">
        <v>334</v>
      </c>
      <c r="C134" t="s">
        <v>334</v>
      </c>
      <c r="D134" t="s">
        <v>2</v>
      </c>
      <c r="E134" t="s">
        <v>65</v>
      </c>
      <c r="F134">
        <v>45</v>
      </c>
      <c r="G134" t="s">
        <v>55</v>
      </c>
      <c r="H134" t="s">
        <v>10</v>
      </c>
      <c r="I134" t="s">
        <v>66</v>
      </c>
      <c r="J134">
        <v>14</v>
      </c>
      <c r="K134" t="s">
        <v>2107</v>
      </c>
      <c r="L134" t="s">
        <v>12</v>
      </c>
      <c r="M134" t="s">
        <v>2108</v>
      </c>
      <c r="N134">
        <v>1.1000000000000001</v>
      </c>
      <c r="O134" t="s">
        <v>147</v>
      </c>
      <c r="P134" t="s">
        <v>2070</v>
      </c>
      <c r="Q134">
        <v>93</v>
      </c>
      <c r="R134">
        <v>0.93</v>
      </c>
    </row>
    <row r="135" spans="1:18" x14ac:dyDescent="0.3">
      <c r="A135" t="s">
        <v>335</v>
      </c>
      <c r="B135" t="s">
        <v>336</v>
      </c>
      <c r="C135" t="s">
        <v>336</v>
      </c>
      <c r="D135" t="s">
        <v>8</v>
      </c>
      <c r="E135" t="s">
        <v>65</v>
      </c>
      <c r="F135">
        <v>57</v>
      </c>
      <c r="G135" t="s">
        <v>123</v>
      </c>
      <c r="H135" t="s">
        <v>124</v>
      </c>
      <c r="I135" t="s">
        <v>102</v>
      </c>
      <c r="J135">
        <v>0</v>
      </c>
      <c r="K135" t="s">
        <v>2115</v>
      </c>
      <c r="L135" t="s">
        <v>2113</v>
      </c>
      <c r="M135" t="s">
        <v>2114</v>
      </c>
      <c r="N135">
        <v>1.6</v>
      </c>
      <c r="O135" t="s">
        <v>19</v>
      </c>
      <c r="P135" t="s">
        <v>2070</v>
      </c>
      <c r="Q135">
        <v>0.6</v>
      </c>
      <c r="R135">
        <v>0.6</v>
      </c>
    </row>
    <row r="136" spans="1:18" x14ac:dyDescent="0.3">
      <c r="A136" t="s">
        <v>337</v>
      </c>
      <c r="B136" t="s">
        <v>338</v>
      </c>
      <c r="C136" t="s">
        <v>338</v>
      </c>
      <c r="D136" t="s">
        <v>15</v>
      </c>
      <c r="E136" t="s">
        <v>85</v>
      </c>
      <c r="F136">
        <v>50</v>
      </c>
      <c r="G136" t="s">
        <v>81</v>
      </c>
      <c r="H136" t="s">
        <v>82</v>
      </c>
      <c r="I136" t="s">
        <v>23</v>
      </c>
      <c r="J136">
        <v>22</v>
      </c>
      <c r="K136" t="s">
        <v>2111</v>
      </c>
      <c r="L136" t="s">
        <v>2108</v>
      </c>
      <c r="M136" t="s">
        <v>2109</v>
      </c>
      <c r="N136">
        <v>4.0999999999999996</v>
      </c>
      <c r="O136" t="s">
        <v>19</v>
      </c>
      <c r="P136" t="s">
        <v>2070</v>
      </c>
      <c r="Q136">
        <v>0.62</v>
      </c>
      <c r="R136">
        <v>0.62</v>
      </c>
    </row>
    <row r="137" spans="1:18" x14ac:dyDescent="0.3">
      <c r="A137" t="s">
        <v>339</v>
      </c>
      <c r="B137" t="s">
        <v>340</v>
      </c>
      <c r="C137" t="s">
        <v>340</v>
      </c>
      <c r="D137" t="s">
        <v>8</v>
      </c>
      <c r="E137" t="s">
        <v>65</v>
      </c>
      <c r="G137" t="s">
        <v>95</v>
      </c>
      <c r="H137" t="s">
        <v>96</v>
      </c>
      <c r="I137" t="s">
        <v>102</v>
      </c>
      <c r="J137">
        <v>4</v>
      </c>
      <c r="K137" t="s">
        <v>2115</v>
      </c>
      <c r="N137">
        <v>2.5</v>
      </c>
      <c r="Q137">
        <v>0.7</v>
      </c>
      <c r="R137">
        <v>0.7</v>
      </c>
    </row>
    <row r="138" spans="1:18" x14ac:dyDescent="0.3">
      <c r="A138" t="s">
        <v>341</v>
      </c>
      <c r="B138" t="s">
        <v>342</v>
      </c>
      <c r="C138" t="s">
        <v>342</v>
      </c>
      <c r="D138" t="s">
        <v>8</v>
      </c>
      <c r="E138" t="s">
        <v>65</v>
      </c>
      <c r="F138">
        <v>45</v>
      </c>
      <c r="G138" t="s">
        <v>37</v>
      </c>
      <c r="H138" t="s">
        <v>38</v>
      </c>
      <c r="I138" t="s">
        <v>5</v>
      </c>
      <c r="J138">
        <v>22</v>
      </c>
      <c r="K138" t="s">
        <v>2111</v>
      </c>
      <c r="L138" t="s">
        <v>217</v>
      </c>
      <c r="M138" t="s">
        <v>2108</v>
      </c>
      <c r="N138">
        <v>4</v>
      </c>
      <c r="O138" t="s">
        <v>62</v>
      </c>
      <c r="P138" t="s">
        <v>2071</v>
      </c>
      <c r="Q138">
        <v>0.75</v>
      </c>
      <c r="R138">
        <v>0.75</v>
      </c>
    </row>
    <row r="139" spans="1:18" x14ac:dyDescent="0.3">
      <c r="A139" t="s">
        <v>343</v>
      </c>
      <c r="B139" t="s">
        <v>344</v>
      </c>
      <c r="C139" t="s">
        <v>344</v>
      </c>
      <c r="D139" t="s">
        <v>15</v>
      </c>
      <c r="E139" t="s">
        <v>85</v>
      </c>
      <c r="F139">
        <v>60</v>
      </c>
      <c r="G139" t="s">
        <v>141</v>
      </c>
      <c r="H139" t="s">
        <v>142</v>
      </c>
      <c r="I139" t="s">
        <v>66</v>
      </c>
      <c r="J139">
        <v>39</v>
      </c>
      <c r="K139" t="s">
        <v>2111</v>
      </c>
      <c r="L139" t="s">
        <v>2121</v>
      </c>
      <c r="M139" t="s">
        <v>2125</v>
      </c>
      <c r="N139">
        <v>1.4</v>
      </c>
      <c r="O139" t="s">
        <v>147</v>
      </c>
      <c r="P139" t="s">
        <v>2070</v>
      </c>
      <c r="Q139">
        <v>0.7</v>
      </c>
      <c r="R139">
        <v>0.7</v>
      </c>
    </row>
    <row r="140" spans="1:18" x14ac:dyDescent="0.3">
      <c r="A140" t="s">
        <v>345</v>
      </c>
      <c r="B140" t="s">
        <v>346</v>
      </c>
      <c r="C140" t="s">
        <v>346</v>
      </c>
      <c r="D140" t="s">
        <v>8</v>
      </c>
      <c r="E140" t="s">
        <v>65</v>
      </c>
      <c r="F140">
        <v>43</v>
      </c>
      <c r="G140" t="s">
        <v>55</v>
      </c>
      <c r="H140" t="s">
        <v>10</v>
      </c>
      <c r="I140" t="s">
        <v>66</v>
      </c>
      <c r="J140">
        <v>5</v>
      </c>
      <c r="K140" t="s">
        <v>2115</v>
      </c>
      <c r="L140" t="s">
        <v>86</v>
      </c>
      <c r="M140" t="s">
        <v>2113</v>
      </c>
      <c r="O140" t="s">
        <v>2112</v>
      </c>
      <c r="P140" t="s">
        <v>2071</v>
      </c>
      <c r="Q140">
        <v>0.84</v>
      </c>
      <c r="R140">
        <v>0.84</v>
      </c>
    </row>
    <row r="141" spans="1:18" x14ac:dyDescent="0.3">
      <c r="A141" t="s">
        <v>347</v>
      </c>
      <c r="B141" t="s">
        <v>348</v>
      </c>
      <c r="C141" t="s">
        <v>348</v>
      </c>
      <c r="D141" t="s">
        <v>2</v>
      </c>
      <c r="E141" t="s">
        <v>65</v>
      </c>
      <c r="F141">
        <v>39</v>
      </c>
      <c r="G141" t="s">
        <v>123</v>
      </c>
      <c r="H141" t="s">
        <v>124</v>
      </c>
      <c r="I141" t="s">
        <v>66</v>
      </c>
      <c r="J141">
        <v>5</v>
      </c>
      <c r="K141" t="s">
        <v>2115</v>
      </c>
      <c r="L141" t="s">
        <v>43</v>
      </c>
      <c r="M141" t="s">
        <v>2116</v>
      </c>
      <c r="N141">
        <v>1.2</v>
      </c>
      <c r="O141" t="s">
        <v>2110</v>
      </c>
      <c r="P141" t="s">
        <v>2070</v>
      </c>
      <c r="Q141">
        <v>83</v>
      </c>
      <c r="R141">
        <v>0.83</v>
      </c>
    </row>
    <row r="142" spans="1:18" x14ac:dyDescent="0.3">
      <c r="A142" t="s">
        <v>349</v>
      </c>
      <c r="B142" t="s">
        <v>350</v>
      </c>
      <c r="C142" t="s">
        <v>350</v>
      </c>
      <c r="D142" t="s">
        <v>15</v>
      </c>
      <c r="E142" t="s">
        <v>85</v>
      </c>
      <c r="F142">
        <v>26</v>
      </c>
      <c r="G142" t="s">
        <v>167</v>
      </c>
      <c r="H142" t="s">
        <v>60</v>
      </c>
      <c r="I142" t="s">
        <v>61</v>
      </c>
      <c r="J142">
        <v>5</v>
      </c>
      <c r="K142" t="s">
        <v>2115</v>
      </c>
      <c r="L142" t="s">
        <v>2113</v>
      </c>
      <c r="M142" t="s">
        <v>2114</v>
      </c>
      <c r="N142">
        <v>0</v>
      </c>
      <c r="O142" t="s">
        <v>19</v>
      </c>
      <c r="P142" t="s">
        <v>2070</v>
      </c>
    </row>
    <row r="143" spans="1:18" x14ac:dyDescent="0.3">
      <c r="A143" t="s">
        <v>351</v>
      </c>
      <c r="B143" t="s">
        <v>352</v>
      </c>
      <c r="C143" t="s">
        <v>352</v>
      </c>
      <c r="D143" t="s">
        <v>36</v>
      </c>
      <c r="E143" t="s">
        <v>85</v>
      </c>
      <c r="F143">
        <v>31</v>
      </c>
      <c r="G143" t="s">
        <v>16</v>
      </c>
      <c r="H143" t="s">
        <v>17</v>
      </c>
      <c r="I143" t="s">
        <v>66</v>
      </c>
      <c r="J143">
        <v>11</v>
      </c>
      <c r="K143" t="s">
        <v>2107</v>
      </c>
      <c r="L143" t="s">
        <v>2113</v>
      </c>
      <c r="M143" t="s">
        <v>2114</v>
      </c>
      <c r="N143">
        <v>3.1</v>
      </c>
      <c r="O143" t="s">
        <v>2119</v>
      </c>
      <c r="P143" t="s">
        <v>2070</v>
      </c>
      <c r="Q143">
        <v>0.88</v>
      </c>
      <c r="R143">
        <v>0.88</v>
      </c>
    </row>
    <row r="144" spans="1:18" x14ac:dyDescent="0.3">
      <c r="A144" t="s">
        <v>353</v>
      </c>
      <c r="B144" t="s">
        <v>354</v>
      </c>
      <c r="C144" t="s">
        <v>354</v>
      </c>
      <c r="D144" t="s">
        <v>36</v>
      </c>
      <c r="E144" t="s">
        <v>85</v>
      </c>
      <c r="F144">
        <v>52</v>
      </c>
      <c r="G144" t="s">
        <v>123</v>
      </c>
      <c r="H144" t="s">
        <v>124</v>
      </c>
      <c r="I144" t="s">
        <v>61</v>
      </c>
      <c r="J144">
        <v>15</v>
      </c>
      <c r="K144" t="s">
        <v>2107</v>
      </c>
      <c r="L144" t="s">
        <v>2113</v>
      </c>
      <c r="M144" t="s">
        <v>2114</v>
      </c>
      <c r="N144">
        <v>0</v>
      </c>
      <c r="O144" t="s">
        <v>56</v>
      </c>
      <c r="P144" t="s">
        <v>2071</v>
      </c>
      <c r="Q144">
        <v>0.81</v>
      </c>
      <c r="R144">
        <v>0.81</v>
      </c>
    </row>
    <row r="145" spans="1:18" x14ac:dyDescent="0.3">
      <c r="A145" t="s">
        <v>355</v>
      </c>
      <c r="B145" t="s">
        <v>356</v>
      </c>
      <c r="C145" t="s">
        <v>356</v>
      </c>
      <c r="D145" t="s">
        <v>8</v>
      </c>
      <c r="E145" t="s">
        <v>65</v>
      </c>
      <c r="F145">
        <v>34</v>
      </c>
      <c r="G145" t="s">
        <v>81</v>
      </c>
      <c r="H145" t="s">
        <v>82</v>
      </c>
      <c r="I145" t="s">
        <v>39</v>
      </c>
      <c r="J145">
        <v>5</v>
      </c>
      <c r="K145" t="s">
        <v>2115</v>
      </c>
      <c r="L145" t="s">
        <v>302</v>
      </c>
      <c r="M145" t="s">
        <v>2126</v>
      </c>
      <c r="N145">
        <v>2.2000000000000002</v>
      </c>
      <c r="O145" t="s">
        <v>62</v>
      </c>
      <c r="P145" t="s">
        <v>2071</v>
      </c>
      <c r="Q145">
        <v>0.8</v>
      </c>
      <c r="R145">
        <v>0.8</v>
      </c>
    </row>
    <row r="146" spans="1:18" x14ac:dyDescent="0.3">
      <c r="A146" t="s">
        <v>357</v>
      </c>
      <c r="B146" t="s">
        <v>358</v>
      </c>
      <c r="C146" t="s">
        <v>358</v>
      </c>
      <c r="D146" t="s">
        <v>15</v>
      </c>
      <c r="E146" t="s">
        <v>85</v>
      </c>
      <c r="F146">
        <v>45</v>
      </c>
      <c r="G146" t="s">
        <v>55</v>
      </c>
      <c r="H146" t="s">
        <v>10</v>
      </c>
      <c r="I146" t="s">
        <v>23</v>
      </c>
      <c r="J146">
        <v>7</v>
      </c>
      <c r="K146" t="s">
        <v>2120</v>
      </c>
      <c r="L146" t="s">
        <v>2121</v>
      </c>
      <c r="M146" t="s">
        <v>2125</v>
      </c>
      <c r="N146">
        <v>3</v>
      </c>
      <c r="O146" t="s">
        <v>2112</v>
      </c>
      <c r="P146" t="s">
        <v>2071</v>
      </c>
      <c r="Q146">
        <v>0.67</v>
      </c>
      <c r="R146">
        <v>0.67</v>
      </c>
    </row>
    <row r="147" spans="1:18" x14ac:dyDescent="0.3">
      <c r="A147" t="s">
        <v>359</v>
      </c>
      <c r="B147" t="s">
        <v>360</v>
      </c>
      <c r="C147" t="s">
        <v>360</v>
      </c>
      <c r="D147" t="s">
        <v>36</v>
      </c>
      <c r="E147" t="s">
        <v>85</v>
      </c>
      <c r="F147">
        <v>46</v>
      </c>
      <c r="G147" t="s">
        <v>55</v>
      </c>
      <c r="H147" t="s">
        <v>10</v>
      </c>
      <c r="I147" t="s">
        <v>66</v>
      </c>
      <c r="J147">
        <v>9</v>
      </c>
      <c r="K147" t="s">
        <v>2120</v>
      </c>
      <c r="L147" t="s">
        <v>109</v>
      </c>
      <c r="M147" t="s">
        <v>2126</v>
      </c>
      <c r="N147">
        <v>0</v>
      </c>
      <c r="O147" t="s">
        <v>19</v>
      </c>
      <c r="P147" t="s">
        <v>2070</v>
      </c>
      <c r="Q147">
        <v>0.82</v>
      </c>
      <c r="R147">
        <v>0.82</v>
      </c>
    </row>
    <row r="148" spans="1:18" x14ac:dyDescent="0.3">
      <c r="A148" t="s">
        <v>361</v>
      </c>
      <c r="B148" t="s">
        <v>362</v>
      </c>
      <c r="C148" t="s">
        <v>362</v>
      </c>
      <c r="D148" t="s">
        <v>36</v>
      </c>
      <c r="E148" t="s">
        <v>85</v>
      </c>
      <c r="F148">
        <v>56</v>
      </c>
      <c r="G148" t="s">
        <v>123</v>
      </c>
      <c r="H148" t="s">
        <v>124</v>
      </c>
      <c r="I148" t="s">
        <v>61</v>
      </c>
      <c r="J148">
        <v>21</v>
      </c>
      <c r="K148" t="s">
        <v>2111</v>
      </c>
      <c r="L148" t="s">
        <v>12</v>
      </c>
      <c r="M148" t="s">
        <v>2108</v>
      </c>
      <c r="N148">
        <v>0</v>
      </c>
      <c r="O148" t="s">
        <v>2122</v>
      </c>
      <c r="P148" t="s">
        <v>2071</v>
      </c>
      <c r="Q148">
        <v>78</v>
      </c>
      <c r="R148">
        <v>0.78</v>
      </c>
    </row>
    <row r="149" spans="1:18" x14ac:dyDescent="0.3">
      <c r="A149" t="s">
        <v>363</v>
      </c>
      <c r="B149" t="s">
        <v>364</v>
      </c>
      <c r="C149" t="s">
        <v>364</v>
      </c>
      <c r="D149" t="s">
        <v>8</v>
      </c>
      <c r="E149" t="s">
        <v>65</v>
      </c>
      <c r="F149">
        <v>59</v>
      </c>
      <c r="G149" t="s">
        <v>16</v>
      </c>
      <c r="H149" t="s">
        <v>17</v>
      </c>
      <c r="I149" t="s">
        <v>32</v>
      </c>
      <c r="J149">
        <v>7</v>
      </c>
      <c r="K149" t="s">
        <v>2120</v>
      </c>
      <c r="L149" t="s">
        <v>24</v>
      </c>
      <c r="M149" t="s">
        <v>2116</v>
      </c>
      <c r="N149">
        <v>1.4</v>
      </c>
      <c r="O149" t="s">
        <v>2119</v>
      </c>
      <c r="P149" t="s">
        <v>2070</v>
      </c>
      <c r="Q149">
        <v>0.81</v>
      </c>
      <c r="R149">
        <v>0.81</v>
      </c>
    </row>
    <row r="150" spans="1:18" x14ac:dyDescent="0.3">
      <c r="A150" t="s">
        <v>365</v>
      </c>
      <c r="B150" t="s">
        <v>366</v>
      </c>
      <c r="C150" t="s">
        <v>366</v>
      </c>
      <c r="D150" t="s">
        <v>8</v>
      </c>
      <c r="E150" t="s">
        <v>65</v>
      </c>
      <c r="F150">
        <v>54</v>
      </c>
      <c r="G150" t="s">
        <v>127</v>
      </c>
      <c r="H150" t="s">
        <v>128</v>
      </c>
      <c r="I150" t="s">
        <v>5</v>
      </c>
      <c r="J150">
        <v>4</v>
      </c>
      <c r="K150" t="s">
        <v>2115</v>
      </c>
      <c r="N150">
        <v>1.4</v>
      </c>
      <c r="O150" t="s">
        <v>2122</v>
      </c>
      <c r="P150" t="s">
        <v>2071</v>
      </c>
      <c r="Q150">
        <v>0.74</v>
      </c>
      <c r="R150">
        <v>0.74</v>
      </c>
    </row>
    <row r="151" spans="1:18" x14ac:dyDescent="0.3">
      <c r="A151" t="s">
        <v>367</v>
      </c>
      <c r="B151" t="s">
        <v>368</v>
      </c>
      <c r="C151" t="s">
        <v>368</v>
      </c>
      <c r="D151" t="s">
        <v>36</v>
      </c>
      <c r="E151" t="s">
        <v>85</v>
      </c>
      <c r="F151">
        <v>36</v>
      </c>
      <c r="G151" t="s">
        <v>16</v>
      </c>
      <c r="H151" t="s">
        <v>17</v>
      </c>
      <c r="I151" t="s">
        <v>61</v>
      </c>
      <c r="J151">
        <v>7</v>
      </c>
      <c r="K151" t="s">
        <v>2120</v>
      </c>
      <c r="L151" t="s">
        <v>2117</v>
      </c>
      <c r="M151" t="s">
        <v>2118</v>
      </c>
      <c r="N151">
        <v>0</v>
      </c>
      <c r="O151" t="s">
        <v>19</v>
      </c>
      <c r="P151" t="s">
        <v>2070</v>
      </c>
      <c r="Q151">
        <v>0.88</v>
      </c>
      <c r="R151">
        <v>0.88</v>
      </c>
    </row>
    <row r="152" spans="1:18" x14ac:dyDescent="0.3">
      <c r="A152" t="s">
        <v>369</v>
      </c>
      <c r="B152" t="s">
        <v>370</v>
      </c>
      <c r="C152" t="s">
        <v>370</v>
      </c>
      <c r="D152" t="s">
        <v>15</v>
      </c>
      <c r="E152" t="s">
        <v>85</v>
      </c>
      <c r="F152">
        <v>25</v>
      </c>
      <c r="G152" t="s">
        <v>167</v>
      </c>
      <c r="H152" t="s">
        <v>60</v>
      </c>
      <c r="I152" t="s">
        <v>39</v>
      </c>
      <c r="J152">
        <v>0</v>
      </c>
      <c r="K152" t="s">
        <v>2115</v>
      </c>
      <c r="L152" t="s">
        <v>2116</v>
      </c>
      <c r="M152" t="s">
        <v>2124</v>
      </c>
      <c r="N152">
        <v>0</v>
      </c>
      <c r="O152" t="s">
        <v>2110</v>
      </c>
      <c r="P152" t="s">
        <v>2070</v>
      </c>
      <c r="Q152">
        <v>0.9</v>
      </c>
      <c r="R152">
        <v>0.9</v>
      </c>
    </row>
    <row r="153" spans="1:18" x14ac:dyDescent="0.3">
      <c r="A153" t="s">
        <v>371</v>
      </c>
      <c r="B153" t="s">
        <v>372</v>
      </c>
      <c r="C153" t="s">
        <v>372</v>
      </c>
      <c r="D153" t="s">
        <v>8</v>
      </c>
      <c r="E153" t="s">
        <v>65</v>
      </c>
      <c r="F153">
        <v>37</v>
      </c>
      <c r="G153" t="s">
        <v>112</v>
      </c>
      <c r="H153" t="s">
        <v>113</v>
      </c>
      <c r="I153" t="s">
        <v>39</v>
      </c>
      <c r="J153">
        <v>15</v>
      </c>
      <c r="K153" t="s">
        <v>2107</v>
      </c>
      <c r="L153" t="s">
        <v>24</v>
      </c>
      <c r="M153" t="s">
        <v>2116</v>
      </c>
      <c r="N153">
        <v>2.9</v>
      </c>
      <c r="O153" t="s">
        <v>2119</v>
      </c>
      <c r="P153" t="s">
        <v>2070</v>
      </c>
    </row>
    <row r="154" spans="1:18" x14ac:dyDescent="0.3">
      <c r="A154" t="s">
        <v>373</v>
      </c>
      <c r="B154" t="s">
        <v>374</v>
      </c>
      <c r="C154" t="s">
        <v>374</v>
      </c>
      <c r="D154" t="s">
        <v>36</v>
      </c>
      <c r="E154" t="s">
        <v>85</v>
      </c>
      <c r="G154" t="s">
        <v>50</v>
      </c>
      <c r="H154" t="s">
        <v>51</v>
      </c>
      <c r="I154" t="s">
        <v>39</v>
      </c>
      <c r="J154">
        <v>10</v>
      </c>
      <c r="K154" t="s">
        <v>2120</v>
      </c>
      <c r="L154" t="s">
        <v>43</v>
      </c>
      <c r="M154" t="s">
        <v>2116</v>
      </c>
      <c r="N154">
        <v>0</v>
      </c>
    </row>
    <row r="155" spans="1:18" x14ac:dyDescent="0.3">
      <c r="A155" t="s">
        <v>375</v>
      </c>
      <c r="B155" t="s">
        <v>376</v>
      </c>
      <c r="C155" t="s">
        <v>376</v>
      </c>
      <c r="D155" t="s">
        <v>36</v>
      </c>
      <c r="E155" t="s">
        <v>85</v>
      </c>
      <c r="F155">
        <v>29</v>
      </c>
      <c r="G155" t="s">
        <v>178</v>
      </c>
      <c r="H155" t="s">
        <v>60</v>
      </c>
      <c r="I155" t="s">
        <v>39</v>
      </c>
      <c r="J155">
        <v>11</v>
      </c>
      <c r="K155" t="s">
        <v>2107</v>
      </c>
      <c r="L155" t="s">
        <v>2126</v>
      </c>
      <c r="M155" t="s">
        <v>2127</v>
      </c>
      <c r="N155">
        <v>2.7</v>
      </c>
      <c r="O155" t="s">
        <v>147</v>
      </c>
      <c r="P155" t="s">
        <v>2070</v>
      </c>
      <c r="Q155">
        <v>0.93</v>
      </c>
      <c r="R155">
        <v>0.93</v>
      </c>
    </row>
    <row r="156" spans="1:18" x14ac:dyDescent="0.3">
      <c r="A156" t="s">
        <v>377</v>
      </c>
      <c r="B156" t="s">
        <v>378</v>
      </c>
      <c r="C156" t="s">
        <v>378</v>
      </c>
      <c r="D156" t="s">
        <v>8</v>
      </c>
      <c r="E156" t="s">
        <v>65</v>
      </c>
      <c r="F156">
        <v>55</v>
      </c>
      <c r="G156" t="s">
        <v>59</v>
      </c>
      <c r="H156" t="s">
        <v>60</v>
      </c>
      <c r="I156" t="s">
        <v>11</v>
      </c>
      <c r="J156">
        <v>12</v>
      </c>
      <c r="K156" t="s">
        <v>2107</v>
      </c>
      <c r="L156" t="s">
        <v>2108</v>
      </c>
      <c r="M156" t="s">
        <v>2109</v>
      </c>
      <c r="N156">
        <v>1.8</v>
      </c>
      <c r="O156" t="s">
        <v>2112</v>
      </c>
      <c r="P156" t="s">
        <v>2071</v>
      </c>
    </row>
    <row r="157" spans="1:18" x14ac:dyDescent="0.3">
      <c r="A157" t="s">
        <v>379</v>
      </c>
      <c r="B157" t="s">
        <v>380</v>
      </c>
      <c r="C157" t="s">
        <v>380</v>
      </c>
      <c r="D157" t="s">
        <v>8</v>
      </c>
      <c r="E157" t="s">
        <v>65</v>
      </c>
      <c r="F157">
        <v>38</v>
      </c>
      <c r="G157" t="s">
        <v>73</v>
      </c>
      <c r="H157" t="s">
        <v>74</v>
      </c>
      <c r="I157" t="s">
        <v>77</v>
      </c>
      <c r="J157">
        <v>20</v>
      </c>
      <c r="K157" t="s">
        <v>2123</v>
      </c>
      <c r="L157" t="s">
        <v>158</v>
      </c>
      <c r="M157" t="s">
        <v>2121</v>
      </c>
      <c r="N157">
        <v>1.1000000000000001</v>
      </c>
      <c r="O157" t="s">
        <v>147</v>
      </c>
      <c r="P157" t="s">
        <v>2070</v>
      </c>
      <c r="Q157">
        <v>0.71</v>
      </c>
      <c r="R157">
        <v>0.71</v>
      </c>
    </row>
    <row r="158" spans="1:18" x14ac:dyDescent="0.3">
      <c r="A158" t="s">
        <v>381</v>
      </c>
      <c r="B158" t="s">
        <v>382</v>
      </c>
      <c r="C158" t="s">
        <v>382</v>
      </c>
      <c r="D158" t="s">
        <v>15</v>
      </c>
      <c r="E158" t="s">
        <v>85</v>
      </c>
      <c r="F158">
        <v>47</v>
      </c>
      <c r="G158" t="s">
        <v>100</v>
      </c>
      <c r="H158" t="s">
        <v>101</v>
      </c>
      <c r="I158" t="s">
        <v>77</v>
      </c>
      <c r="J158">
        <v>29</v>
      </c>
      <c r="K158" t="s">
        <v>2111</v>
      </c>
      <c r="L158" t="s">
        <v>24</v>
      </c>
      <c r="M158" t="s">
        <v>2116</v>
      </c>
      <c r="N158">
        <v>4.3</v>
      </c>
      <c r="O158" t="s">
        <v>2112</v>
      </c>
      <c r="P158" t="s">
        <v>2071</v>
      </c>
      <c r="Q158">
        <v>0.95</v>
      </c>
      <c r="R158">
        <v>0.95</v>
      </c>
    </row>
    <row r="159" spans="1:18" x14ac:dyDescent="0.3">
      <c r="A159" t="s">
        <v>383</v>
      </c>
      <c r="B159" t="s">
        <v>384</v>
      </c>
      <c r="C159" t="s">
        <v>384</v>
      </c>
      <c r="D159" t="s">
        <v>36</v>
      </c>
      <c r="E159" t="s">
        <v>85</v>
      </c>
      <c r="F159">
        <v>60</v>
      </c>
      <c r="G159" t="s">
        <v>95</v>
      </c>
      <c r="H159" t="s">
        <v>96</v>
      </c>
      <c r="I159" t="s">
        <v>23</v>
      </c>
      <c r="J159">
        <v>15</v>
      </c>
      <c r="K159" t="s">
        <v>2107</v>
      </c>
      <c r="L159" t="s">
        <v>2108</v>
      </c>
      <c r="M159" t="s">
        <v>2109</v>
      </c>
      <c r="N159">
        <v>1.5</v>
      </c>
      <c r="O159" t="s">
        <v>2110</v>
      </c>
      <c r="P159" t="s">
        <v>2070</v>
      </c>
      <c r="Q159">
        <v>80</v>
      </c>
      <c r="R159">
        <v>0.8</v>
      </c>
    </row>
    <row r="160" spans="1:18" x14ac:dyDescent="0.3">
      <c r="A160" t="s">
        <v>385</v>
      </c>
      <c r="B160" t="s">
        <v>386</v>
      </c>
      <c r="C160" t="s">
        <v>386</v>
      </c>
      <c r="D160" t="s">
        <v>8</v>
      </c>
      <c r="E160" t="s">
        <v>65</v>
      </c>
      <c r="F160">
        <v>43</v>
      </c>
      <c r="G160" t="s">
        <v>3</v>
      </c>
      <c r="H160" t="s">
        <v>4</v>
      </c>
      <c r="I160" t="s">
        <v>39</v>
      </c>
      <c r="J160">
        <v>9</v>
      </c>
      <c r="K160" t="s">
        <v>2120</v>
      </c>
      <c r="L160" t="s">
        <v>109</v>
      </c>
      <c r="M160" t="s">
        <v>2126</v>
      </c>
      <c r="N160">
        <v>2.2000000000000002</v>
      </c>
      <c r="O160" t="s">
        <v>19</v>
      </c>
      <c r="P160" t="s">
        <v>2070</v>
      </c>
    </row>
    <row r="161" spans="1:18" x14ac:dyDescent="0.3">
      <c r="A161" t="s">
        <v>387</v>
      </c>
      <c r="B161" t="s">
        <v>388</v>
      </c>
      <c r="C161" t="s">
        <v>388</v>
      </c>
      <c r="D161" t="s">
        <v>15</v>
      </c>
      <c r="E161" t="s">
        <v>85</v>
      </c>
      <c r="F161">
        <v>56</v>
      </c>
      <c r="G161" t="s">
        <v>141</v>
      </c>
      <c r="H161" t="s">
        <v>142</v>
      </c>
      <c r="I161" t="s">
        <v>39</v>
      </c>
      <c r="K161" t="s">
        <v>2115</v>
      </c>
      <c r="L161" t="s">
        <v>2108</v>
      </c>
      <c r="M161" t="s">
        <v>2109</v>
      </c>
      <c r="N161">
        <v>3.2</v>
      </c>
      <c r="O161" t="s">
        <v>2110</v>
      </c>
      <c r="P161" t="s">
        <v>2070</v>
      </c>
      <c r="Q161">
        <v>0.62</v>
      </c>
      <c r="R161">
        <v>0.62</v>
      </c>
    </row>
    <row r="162" spans="1:18" x14ac:dyDescent="0.3">
      <c r="A162" t="s">
        <v>389</v>
      </c>
      <c r="B162" t="s">
        <v>390</v>
      </c>
      <c r="C162" t="s">
        <v>390</v>
      </c>
      <c r="D162" t="s">
        <v>15</v>
      </c>
      <c r="E162" t="s">
        <v>85</v>
      </c>
      <c r="F162">
        <v>42</v>
      </c>
      <c r="G162" t="s">
        <v>112</v>
      </c>
      <c r="H162" t="s">
        <v>113</v>
      </c>
      <c r="I162" t="s">
        <v>77</v>
      </c>
      <c r="J162">
        <v>2</v>
      </c>
      <c r="K162" t="s">
        <v>2115</v>
      </c>
      <c r="L162" t="s">
        <v>52</v>
      </c>
      <c r="M162" t="s">
        <v>2113</v>
      </c>
      <c r="N162">
        <v>1.9</v>
      </c>
      <c r="O162" t="s">
        <v>2119</v>
      </c>
      <c r="P162" t="s">
        <v>2070</v>
      </c>
      <c r="Q162">
        <v>0.95</v>
      </c>
      <c r="R162">
        <v>0.95</v>
      </c>
    </row>
    <row r="163" spans="1:18" x14ac:dyDescent="0.3">
      <c r="A163" t="s">
        <v>391</v>
      </c>
      <c r="B163" t="s">
        <v>392</v>
      </c>
      <c r="C163" t="s">
        <v>392</v>
      </c>
      <c r="D163" t="s">
        <v>8</v>
      </c>
      <c r="E163" t="s">
        <v>65</v>
      </c>
      <c r="F163">
        <v>20</v>
      </c>
      <c r="G163" t="s">
        <v>178</v>
      </c>
      <c r="H163" t="s">
        <v>60</v>
      </c>
      <c r="I163" t="s">
        <v>18</v>
      </c>
      <c r="J163">
        <v>0</v>
      </c>
      <c r="K163" t="s">
        <v>2115</v>
      </c>
      <c r="L163" t="s">
        <v>2116</v>
      </c>
      <c r="M163" t="s">
        <v>2124</v>
      </c>
      <c r="N163">
        <v>2.5</v>
      </c>
      <c r="O163" t="s">
        <v>2110</v>
      </c>
      <c r="P163" t="s">
        <v>2070</v>
      </c>
      <c r="Q163">
        <v>0.79</v>
      </c>
      <c r="R163">
        <v>0.79</v>
      </c>
    </row>
    <row r="164" spans="1:18" x14ac:dyDescent="0.3">
      <c r="A164" t="s">
        <v>393</v>
      </c>
      <c r="B164" t="s">
        <v>394</v>
      </c>
      <c r="C164" t="s">
        <v>394</v>
      </c>
      <c r="D164" t="s">
        <v>8</v>
      </c>
      <c r="E164" t="s">
        <v>65</v>
      </c>
      <c r="F164">
        <v>47</v>
      </c>
      <c r="G164" t="s">
        <v>37</v>
      </c>
      <c r="H164" t="s">
        <v>38</v>
      </c>
      <c r="I164" t="s">
        <v>61</v>
      </c>
      <c r="J164">
        <v>12</v>
      </c>
      <c r="K164" t="s">
        <v>2107</v>
      </c>
      <c r="L164" t="s">
        <v>2116</v>
      </c>
      <c r="M164" t="s">
        <v>2124</v>
      </c>
      <c r="N164">
        <v>4.5</v>
      </c>
      <c r="O164" t="s">
        <v>147</v>
      </c>
      <c r="P164" t="s">
        <v>2070</v>
      </c>
      <c r="Q164">
        <v>0.62</v>
      </c>
      <c r="R164">
        <v>0.62</v>
      </c>
    </row>
    <row r="165" spans="1:18" x14ac:dyDescent="0.3">
      <c r="A165" t="s">
        <v>395</v>
      </c>
      <c r="B165" t="s">
        <v>396</v>
      </c>
      <c r="C165" t="s">
        <v>396</v>
      </c>
      <c r="D165" t="s">
        <v>36</v>
      </c>
      <c r="E165" t="s">
        <v>85</v>
      </c>
      <c r="G165" t="s">
        <v>59</v>
      </c>
      <c r="H165" t="s">
        <v>60</v>
      </c>
      <c r="I165" t="s">
        <v>39</v>
      </c>
      <c r="J165">
        <v>12</v>
      </c>
      <c r="K165" t="s">
        <v>2107</v>
      </c>
      <c r="L165" t="s">
        <v>33</v>
      </c>
      <c r="M165" t="s">
        <v>2117</v>
      </c>
      <c r="N165">
        <v>4.0999999999999996</v>
      </c>
      <c r="O165" t="s">
        <v>147</v>
      </c>
      <c r="P165" t="s">
        <v>2070</v>
      </c>
      <c r="Q165">
        <v>0.68</v>
      </c>
      <c r="R165">
        <v>0.68</v>
      </c>
    </row>
    <row r="166" spans="1:18" x14ac:dyDescent="0.3">
      <c r="A166" t="s">
        <v>397</v>
      </c>
      <c r="B166" t="s">
        <v>398</v>
      </c>
      <c r="C166" t="s">
        <v>398</v>
      </c>
      <c r="D166" t="s">
        <v>36</v>
      </c>
      <c r="E166" t="s">
        <v>85</v>
      </c>
      <c r="F166">
        <v>56</v>
      </c>
      <c r="G166" t="s">
        <v>37</v>
      </c>
      <c r="H166" t="s">
        <v>38</v>
      </c>
      <c r="I166" t="s">
        <v>77</v>
      </c>
      <c r="J166">
        <v>15</v>
      </c>
      <c r="K166" t="s">
        <v>2107</v>
      </c>
      <c r="L166" t="s">
        <v>40</v>
      </c>
      <c r="M166" t="s">
        <v>2121</v>
      </c>
      <c r="N166">
        <v>0</v>
      </c>
      <c r="O166" t="s">
        <v>147</v>
      </c>
      <c r="P166" t="s">
        <v>2070</v>
      </c>
    </row>
    <row r="167" spans="1:18" x14ac:dyDescent="0.3">
      <c r="A167" t="s">
        <v>399</v>
      </c>
      <c r="B167" t="s">
        <v>400</v>
      </c>
      <c r="C167" t="s">
        <v>400</v>
      </c>
      <c r="D167" t="s">
        <v>15</v>
      </c>
      <c r="E167" t="s">
        <v>85</v>
      </c>
      <c r="F167">
        <v>59</v>
      </c>
      <c r="G167" t="s">
        <v>55</v>
      </c>
      <c r="H167" t="s">
        <v>10</v>
      </c>
      <c r="I167" t="s">
        <v>77</v>
      </c>
      <c r="J167">
        <v>29</v>
      </c>
      <c r="K167" t="s">
        <v>2111</v>
      </c>
      <c r="L167" t="s">
        <v>40</v>
      </c>
      <c r="M167" t="s">
        <v>2121</v>
      </c>
      <c r="O167" t="s">
        <v>2110</v>
      </c>
      <c r="P167" t="s">
        <v>2070</v>
      </c>
      <c r="Q167">
        <v>0.8</v>
      </c>
      <c r="R167">
        <v>0.8</v>
      </c>
    </row>
    <row r="168" spans="1:18" x14ac:dyDescent="0.3">
      <c r="A168" t="s">
        <v>401</v>
      </c>
      <c r="B168" t="s">
        <v>402</v>
      </c>
      <c r="C168" t="s">
        <v>402</v>
      </c>
      <c r="D168" t="s">
        <v>15</v>
      </c>
      <c r="E168" t="s">
        <v>85</v>
      </c>
      <c r="F168">
        <v>56</v>
      </c>
      <c r="G168" t="s">
        <v>73</v>
      </c>
      <c r="H168" t="s">
        <v>74</v>
      </c>
      <c r="I168" t="s">
        <v>66</v>
      </c>
      <c r="J168">
        <v>15</v>
      </c>
      <c r="K168" t="s">
        <v>2107</v>
      </c>
      <c r="L168" t="s">
        <v>2116</v>
      </c>
      <c r="M168" t="s">
        <v>2124</v>
      </c>
      <c r="N168">
        <v>3.7</v>
      </c>
      <c r="Q168">
        <v>0.92</v>
      </c>
      <c r="R168">
        <v>0.92</v>
      </c>
    </row>
    <row r="169" spans="1:18" x14ac:dyDescent="0.3">
      <c r="A169" t="s">
        <v>403</v>
      </c>
      <c r="B169" t="s">
        <v>404</v>
      </c>
      <c r="C169" t="s">
        <v>404</v>
      </c>
      <c r="D169" t="s">
        <v>8</v>
      </c>
      <c r="E169" t="s">
        <v>65</v>
      </c>
      <c r="F169">
        <v>31</v>
      </c>
      <c r="G169" t="s">
        <v>141</v>
      </c>
      <c r="H169" t="s">
        <v>142</v>
      </c>
      <c r="I169" t="s">
        <v>23</v>
      </c>
      <c r="K169" t="s">
        <v>2115</v>
      </c>
      <c r="L169" t="s">
        <v>40</v>
      </c>
      <c r="M169" t="s">
        <v>2121</v>
      </c>
      <c r="N169">
        <v>1.3</v>
      </c>
      <c r="O169" t="s">
        <v>2112</v>
      </c>
      <c r="P169" t="s">
        <v>2071</v>
      </c>
      <c r="Q169">
        <v>0.65</v>
      </c>
      <c r="R169">
        <v>0.65</v>
      </c>
    </row>
    <row r="170" spans="1:18" x14ac:dyDescent="0.3">
      <c r="A170" t="s">
        <v>405</v>
      </c>
      <c r="B170" t="s">
        <v>406</v>
      </c>
      <c r="C170" t="s">
        <v>406</v>
      </c>
      <c r="D170" t="s">
        <v>36</v>
      </c>
      <c r="E170" t="s">
        <v>85</v>
      </c>
      <c r="F170">
        <v>60</v>
      </c>
      <c r="G170" t="s">
        <v>100</v>
      </c>
      <c r="H170" t="s">
        <v>101</v>
      </c>
      <c r="I170" t="s">
        <v>11</v>
      </c>
      <c r="J170">
        <v>33</v>
      </c>
      <c r="K170" t="s">
        <v>2111</v>
      </c>
      <c r="L170" t="s">
        <v>2116</v>
      </c>
      <c r="M170" t="s">
        <v>2124</v>
      </c>
      <c r="N170">
        <v>3.6</v>
      </c>
      <c r="O170" t="s">
        <v>2112</v>
      </c>
      <c r="P170" t="s">
        <v>2071</v>
      </c>
      <c r="Q170">
        <v>0.87</v>
      </c>
      <c r="R170">
        <v>0.87</v>
      </c>
    </row>
    <row r="171" spans="1:18" x14ac:dyDescent="0.3">
      <c r="A171" t="s">
        <v>407</v>
      </c>
      <c r="B171" t="s">
        <v>408</v>
      </c>
      <c r="C171" t="s">
        <v>408</v>
      </c>
      <c r="D171" t="s">
        <v>8</v>
      </c>
      <c r="E171" t="s">
        <v>65</v>
      </c>
      <c r="F171">
        <v>31</v>
      </c>
      <c r="G171" t="s">
        <v>116</v>
      </c>
      <c r="H171" t="s">
        <v>10</v>
      </c>
      <c r="I171" t="s">
        <v>23</v>
      </c>
      <c r="J171">
        <v>10</v>
      </c>
      <c r="K171" t="s">
        <v>2120</v>
      </c>
      <c r="L171" t="s">
        <v>2121</v>
      </c>
      <c r="M171" t="s">
        <v>2125</v>
      </c>
      <c r="N171">
        <v>0</v>
      </c>
      <c r="O171" t="s">
        <v>147</v>
      </c>
      <c r="P171" t="s">
        <v>2070</v>
      </c>
      <c r="Q171">
        <v>0.7</v>
      </c>
      <c r="R171">
        <v>0.7</v>
      </c>
    </row>
    <row r="172" spans="1:18" x14ac:dyDescent="0.3">
      <c r="A172" t="s">
        <v>409</v>
      </c>
      <c r="B172" t="s">
        <v>410</v>
      </c>
      <c r="C172" t="s">
        <v>410</v>
      </c>
      <c r="D172" t="s">
        <v>15</v>
      </c>
      <c r="E172" t="s">
        <v>85</v>
      </c>
      <c r="F172">
        <v>60</v>
      </c>
      <c r="G172" t="s">
        <v>59</v>
      </c>
      <c r="H172" t="s">
        <v>60</v>
      </c>
      <c r="I172" t="s">
        <v>66</v>
      </c>
      <c r="J172">
        <v>20</v>
      </c>
      <c r="K172" t="s">
        <v>2123</v>
      </c>
      <c r="L172" t="s">
        <v>2116</v>
      </c>
      <c r="M172" t="s">
        <v>2124</v>
      </c>
      <c r="N172">
        <v>1.4</v>
      </c>
      <c r="O172" t="s">
        <v>147</v>
      </c>
      <c r="P172" t="s">
        <v>2070</v>
      </c>
      <c r="Q172">
        <v>87</v>
      </c>
      <c r="R172">
        <v>0.87</v>
      </c>
    </row>
    <row r="173" spans="1:18" x14ac:dyDescent="0.3">
      <c r="A173" t="s">
        <v>411</v>
      </c>
      <c r="B173" t="s">
        <v>412</v>
      </c>
      <c r="C173" t="s">
        <v>412</v>
      </c>
      <c r="D173" t="s">
        <v>15</v>
      </c>
      <c r="E173" t="s">
        <v>85</v>
      </c>
      <c r="F173">
        <v>46</v>
      </c>
      <c r="G173" t="s">
        <v>123</v>
      </c>
      <c r="H173" t="s">
        <v>124</v>
      </c>
      <c r="I173" t="s">
        <v>77</v>
      </c>
      <c r="J173">
        <v>23</v>
      </c>
      <c r="K173" t="s">
        <v>2111</v>
      </c>
      <c r="L173" t="s">
        <v>2126</v>
      </c>
      <c r="M173" t="s">
        <v>2127</v>
      </c>
      <c r="N173">
        <v>2.9</v>
      </c>
      <c r="O173" t="s">
        <v>19</v>
      </c>
      <c r="P173" t="s">
        <v>2070</v>
      </c>
      <c r="Q173">
        <v>0.72</v>
      </c>
      <c r="R173">
        <v>0.72</v>
      </c>
    </row>
    <row r="174" spans="1:18" x14ac:dyDescent="0.3">
      <c r="A174" t="s">
        <v>413</v>
      </c>
      <c r="B174" t="s">
        <v>414</v>
      </c>
      <c r="C174" t="s">
        <v>414</v>
      </c>
      <c r="D174" t="s">
        <v>2</v>
      </c>
      <c r="E174" t="s">
        <v>65</v>
      </c>
      <c r="G174" t="s">
        <v>30</v>
      </c>
      <c r="H174" t="s">
        <v>31</v>
      </c>
      <c r="I174" t="s">
        <v>5</v>
      </c>
      <c r="K174" t="s">
        <v>2115</v>
      </c>
      <c r="L174" t="s">
        <v>2116</v>
      </c>
      <c r="M174" t="s">
        <v>2124</v>
      </c>
      <c r="N174">
        <v>2.8</v>
      </c>
      <c r="O174" t="s">
        <v>19</v>
      </c>
      <c r="P174" t="s">
        <v>2070</v>
      </c>
      <c r="Q174">
        <v>0.8</v>
      </c>
      <c r="R174">
        <v>0.8</v>
      </c>
    </row>
    <row r="175" spans="1:18" x14ac:dyDescent="0.3">
      <c r="A175" t="s">
        <v>415</v>
      </c>
      <c r="B175" t="s">
        <v>416</v>
      </c>
      <c r="C175" t="s">
        <v>416</v>
      </c>
      <c r="D175" t="s">
        <v>15</v>
      </c>
      <c r="E175" t="s">
        <v>85</v>
      </c>
      <c r="F175">
        <v>34</v>
      </c>
      <c r="G175" t="s">
        <v>73</v>
      </c>
      <c r="H175" t="s">
        <v>74</v>
      </c>
      <c r="I175" t="s">
        <v>61</v>
      </c>
      <c r="J175">
        <v>0</v>
      </c>
      <c r="K175" t="s">
        <v>2115</v>
      </c>
      <c r="L175" t="s">
        <v>2126</v>
      </c>
      <c r="M175" t="s">
        <v>2127</v>
      </c>
      <c r="N175">
        <v>1.7</v>
      </c>
      <c r="O175" t="s">
        <v>2110</v>
      </c>
      <c r="P175" t="s">
        <v>2070</v>
      </c>
      <c r="Q175">
        <v>0.66</v>
      </c>
      <c r="R175">
        <v>0.66</v>
      </c>
    </row>
    <row r="176" spans="1:18" x14ac:dyDescent="0.3">
      <c r="A176" t="s">
        <v>417</v>
      </c>
      <c r="B176" t="s">
        <v>418</v>
      </c>
      <c r="C176" t="s">
        <v>418</v>
      </c>
      <c r="D176" t="s">
        <v>2</v>
      </c>
      <c r="E176" t="s">
        <v>65</v>
      </c>
      <c r="F176">
        <v>42</v>
      </c>
      <c r="G176" t="s">
        <v>30</v>
      </c>
      <c r="H176" t="s">
        <v>31</v>
      </c>
      <c r="I176" t="s">
        <v>18</v>
      </c>
      <c r="J176">
        <v>7</v>
      </c>
      <c r="K176" t="s">
        <v>2120</v>
      </c>
      <c r="L176" t="s">
        <v>43</v>
      </c>
      <c r="M176" t="s">
        <v>2116</v>
      </c>
      <c r="N176">
        <v>0</v>
      </c>
      <c r="O176" t="s">
        <v>2112</v>
      </c>
      <c r="P176" t="s">
        <v>2071</v>
      </c>
    </row>
    <row r="177" spans="1:18" x14ac:dyDescent="0.3">
      <c r="A177" t="s">
        <v>419</v>
      </c>
      <c r="B177" t="s">
        <v>420</v>
      </c>
      <c r="C177" t="s">
        <v>420</v>
      </c>
      <c r="D177" t="s">
        <v>36</v>
      </c>
      <c r="E177" t="s">
        <v>85</v>
      </c>
      <c r="F177">
        <v>31</v>
      </c>
      <c r="G177" t="s">
        <v>55</v>
      </c>
      <c r="H177" t="s">
        <v>10</v>
      </c>
      <c r="I177" t="s">
        <v>39</v>
      </c>
      <c r="J177">
        <v>4</v>
      </c>
      <c r="K177" t="s">
        <v>2115</v>
      </c>
      <c r="L177" t="s">
        <v>40</v>
      </c>
      <c r="M177" t="s">
        <v>2121</v>
      </c>
      <c r="N177">
        <v>1.1000000000000001</v>
      </c>
      <c r="O177" t="s">
        <v>2122</v>
      </c>
      <c r="P177" t="s">
        <v>2071</v>
      </c>
      <c r="Q177">
        <v>0.64</v>
      </c>
      <c r="R177">
        <v>0.64</v>
      </c>
    </row>
    <row r="178" spans="1:18" x14ac:dyDescent="0.3">
      <c r="A178" t="s">
        <v>421</v>
      </c>
      <c r="B178" t="s">
        <v>422</v>
      </c>
      <c r="C178" t="s">
        <v>422</v>
      </c>
      <c r="D178" t="s">
        <v>15</v>
      </c>
      <c r="E178" t="s">
        <v>85</v>
      </c>
      <c r="F178">
        <v>29</v>
      </c>
      <c r="G178" t="s">
        <v>95</v>
      </c>
      <c r="H178" t="s">
        <v>96</v>
      </c>
      <c r="I178" t="s">
        <v>61</v>
      </c>
      <c r="J178">
        <v>9</v>
      </c>
      <c r="K178" t="s">
        <v>2120</v>
      </c>
      <c r="L178" t="s">
        <v>2126</v>
      </c>
      <c r="M178" t="s">
        <v>2127</v>
      </c>
      <c r="Q178">
        <v>0.68</v>
      </c>
      <c r="R178">
        <v>0.68</v>
      </c>
    </row>
    <row r="179" spans="1:18" x14ac:dyDescent="0.3">
      <c r="A179" t="s">
        <v>423</v>
      </c>
      <c r="B179" t="s">
        <v>424</v>
      </c>
      <c r="C179" t="s">
        <v>424</v>
      </c>
      <c r="D179" t="s">
        <v>8</v>
      </c>
      <c r="E179" t="s">
        <v>65</v>
      </c>
      <c r="F179">
        <v>57</v>
      </c>
      <c r="G179" t="s">
        <v>9</v>
      </c>
      <c r="H179" t="s">
        <v>10</v>
      </c>
      <c r="I179" t="s">
        <v>18</v>
      </c>
      <c r="J179">
        <v>17</v>
      </c>
      <c r="K179" t="s">
        <v>2123</v>
      </c>
      <c r="L179" t="s">
        <v>2126</v>
      </c>
      <c r="M179" t="s">
        <v>2127</v>
      </c>
      <c r="N179">
        <v>3.6</v>
      </c>
      <c r="O179" t="s">
        <v>2110</v>
      </c>
      <c r="P179" t="s">
        <v>2070</v>
      </c>
      <c r="Q179">
        <v>0.63</v>
      </c>
      <c r="R179">
        <v>0.63</v>
      </c>
    </row>
    <row r="180" spans="1:18" x14ac:dyDescent="0.3">
      <c r="A180" t="s">
        <v>425</v>
      </c>
      <c r="B180" t="s">
        <v>426</v>
      </c>
      <c r="C180" t="s">
        <v>426</v>
      </c>
      <c r="D180" t="s">
        <v>15</v>
      </c>
      <c r="E180" t="s">
        <v>85</v>
      </c>
      <c r="F180">
        <v>47</v>
      </c>
      <c r="G180" t="s">
        <v>81</v>
      </c>
      <c r="H180" t="s">
        <v>82</v>
      </c>
      <c r="I180" t="s">
        <v>77</v>
      </c>
      <c r="J180">
        <v>8</v>
      </c>
      <c r="K180" t="s">
        <v>2120</v>
      </c>
      <c r="L180" t="s">
        <v>2126</v>
      </c>
      <c r="M180" t="s">
        <v>2127</v>
      </c>
      <c r="N180">
        <v>4.5</v>
      </c>
      <c r="O180" t="s">
        <v>2112</v>
      </c>
      <c r="P180" t="s">
        <v>2071</v>
      </c>
      <c r="Q180">
        <v>0.72</v>
      </c>
      <c r="R180">
        <v>0.72</v>
      </c>
    </row>
    <row r="181" spans="1:18" x14ac:dyDescent="0.3">
      <c r="A181" t="s">
        <v>427</v>
      </c>
      <c r="B181" t="s">
        <v>428</v>
      </c>
      <c r="C181" t="s">
        <v>428</v>
      </c>
      <c r="D181" t="s">
        <v>15</v>
      </c>
      <c r="E181" t="s">
        <v>85</v>
      </c>
      <c r="F181">
        <v>47</v>
      </c>
      <c r="G181" t="s">
        <v>141</v>
      </c>
      <c r="H181" t="s">
        <v>142</v>
      </c>
      <c r="I181" t="s">
        <v>32</v>
      </c>
      <c r="J181">
        <v>14</v>
      </c>
      <c r="K181" t="s">
        <v>2107</v>
      </c>
      <c r="L181" t="s">
        <v>33</v>
      </c>
      <c r="M181" t="s">
        <v>2117</v>
      </c>
      <c r="N181">
        <v>0</v>
      </c>
      <c r="O181" t="s">
        <v>2122</v>
      </c>
      <c r="P181" t="s">
        <v>2071</v>
      </c>
      <c r="Q181">
        <v>0.86</v>
      </c>
      <c r="R181">
        <v>0.86</v>
      </c>
    </row>
    <row r="182" spans="1:18" x14ac:dyDescent="0.3">
      <c r="A182" t="s">
        <v>429</v>
      </c>
      <c r="B182" t="s">
        <v>430</v>
      </c>
      <c r="C182" t="s">
        <v>430</v>
      </c>
      <c r="D182" t="s">
        <v>8</v>
      </c>
      <c r="E182" t="s">
        <v>65</v>
      </c>
      <c r="F182">
        <v>45</v>
      </c>
      <c r="G182" t="s">
        <v>123</v>
      </c>
      <c r="H182" t="s">
        <v>124</v>
      </c>
      <c r="I182" t="s">
        <v>18</v>
      </c>
      <c r="J182">
        <v>21</v>
      </c>
      <c r="K182" t="s">
        <v>2111</v>
      </c>
      <c r="L182" t="s">
        <v>97</v>
      </c>
      <c r="M182" t="s">
        <v>2117</v>
      </c>
      <c r="N182">
        <v>1.5</v>
      </c>
      <c r="O182" t="s">
        <v>2112</v>
      </c>
      <c r="P182" t="s">
        <v>2071</v>
      </c>
      <c r="Q182">
        <v>0.73</v>
      </c>
      <c r="R182">
        <v>0.73</v>
      </c>
    </row>
    <row r="183" spans="1:18" x14ac:dyDescent="0.3">
      <c r="A183" t="s">
        <v>431</v>
      </c>
      <c r="B183" t="s">
        <v>432</v>
      </c>
      <c r="C183" t="s">
        <v>432</v>
      </c>
      <c r="D183" t="s">
        <v>36</v>
      </c>
      <c r="E183" t="s">
        <v>85</v>
      </c>
      <c r="F183">
        <v>24</v>
      </c>
      <c r="G183" t="s">
        <v>50</v>
      </c>
      <c r="H183" t="s">
        <v>51</v>
      </c>
      <c r="I183" t="s">
        <v>102</v>
      </c>
      <c r="J183">
        <v>1</v>
      </c>
      <c r="K183" t="s">
        <v>2115</v>
      </c>
      <c r="L183" t="s">
        <v>33</v>
      </c>
      <c r="M183" t="s">
        <v>2117</v>
      </c>
      <c r="N183">
        <v>3.7</v>
      </c>
      <c r="O183" t="s">
        <v>147</v>
      </c>
      <c r="P183" t="s">
        <v>2070</v>
      </c>
      <c r="Q183">
        <v>0.95</v>
      </c>
      <c r="R183">
        <v>0.95</v>
      </c>
    </row>
    <row r="184" spans="1:18" x14ac:dyDescent="0.3">
      <c r="A184" t="s">
        <v>433</v>
      </c>
      <c r="B184" t="s">
        <v>434</v>
      </c>
      <c r="C184" t="s">
        <v>434</v>
      </c>
      <c r="D184" t="s">
        <v>8</v>
      </c>
      <c r="E184" t="s">
        <v>65</v>
      </c>
      <c r="F184">
        <v>31</v>
      </c>
      <c r="G184" t="s">
        <v>59</v>
      </c>
      <c r="H184" t="s">
        <v>60</v>
      </c>
      <c r="I184" t="s">
        <v>11</v>
      </c>
      <c r="J184">
        <v>12</v>
      </c>
      <c r="K184" t="s">
        <v>2107</v>
      </c>
      <c r="L184" t="s">
        <v>2126</v>
      </c>
      <c r="M184" t="s">
        <v>2127</v>
      </c>
      <c r="N184">
        <v>2.2999999999999998</v>
      </c>
      <c r="O184" t="s">
        <v>2119</v>
      </c>
      <c r="P184" t="s">
        <v>2070</v>
      </c>
      <c r="Q184">
        <v>0.9</v>
      </c>
      <c r="R184">
        <v>0.9</v>
      </c>
    </row>
    <row r="185" spans="1:18" x14ac:dyDescent="0.3">
      <c r="A185" t="s">
        <v>435</v>
      </c>
      <c r="B185" t="s">
        <v>436</v>
      </c>
      <c r="C185" t="s">
        <v>436</v>
      </c>
      <c r="D185" t="s">
        <v>2</v>
      </c>
      <c r="E185" t="s">
        <v>65</v>
      </c>
      <c r="F185">
        <v>20</v>
      </c>
      <c r="G185" t="s">
        <v>167</v>
      </c>
      <c r="H185" t="s">
        <v>60</v>
      </c>
      <c r="I185" t="s">
        <v>18</v>
      </c>
      <c r="J185">
        <v>2</v>
      </c>
      <c r="K185" t="s">
        <v>2115</v>
      </c>
      <c r="L185" t="s">
        <v>109</v>
      </c>
      <c r="M185" t="s">
        <v>2126</v>
      </c>
      <c r="N185">
        <v>2.8</v>
      </c>
      <c r="O185" t="s">
        <v>2110</v>
      </c>
      <c r="P185" t="s">
        <v>2070</v>
      </c>
      <c r="Q185">
        <v>0.78</v>
      </c>
      <c r="R185">
        <v>0.78</v>
      </c>
    </row>
    <row r="186" spans="1:18" x14ac:dyDescent="0.3">
      <c r="A186" t="s">
        <v>437</v>
      </c>
      <c r="B186" t="s">
        <v>438</v>
      </c>
      <c r="C186" t="s">
        <v>438</v>
      </c>
      <c r="D186" t="s">
        <v>15</v>
      </c>
      <c r="E186" t="s">
        <v>85</v>
      </c>
      <c r="F186">
        <v>38</v>
      </c>
      <c r="G186" t="s">
        <v>73</v>
      </c>
      <c r="H186" t="s">
        <v>74</v>
      </c>
      <c r="I186" t="s">
        <v>23</v>
      </c>
      <c r="J186">
        <v>3</v>
      </c>
      <c r="K186" t="s">
        <v>2115</v>
      </c>
      <c r="L186" t="s">
        <v>2117</v>
      </c>
      <c r="M186" t="s">
        <v>2118</v>
      </c>
      <c r="N186">
        <v>3.5</v>
      </c>
      <c r="O186" t="s">
        <v>147</v>
      </c>
      <c r="P186" t="s">
        <v>2070</v>
      </c>
      <c r="Q186">
        <v>0.97</v>
      </c>
      <c r="R186">
        <v>0.97</v>
      </c>
    </row>
    <row r="187" spans="1:18" x14ac:dyDescent="0.3">
      <c r="A187" t="s">
        <v>439</v>
      </c>
      <c r="B187" t="s">
        <v>440</v>
      </c>
      <c r="C187" t="s">
        <v>440</v>
      </c>
      <c r="D187" t="s">
        <v>8</v>
      </c>
      <c r="E187" t="s">
        <v>65</v>
      </c>
      <c r="F187">
        <v>33</v>
      </c>
      <c r="G187" t="s">
        <v>16</v>
      </c>
      <c r="H187" t="s">
        <v>17</v>
      </c>
      <c r="I187" t="s">
        <v>61</v>
      </c>
      <c r="J187">
        <v>11</v>
      </c>
      <c r="K187" t="s">
        <v>2107</v>
      </c>
      <c r="N187">
        <v>0</v>
      </c>
      <c r="O187" t="s">
        <v>56</v>
      </c>
      <c r="P187" t="s">
        <v>2071</v>
      </c>
      <c r="Q187">
        <v>0.65</v>
      </c>
      <c r="R187">
        <v>0.65</v>
      </c>
    </row>
    <row r="188" spans="1:18" x14ac:dyDescent="0.3">
      <c r="A188" t="s">
        <v>441</v>
      </c>
      <c r="B188" t="s">
        <v>442</v>
      </c>
      <c r="C188" t="s">
        <v>442</v>
      </c>
      <c r="D188" t="s">
        <v>2</v>
      </c>
      <c r="E188" t="s">
        <v>65</v>
      </c>
      <c r="F188">
        <v>31</v>
      </c>
      <c r="G188" t="s">
        <v>9</v>
      </c>
      <c r="H188" t="s">
        <v>10</v>
      </c>
      <c r="I188" t="s">
        <v>23</v>
      </c>
      <c r="J188">
        <v>4</v>
      </c>
      <c r="K188" t="s">
        <v>2115</v>
      </c>
      <c r="L188" t="s">
        <v>2116</v>
      </c>
      <c r="M188" t="s">
        <v>2124</v>
      </c>
      <c r="N188">
        <v>3.2</v>
      </c>
      <c r="O188" t="s">
        <v>2112</v>
      </c>
      <c r="P188" t="s">
        <v>2071</v>
      </c>
      <c r="Q188">
        <v>0.78</v>
      </c>
      <c r="R188">
        <v>0.78</v>
      </c>
    </row>
    <row r="189" spans="1:18" x14ac:dyDescent="0.3">
      <c r="A189" t="s">
        <v>443</v>
      </c>
      <c r="B189" t="s">
        <v>444</v>
      </c>
      <c r="C189" t="s">
        <v>444</v>
      </c>
      <c r="D189" t="s">
        <v>36</v>
      </c>
      <c r="E189" t="s">
        <v>85</v>
      </c>
      <c r="F189">
        <v>41</v>
      </c>
      <c r="G189" t="s">
        <v>178</v>
      </c>
      <c r="H189" t="s">
        <v>60</v>
      </c>
      <c r="I189" t="s">
        <v>102</v>
      </c>
      <c r="J189">
        <v>21</v>
      </c>
      <c r="K189" t="s">
        <v>2111</v>
      </c>
      <c r="L189" t="s">
        <v>2113</v>
      </c>
      <c r="M189" t="s">
        <v>2114</v>
      </c>
      <c r="N189">
        <v>3.3</v>
      </c>
      <c r="O189" t="s">
        <v>62</v>
      </c>
      <c r="P189" t="s">
        <v>2071</v>
      </c>
      <c r="Q189">
        <v>0.65</v>
      </c>
      <c r="R189">
        <v>0.65</v>
      </c>
    </row>
    <row r="190" spans="1:18" x14ac:dyDescent="0.3">
      <c r="A190" t="s">
        <v>445</v>
      </c>
      <c r="B190" t="s">
        <v>446</v>
      </c>
      <c r="C190" t="s">
        <v>446</v>
      </c>
      <c r="D190" t="s">
        <v>15</v>
      </c>
      <c r="E190" t="s">
        <v>85</v>
      </c>
      <c r="F190">
        <v>54</v>
      </c>
      <c r="G190" t="s">
        <v>50</v>
      </c>
      <c r="H190" t="s">
        <v>51</v>
      </c>
      <c r="I190" t="s">
        <v>23</v>
      </c>
      <c r="J190">
        <v>0</v>
      </c>
      <c r="K190" t="s">
        <v>2115</v>
      </c>
      <c r="L190" t="s">
        <v>109</v>
      </c>
      <c r="M190" t="s">
        <v>2126</v>
      </c>
      <c r="N190">
        <v>4.9000000000000004</v>
      </c>
    </row>
    <row r="191" spans="1:18" x14ac:dyDescent="0.3">
      <c r="A191" t="s">
        <v>447</v>
      </c>
      <c r="B191" t="s">
        <v>448</v>
      </c>
      <c r="C191" t="s">
        <v>448</v>
      </c>
      <c r="D191" t="s">
        <v>15</v>
      </c>
      <c r="E191" t="s">
        <v>85</v>
      </c>
      <c r="F191">
        <v>50</v>
      </c>
      <c r="G191" t="s">
        <v>167</v>
      </c>
      <c r="H191" t="s">
        <v>60</v>
      </c>
      <c r="I191" t="s">
        <v>39</v>
      </c>
      <c r="J191">
        <v>6</v>
      </c>
      <c r="K191" t="s">
        <v>2120</v>
      </c>
      <c r="L191" t="s">
        <v>2117</v>
      </c>
      <c r="M191" t="s">
        <v>2118</v>
      </c>
      <c r="N191">
        <v>2.2000000000000002</v>
      </c>
      <c r="O191" t="s">
        <v>2112</v>
      </c>
      <c r="P191" t="s">
        <v>2071</v>
      </c>
      <c r="Q191">
        <v>0.95</v>
      </c>
      <c r="R191">
        <v>0.95</v>
      </c>
    </row>
    <row r="192" spans="1:18" x14ac:dyDescent="0.3">
      <c r="A192" t="s">
        <v>449</v>
      </c>
      <c r="B192" t="s">
        <v>450</v>
      </c>
      <c r="C192" t="s">
        <v>450</v>
      </c>
      <c r="D192" t="s">
        <v>15</v>
      </c>
      <c r="E192" t="s">
        <v>85</v>
      </c>
      <c r="F192">
        <v>48</v>
      </c>
      <c r="G192" t="s">
        <v>95</v>
      </c>
      <c r="H192" t="s">
        <v>96</v>
      </c>
      <c r="I192" t="s">
        <v>102</v>
      </c>
      <c r="J192">
        <v>18</v>
      </c>
      <c r="K192" t="s">
        <v>2123</v>
      </c>
      <c r="L192" t="s">
        <v>43</v>
      </c>
      <c r="M192" t="s">
        <v>2116</v>
      </c>
      <c r="O192" t="s">
        <v>2112</v>
      </c>
      <c r="P192" t="s">
        <v>2071</v>
      </c>
      <c r="Q192">
        <v>0.88</v>
      </c>
      <c r="R192">
        <v>0.88</v>
      </c>
    </row>
    <row r="193" spans="1:18" x14ac:dyDescent="0.3">
      <c r="A193" t="s">
        <v>451</v>
      </c>
      <c r="B193" t="s">
        <v>452</v>
      </c>
      <c r="C193" t="s">
        <v>452</v>
      </c>
      <c r="D193" t="s">
        <v>2</v>
      </c>
      <c r="E193" t="s">
        <v>65</v>
      </c>
      <c r="F193">
        <v>49</v>
      </c>
      <c r="G193" t="s">
        <v>167</v>
      </c>
      <c r="H193" t="s">
        <v>60</v>
      </c>
      <c r="I193" t="s">
        <v>18</v>
      </c>
      <c r="K193" t="s">
        <v>2115</v>
      </c>
      <c r="N193">
        <v>1.8</v>
      </c>
      <c r="O193" t="s">
        <v>2110</v>
      </c>
      <c r="P193" t="s">
        <v>2070</v>
      </c>
    </row>
    <row r="194" spans="1:18" x14ac:dyDescent="0.3">
      <c r="A194" t="s">
        <v>453</v>
      </c>
      <c r="B194" t="s">
        <v>454</v>
      </c>
      <c r="C194" t="s">
        <v>454</v>
      </c>
      <c r="D194" t="s">
        <v>15</v>
      </c>
      <c r="E194" t="s">
        <v>85</v>
      </c>
      <c r="F194">
        <v>21</v>
      </c>
      <c r="G194" t="s">
        <v>100</v>
      </c>
      <c r="H194" t="s">
        <v>101</v>
      </c>
      <c r="I194" t="s">
        <v>18</v>
      </c>
      <c r="J194">
        <v>1</v>
      </c>
      <c r="K194" t="s">
        <v>2115</v>
      </c>
      <c r="L194" t="s">
        <v>2121</v>
      </c>
      <c r="M194" t="s">
        <v>2125</v>
      </c>
      <c r="N194">
        <v>4.5999999999999996</v>
      </c>
      <c r="O194" t="s">
        <v>2110</v>
      </c>
      <c r="P194" t="s">
        <v>2070</v>
      </c>
      <c r="Q194">
        <v>0.92</v>
      </c>
      <c r="R194">
        <v>0.92</v>
      </c>
    </row>
    <row r="195" spans="1:18" x14ac:dyDescent="0.3">
      <c r="A195" t="s">
        <v>455</v>
      </c>
      <c r="B195" t="s">
        <v>456</v>
      </c>
      <c r="C195" t="s">
        <v>456</v>
      </c>
      <c r="D195" t="s">
        <v>36</v>
      </c>
      <c r="E195" t="s">
        <v>85</v>
      </c>
      <c r="F195">
        <v>58</v>
      </c>
      <c r="G195" t="s">
        <v>9</v>
      </c>
      <c r="H195" t="s">
        <v>10</v>
      </c>
      <c r="I195" t="s">
        <v>18</v>
      </c>
      <c r="J195">
        <v>20</v>
      </c>
      <c r="K195" t="s">
        <v>2123</v>
      </c>
      <c r="L195" t="s">
        <v>2121</v>
      </c>
      <c r="M195" t="s">
        <v>2125</v>
      </c>
      <c r="N195">
        <v>2.8</v>
      </c>
      <c r="O195" t="s">
        <v>147</v>
      </c>
      <c r="P195" t="s">
        <v>2070</v>
      </c>
      <c r="Q195">
        <v>0.75</v>
      </c>
      <c r="R195">
        <v>0.75</v>
      </c>
    </row>
    <row r="196" spans="1:18" x14ac:dyDescent="0.3">
      <c r="A196" t="s">
        <v>457</v>
      </c>
      <c r="B196" t="s">
        <v>251</v>
      </c>
      <c r="C196" t="s">
        <v>251</v>
      </c>
      <c r="D196" t="s">
        <v>15</v>
      </c>
      <c r="E196" t="s">
        <v>85</v>
      </c>
      <c r="F196">
        <v>41</v>
      </c>
      <c r="G196" t="s">
        <v>3</v>
      </c>
      <c r="H196" t="s">
        <v>4</v>
      </c>
      <c r="I196" t="s">
        <v>77</v>
      </c>
      <c r="K196" t="s">
        <v>2115</v>
      </c>
      <c r="L196" t="s">
        <v>33</v>
      </c>
      <c r="M196" t="s">
        <v>2117</v>
      </c>
      <c r="N196">
        <v>1.4</v>
      </c>
      <c r="O196" t="s">
        <v>2119</v>
      </c>
      <c r="P196" t="s">
        <v>2070</v>
      </c>
      <c r="Q196">
        <v>0.74</v>
      </c>
      <c r="R196">
        <v>0.74</v>
      </c>
    </row>
    <row r="197" spans="1:18" x14ac:dyDescent="0.3">
      <c r="A197" t="s">
        <v>458</v>
      </c>
      <c r="B197" t="s">
        <v>459</v>
      </c>
      <c r="C197" t="s">
        <v>459</v>
      </c>
      <c r="D197" t="s">
        <v>2</v>
      </c>
      <c r="E197" t="s">
        <v>65</v>
      </c>
      <c r="F197">
        <v>58</v>
      </c>
      <c r="G197" t="s">
        <v>112</v>
      </c>
      <c r="H197" t="s">
        <v>113</v>
      </c>
      <c r="I197" t="s">
        <v>5</v>
      </c>
      <c r="J197">
        <v>25</v>
      </c>
      <c r="K197" t="s">
        <v>2111</v>
      </c>
      <c r="L197" t="s">
        <v>33</v>
      </c>
      <c r="M197" t="s">
        <v>2117</v>
      </c>
      <c r="N197">
        <v>4.2</v>
      </c>
      <c r="O197" t="s">
        <v>62</v>
      </c>
      <c r="P197" t="s">
        <v>2071</v>
      </c>
      <c r="Q197">
        <v>0.71</v>
      </c>
      <c r="R197">
        <v>0.71</v>
      </c>
    </row>
    <row r="198" spans="1:18" x14ac:dyDescent="0.3">
      <c r="A198" t="s">
        <v>460</v>
      </c>
      <c r="B198" t="s">
        <v>461</v>
      </c>
      <c r="C198" t="s">
        <v>461</v>
      </c>
      <c r="D198" t="s">
        <v>8</v>
      </c>
      <c r="E198" t="s">
        <v>65</v>
      </c>
      <c r="F198">
        <v>50</v>
      </c>
      <c r="G198" t="s">
        <v>141</v>
      </c>
      <c r="H198" t="s">
        <v>142</v>
      </c>
      <c r="I198" t="s">
        <v>18</v>
      </c>
      <c r="J198">
        <v>20</v>
      </c>
      <c r="K198" t="s">
        <v>2123</v>
      </c>
      <c r="L198" t="s">
        <v>43</v>
      </c>
      <c r="M198" t="s">
        <v>2116</v>
      </c>
      <c r="N198">
        <v>3.6</v>
      </c>
      <c r="O198" t="s">
        <v>2112</v>
      </c>
      <c r="P198" t="s">
        <v>2071</v>
      </c>
      <c r="Q198">
        <v>0.89</v>
      </c>
      <c r="R198">
        <v>0.89</v>
      </c>
    </row>
    <row r="199" spans="1:18" x14ac:dyDescent="0.3">
      <c r="A199" t="s">
        <v>462</v>
      </c>
      <c r="B199" t="s">
        <v>463</v>
      </c>
      <c r="C199" t="s">
        <v>463</v>
      </c>
      <c r="D199" t="s">
        <v>36</v>
      </c>
      <c r="E199" t="s">
        <v>85</v>
      </c>
      <c r="F199">
        <v>52</v>
      </c>
      <c r="G199" t="s">
        <v>37</v>
      </c>
      <c r="H199" t="s">
        <v>38</v>
      </c>
      <c r="I199" t="s">
        <v>23</v>
      </c>
      <c r="J199">
        <v>33</v>
      </c>
      <c r="K199" t="s">
        <v>2111</v>
      </c>
      <c r="L199" t="s">
        <v>217</v>
      </c>
      <c r="M199" t="s">
        <v>2108</v>
      </c>
      <c r="N199">
        <v>1.6</v>
      </c>
      <c r="Q199">
        <v>0.66</v>
      </c>
      <c r="R199">
        <v>0.66</v>
      </c>
    </row>
    <row r="200" spans="1:18" x14ac:dyDescent="0.3">
      <c r="A200" t="s">
        <v>464</v>
      </c>
      <c r="B200" t="s">
        <v>465</v>
      </c>
      <c r="C200" t="s">
        <v>465</v>
      </c>
      <c r="D200" t="s">
        <v>36</v>
      </c>
      <c r="E200" t="s">
        <v>85</v>
      </c>
      <c r="F200">
        <v>34</v>
      </c>
      <c r="G200" t="s">
        <v>30</v>
      </c>
      <c r="H200" t="s">
        <v>31</v>
      </c>
      <c r="I200" t="s">
        <v>39</v>
      </c>
      <c r="J200">
        <v>6</v>
      </c>
      <c r="K200" t="s">
        <v>2120</v>
      </c>
      <c r="L200" t="s">
        <v>217</v>
      </c>
      <c r="M200" t="s">
        <v>2108</v>
      </c>
      <c r="N200">
        <v>2</v>
      </c>
      <c r="O200" t="s">
        <v>147</v>
      </c>
      <c r="P200" t="s">
        <v>2070</v>
      </c>
    </row>
    <row r="201" spans="1:18" x14ac:dyDescent="0.3">
      <c r="A201" t="s">
        <v>466</v>
      </c>
      <c r="B201" t="s">
        <v>467</v>
      </c>
      <c r="C201" t="s">
        <v>467</v>
      </c>
      <c r="D201" t="s">
        <v>15</v>
      </c>
      <c r="E201" t="s">
        <v>85</v>
      </c>
      <c r="F201">
        <v>32</v>
      </c>
      <c r="G201" t="s">
        <v>123</v>
      </c>
      <c r="H201" t="s">
        <v>124</v>
      </c>
      <c r="I201" t="s">
        <v>102</v>
      </c>
      <c r="J201">
        <v>11</v>
      </c>
      <c r="K201" t="s">
        <v>2107</v>
      </c>
      <c r="L201" t="s">
        <v>2116</v>
      </c>
      <c r="M201" t="s">
        <v>2124</v>
      </c>
      <c r="N201">
        <v>4.3</v>
      </c>
      <c r="O201" t="s">
        <v>2122</v>
      </c>
      <c r="P201" t="s">
        <v>2071</v>
      </c>
      <c r="Q201">
        <v>0.86</v>
      </c>
      <c r="R201">
        <v>0.86</v>
      </c>
    </row>
    <row r="202" spans="1:18" x14ac:dyDescent="0.3">
      <c r="A202" t="s">
        <v>468</v>
      </c>
      <c r="B202" t="s">
        <v>469</v>
      </c>
      <c r="C202" t="s">
        <v>469</v>
      </c>
      <c r="D202" t="s">
        <v>2</v>
      </c>
      <c r="E202" t="s">
        <v>65</v>
      </c>
      <c r="F202">
        <v>50</v>
      </c>
      <c r="G202" t="s">
        <v>81</v>
      </c>
      <c r="H202" t="s">
        <v>82</v>
      </c>
      <c r="I202" t="s">
        <v>18</v>
      </c>
      <c r="J202">
        <v>28</v>
      </c>
      <c r="K202" t="s">
        <v>2111</v>
      </c>
      <c r="L202" t="s">
        <v>217</v>
      </c>
      <c r="M202" t="s">
        <v>2108</v>
      </c>
      <c r="N202">
        <v>4.9000000000000004</v>
      </c>
      <c r="O202" t="s">
        <v>62</v>
      </c>
      <c r="P202" t="s">
        <v>2071</v>
      </c>
      <c r="Q202">
        <v>0.86</v>
      </c>
      <c r="R202">
        <v>0.86</v>
      </c>
    </row>
    <row r="203" spans="1:18" x14ac:dyDescent="0.3">
      <c r="A203" t="s">
        <v>470</v>
      </c>
      <c r="B203" t="s">
        <v>471</v>
      </c>
      <c r="C203" t="s">
        <v>471</v>
      </c>
      <c r="D203" t="s">
        <v>8</v>
      </c>
      <c r="E203" t="s">
        <v>65</v>
      </c>
      <c r="F203">
        <v>39</v>
      </c>
      <c r="G203" t="s">
        <v>59</v>
      </c>
      <c r="H203" t="s">
        <v>60</v>
      </c>
      <c r="I203" t="s">
        <v>39</v>
      </c>
      <c r="J203">
        <v>11</v>
      </c>
      <c r="K203" t="s">
        <v>2107</v>
      </c>
      <c r="L203" t="s">
        <v>2108</v>
      </c>
      <c r="M203" t="s">
        <v>2109</v>
      </c>
      <c r="N203">
        <v>3.5</v>
      </c>
      <c r="O203" t="s">
        <v>62</v>
      </c>
      <c r="P203" t="s">
        <v>2071</v>
      </c>
      <c r="Q203">
        <v>0.82</v>
      </c>
      <c r="R203">
        <v>0.82</v>
      </c>
    </row>
    <row r="204" spans="1:18" x14ac:dyDescent="0.3">
      <c r="A204" t="s">
        <v>472</v>
      </c>
      <c r="B204" t="s">
        <v>473</v>
      </c>
      <c r="C204" t="s">
        <v>473</v>
      </c>
      <c r="D204" t="s">
        <v>2</v>
      </c>
      <c r="E204" t="s">
        <v>65</v>
      </c>
      <c r="F204">
        <v>25</v>
      </c>
      <c r="G204" t="s">
        <v>178</v>
      </c>
      <c r="H204" t="s">
        <v>60</v>
      </c>
      <c r="I204" t="s">
        <v>32</v>
      </c>
      <c r="J204">
        <v>2</v>
      </c>
      <c r="K204" t="s">
        <v>2115</v>
      </c>
      <c r="L204" t="s">
        <v>2108</v>
      </c>
      <c r="M204" t="s">
        <v>2109</v>
      </c>
      <c r="N204">
        <v>2.5</v>
      </c>
      <c r="O204" t="s">
        <v>147</v>
      </c>
      <c r="P204" t="s">
        <v>2070</v>
      </c>
      <c r="Q204">
        <v>87</v>
      </c>
      <c r="R204">
        <v>0.87</v>
      </c>
    </row>
    <row r="205" spans="1:18" x14ac:dyDescent="0.3">
      <c r="A205" t="s">
        <v>474</v>
      </c>
      <c r="B205" t="s">
        <v>475</v>
      </c>
      <c r="C205" t="s">
        <v>475</v>
      </c>
      <c r="D205" t="s">
        <v>8</v>
      </c>
      <c r="E205" t="s">
        <v>65</v>
      </c>
      <c r="F205">
        <v>55</v>
      </c>
      <c r="G205" t="s">
        <v>163</v>
      </c>
      <c r="H205" t="s">
        <v>164</v>
      </c>
      <c r="I205" t="s">
        <v>102</v>
      </c>
      <c r="J205">
        <v>7</v>
      </c>
      <c r="K205" t="s">
        <v>2120</v>
      </c>
      <c r="L205" t="s">
        <v>2108</v>
      </c>
      <c r="M205" t="s">
        <v>2109</v>
      </c>
      <c r="N205">
        <v>1.7</v>
      </c>
      <c r="O205" t="s">
        <v>2112</v>
      </c>
      <c r="P205" t="s">
        <v>2071</v>
      </c>
      <c r="Q205">
        <v>0.8</v>
      </c>
      <c r="R205">
        <v>0.8</v>
      </c>
    </row>
    <row r="206" spans="1:18" x14ac:dyDescent="0.3">
      <c r="A206" t="s">
        <v>476</v>
      </c>
      <c r="B206" t="s">
        <v>477</v>
      </c>
      <c r="C206" t="s">
        <v>477</v>
      </c>
      <c r="D206" t="s">
        <v>36</v>
      </c>
      <c r="E206" t="s">
        <v>85</v>
      </c>
      <c r="F206">
        <v>42</v>
      </c>
      <c r="G206" t="s">
        <v>3</v>
      </c>
      <c r="H206" t="s">
        <v>4</v>
      </c>
      <c r="I206" t="s">
        <v>77</v>
      </c>
      <c r="J206">
        <v>10</v>
      </c>
      <c r="K206" t="s">
        <v>2120</v>
      </c>
      <c r="L206" t="s">
        <v>12</v>
      </c>
      <c r="M206" t="s">
        <v>2108</v>
      </c>
      <c r="N206">
        <v>4.5999999999999996</v>
      </c>
      <c r="O206" t="s">
        <v>62</v>
      </c>
      <c r="P206" t="s">
        <v>2071</v>
      </c>
      <c r="Q206">
        <v>0.71</v>
      </c>
      <c r="R206">
        <v>0.71</v>
      </c>
    </row>
    <row r="207" spans="1:18" x14ac:dyDescent="0.3">
      <c r="A207" t="s">
        <v>478</v>
      </c>
      <c r="B207" t="s">
        <v>479</v>
      </c>
      <c r="C207" t="s">
        <v>479</v>
      </c>
      <c r="D207" t="s">
        <v>15</v>
      </c>
      <c r="E207" t="s">
        <v>85</v>
      </c>
      <c r="F207">
        <v>43</v>
      </c>
      <c r="G207" t="s">
        <v>112</v>
      </c>
      <c r="H207" t="s">
        <v>113</v>
      </c>
      <c r="I207" t="s">
        <v>11</v>
      </c>
      <c r="J207">
        <v>6</v>
      </c>
      <c r="K207" t="s">
        <v>2120</v>
      </c>
      <c r="L207" t="s">
        <v>2113</v>
      </c>
      <c r="M207" t="s">
        <v>2114</v>
      </c>
      <c r="O207" t="s">
        <v>19</v>
      </c>
      <c r="P207" t="s">
        <v>2070</v>
      </c>
      <c r="Q207">
        <v>0.77</v>
      </c>
      <c r="R207">
        <v>0.77</v>
      </c>
    </row>
    <row r="208" spans="1:18" x14ac:dyDescent="0.3">
      <c r="A208" t="s">
        <v>480</v>
      </c>
      <c r="B208" t="s">
        <v>481</v>
      </c>
      <c r="C208" t="s">
        <v>481</v>
      </c>
      <c r="D208" t="s">
        <v>36</v>
      </c>
      <c r="E208" t="s">
        <v>85</v>
      </c>
      <c r="F208">
        <v>54</v>
      </c>
      <c r="G208" t="s">
        <v>3</v>
      </c>
      <c r="H208" t="s">
        <v>4</v>
      </c>
      <c r="I208" t="s">
        <v>77</v>
      </c>
      <c r="J208">
        <v>29</v>
      </c>
      <c r="K208" t="s">
        <v>2111</v>
      </c>
      <c r="L208" t="s">
        <v>33</v>
      </c>
      <c r="M208" t="s">
        <v>2117</v>
      </c>
      <c r="N208">
        <v>1.7</v>
      </c>
      <c r="O208" t="s">
        <v>2110</v>
      </c>
      <c r="P208" t="s">
        <v>2070</v>
      </c>
      <c r="Q208">
        <v>68</v>
      </c>
      <c r="R208">
        <v>0.68</v>
      </c>
    </row>
    <row r="209" spans="1:18" x14ac:dyDescent="0.3">
      <c r="A209" t="s">
        <v>482</v>
      </c>
      <c r="B209" t="s">
        <v>483</v>
      </c>
      <c r="C209" t="s">
        <v>483</v>
      </c>
      <c r="D209" t="s">
        <v>8</v>
      </c>
      <c r="E209" t="s">
        <v>65</v>
      </c>
      <c r="F209">
        <v>21</v>
      </c>
      <c r="G209" t="s">
        <v>127</v>
      </c>
      <c r="H209" t="s">
        <v>128</v>
      </c>
      <c r="I209" t="s">
        <v>18</v>
      </c>
      <c r="J209">
        <v>0</v>
      </c>
      <c r="K209" t="s">
        <v>2115</v>
      </c>
      <c r="L209" t="s">
        <v>2126</v>
      </c>
      <c r="M209" t="s">
        <v>2127</v>
      </c>
      <c r="N209">
        <v>1.8</v>
      </c>
      <c r="O209" t="s">
        <v>19</v>
      </c>
      <c r="P209" t="s">
        <v>2070</v>
      </c>
      <c r="Q209">
        <v>0.91</v>
      </c>
      <c r="R209">
        <v>0.91</v>
      </c>
    </row>
    <row r="210" spans="1:18" x14ac:dyDescent="0.3">
      <c r="A210" t="s">
        <v>484</v>
      </c>
      <c r="B210" t="s">
        <v>485</v>
      </c>
      <c r="C210" t="s">
        <v>485</v>
      </c>
      <c r="D210" t="s">
        <v>36</v>
      </c>
      <c r="E210" t="s">
        <v>85</v>
      </c>
      <c r="F210">
        <v>46</v>
      </c>
      <c r="G210" t="s">
        <v>116</v>
      </c>
      <c r="H210" t="s">
        <v>10</v>
      </c>
      <c r="I210" t="s">
        <v>61</v>
      </c>
      <c r="J210">
        <v>5</v>
      </c>
      <c r="K210" t="s">
        <v>2115</v>
      </c>
      <c r="L210" t="s">
        <v>2126</v>
      </c>
      <c r="M210" t="s">
        <v>2127</v>
      </c>
      <c r="N210">
        <v>2.2000000000000002</v>
      </c>
      <c r="O210" t="s">
        <v>2119</v>
      </c>
      <c r="P210" t="s">
        <v>2070</v>
      </c>
      <c r="Q210">
        <v>0.75</v>
      </c>
      <c r="R210">
        <v>0.75</v>
      </c>
    </row>
    <row r="211" spans="1:18" x14ac:dyDescent="0.3">
      <c r="A211" t="s">
        <v>486</v>
      </c>
      <c r="B211" t="s">
        <v>487</v>
      </c>
      <c r="C211" t="s">
        <v>487</v>
      </c>
      <c r="D211" t="s">
        <v>2</v>
      </c>
      <c r="E211" t="s">
        <v>65</v>
      </c>
      <c r="F211">
        <v>30</v>
      </c>
      <c r="G211" t="s">
        <v>178</v>
      </c>
      <c r="H211" t="s">
        <v>60</v>
      </c>
      <c r="I211" t="s">
        <v>5</v>
      </c>
      <c r="J211">
        <v>11</v>
      </c>
      <c r="K211" t="s">
        <v>2107</v>
      </c>
      <c r="L211" t="s">
        <v>2116</v>
      </c>
      <c r="M211" t="s">
        <v>2124</v>
      </c>
      <c r="N211">
        <v>1</v>
      </c>
      <c r="O211" t="s">
        <v>19</v>
      </c>
      <c r="P211" t="s">
        <v>2070</v>
      </c>
      <c r="Q211">
        <v>0.9</v>
      </c>
      <c r="R211">
        <v>0.9</v>
      </c>
    </row>
    <row r="212" spans="1:18" x14ac:dyDescent="0.3">
      <c r="A212" t="s">
        <v>488</v>
      </c>
      <c r="B212" t="s">
        <v>489</v>
      </c>
      <c r="C212" t="s">
        <v>489</v>
      </c>
      <c r="D212" t="s">
        <v>15</v>
      </c>
      <c r="E212" t="s">
        <v>85</v>
      </c>
      <c r="F212">
        <v>36</v>
      </c>
      <c r="G212" t="s">
        <v>163</v>
      </c>
      <c r="H212" t="s">
        <v>164</v>
      </c>
      <c r="I212" t="s">
        <v>102</v>
      </c>
      <c r="J212">
        <v>11</v>
      </c>
      <c r="K212" t="s">
        <v>2107</v>
      </c>
      <c r="L212" t="s">
        <v>158</v>
      </c>
      <c r="M212" t="s">
        <v>2121</v>
      </c>
      <c r="N212">
        <v>3.2</v>
      </c>
      <c r="O212" t="s">
        <v>2110</v>
      </c>
      <c r="P212" t="s">
        <v>2070</v>
      </c>
      <c r="Q212">
        <v>93</v>
      </c>
      <c r="R212">
        <v>0.93</v>
      </c>
    </row>
    <row r="213" spans="1:18" x14ac:dyDescent="0.3">
      <c r="A213" t="s">
        <v>490</v>
      </c>
      <c r="B213" t="s">
        <v>491</v>
      </c>
      <c r="C213" t="s">
        <v>491</v>
      </c>
      <c r="D213" t="s">
        <v>8</v>
      </c>
      <c r="E213" t="s">
        <v>65</v>
      </c>
      <c r="F213">
        <v>47</v>
      </c>
      <c r="G213" t="s">
        <v>16</v>
      </c>
      <c r="H213" t="s">
        <v>17</v>
      </c>
      <c r="I213" t="s">
        <v>39</v>
      </c>
      <c r="J213">
        <v>15</v>
      </c>
      <c r="K213" t="s">
        <v>2107</v>
      </c>
      <c r="L213" t="s">
        <v>2116</v>
      </c>
      <c r="M213" t="s">
        <v>2124</v>
      </c>
      <c r="N213">
        <v>2.1</v>
      </c>
      <c r="O213" t="s">
        <v>56</v>
      </c>
      <c r="P213" t="s">
        <v>2071</v>
      </c>
      <c r="Q213">
        <v>0.94</v>
      </c>
      <c r="R213">
        <v>0.94</v>
      </c>
    </row>
    <row r="214" spans="1:18" x14ac:dyDescent="0.3">
      <c r="A214" t="s">
        <v>492</v>
      </c>
      <c r="B214" t="s">
        <v>493</v>
      </c>
      <c r="C214" t="s">
        <v>493</v>
      </c>
      <c r="D214" t="s">
        <v>2</v>
      </c>
      <c r="E214" t="s">
        <v>65</v>
      </c>
      <c r="F214">
        <v>43</v>
      </c>
      <c r="G214" t="s">
        <v>116</v>
      </c>
      <c r="H214" t="s">
        <v>10</v>
      </c>
      <c r="I214" t="s">
        <v>11</v>
      </c>
      <c r="J214">
        <v>1</v>
      </c>
      <c r="K214" t="s">
        <v>2115</v>
      </c>
      <c r="L214" t="s">
        <v>86</v>
      </c>
      <c r="M214" t="s">
        <v>2113</v>
      </c>
      <c r="N214">
        <v>4.5999999999999996</v>
      </c>
      <c r="O214" t="s">
        <v>2122</v>
      </c>
      <c r="P214" t="s">
        <v>2071</v>
      </c>
      <c r="Q214">
        <v>64</v>
      </c>
      <c r="R214">
        <v>0.64</v>
      </c>
    </row>
    <row r="215" spans="1:18" x14ac:dyDescent="0.3">
      <c r="A215" t="s">
        <v>494</v>
      </c>
      <c r="B215" t="s">
        <v>495</v>
      </c>
      <c r="C215" t="s">
        <v>495</v>
      </c>
      <c r="D215" t="s">
        <v>36</v>
      </c>
      <c r="E215" t="s">
        <v>85</v>
      </c>
      <c r="F215">
        <v>57</v>
      </c>
      <c r="G215" t="s">
        <v>100</v>
      </c>
      <c r="H215" t="s">
        <v>101</v>
      </c>
      <c r="I215" t="s">
        <v>66</v>
      </c>
      <c r="J215">
        <v>8</v>
      </c>
      <c r="K215" t="s">
        <v>2120</v>
      </c>
      <c r="L215" t="s">
        <v>109</v>
      </c>
      <c r="M215" t="s">
        <v>2126</v>
      </c>
      <c r="N215">
        <v>0</v>
      </c>
      <c r="O215" t="s">
        <v>56</v>
      </c>
      <c r="P215" t="s">
        <v>2071</v>
      </c>
      <c r="Q215">
        <v>0.84</v>
      </c>
      <c r="R215">
        <v>0.84</v>
      </c>
    </row>
    <row r="216" spans="1:18" x14ac:dyDescent="0.3">
      <c r="A216" t="s">
        <v>496</v>
      </c>
      <c r="B216" t="s">
        <v>497</v>
      </c>
      <c r="C216" t="s">
        <v>497</v>
      </c>
      <c r="D216" t="s">
        <v>15</v>
      </c>
      <c r="E216" t="s">
        <v>85</v>
      </c>
      <c r="F216">
        <v>52</v>
      </c>
      <c r="G216" t="s">
        <v>3</v>
      </c>
      <c r="H216" t="s">
        <v>4</v>
      </c>
      <c r="I216" t="s">
        <v>102</v>
      </c>
      <c r="J216">
        <v>30</v>
      </c>
      <c r="K216" t="s">
        <v>2111</v>
      </c>
      <c r="L216" t="s">
        <v>109</v>
      </c>
      <c r="M216" t="s">
        <v>2126</v>
      </c>
      <c r="N216">
        <v>2.8</v>
      </c>
      <c r="O216" t="s">
        <v>147</v>
      </c>
      <c r="P216" t="s">
        <v>2070</v>
      </c>
      <c r="Q216">
        <v>0.87</v>
      </c>
      <c r="R216">
        <v>0.87</v>
      </c>
    </row>
    <row r="217" spans="1:18" x14ac:dyDescent="0.3">
      <c r="A217" t="s">
        <v>498</v>
      </c>
      <c r="B217" t="s">
        <v>499</v>
      </c>
      <c r="C217" t="s">
        <v>499</v>
      </c>
      <c r="D217" t="s">
        <v>15</v>
      </c>
      <c r="E217" t="s">
        <v>85</v>
      </c>
      <c r="G217" t="s">
        <v>16</v>
      </c>
      <c r="H217" t="s">
        <v>17</v>
      </c>
      <c r="I217" t="s">
        <v>5</v>
      </c>
      <c r="J217">
        <v>8</v>
      </c>
      <c r="K217" t="s">
        <v>2120</v>
      </c>
      <c r="L217" t="s">
        <v>24</v>
      </c>
      <c r="M217" t="s">
        <v>2116</v>
      </c>
      <c r="N217">
        <v>0</v>
      </c>
      <c r="O217" t="s">
        <v>19</v>
      </c>
      <c r="P217" t="s">
        <v>2070</v>
      </c>
      <c r="Q217">
        <v>0.64</v>
      </c>
      <c r="R217">
        <v>0.64</v>
      </c>
    </row>
    <row r="218" spans="1:18" x14ac:dyDescent="0.3">
      <c r="A218" t="s">
        <v>500</v>
      </c>
      <c r="B218" t="s">
        <v>501</v>
      </c>
      <c r="C218" t="s">
        <v>501</v>
      </c>
      <c r="D218" t="s">
        <v>8</v>
      </c>
      <c r="E218" t="s">
        <v>65</v>
      </c>
      <c r="F218">
        <v>22</v>
      </c>
      <c r="G218" t="s">
        <v>37</v>
      </c>
      <c r="H218" t="s">
        <v>38</v>
      </c>
      <c r="I218" t="s">
        <v>102</v>
      </c>
      <c r="J218">
        <v>0</v>
      </c>
      <c r="K218" t="s">
        <v>2115</v>
      </c>
      <c r="L218" t="s">
        <v>2108</v>
      </c>
      <c r="M218" t="s">
        <v>2109</v>
      </c>
      <c r="N218">
        <v>2.7</v>
      </c>
      <c r="O218" t="s">
        <v>2122</v>
      </c>
      <c r="P218" t="s">
        <v>2071</v>
      </c>
      <c r="Q218">
        <v>0.64</v>
      </c>
      <c r="R218">
        <v>0.64</v>
      </c>
    </row>
    <row r="219" spans="1:18" x14ac:dyDescent="0.3">
      <c r="A219" t="s">
        <v>502</v>
      </c>
      <c r="B219" t="s">
        <v>503</v>
      </c>
      <c r="C219" t="s">
        <v>503</v>
      </c>
      <c r="D219" t="s">
        <v>36</v>
      </c>
      <c r="E219" t="s">
        <v>85</v>
      </c>
      <c r="G219" t="s">
        <v>81</v>
      </c>
      <c r="H219" t="s">
        <v>82</v>
      </c>
      <c r="I219" t="s">
        <v>102</v>
      </c>
      <c r="J219">
        <v>12</v>
      </c>
      <c r="K219" t="s">
        <v>2107</v>
      </c>
      <c r="L219" t="s">
        <v>109</v>
      </c>
      <c r="M219" t="s">
        <v>2126</v>
      </c>
      <c r="N219">
        <v>0</v>
      </c>
      <c r="O219" t="s">
        <v>2122</v>
      </c>
      <c r="P219" t="s">
        <v>2071</v>
      </c>
      <c r="Q219">
        <v>0.8</v>
      </c>
      <c r="R219">
        <v>0.8</v>
      </c>
    </row>
    <row r="220" spans="1:18" x14ac:dyDescent="0.3">
      <c r="A220" t="s">
        <v>504</v>
      </c>
      <c r="B220" t="s">
        <v>505</v>
      </c>
      <c r="C220" t="s">
        <v>505</v>
      </c>
      <c r="D220" t="s">
        <v>2</v>
      </c>
      <c r="E220" t="s">
        <v>65</v>
      </c>
      <c r="F220">
        <v>58</v>
      </c>
      <c r="G220" t="s">
        <v>178</v>
      </c>
      <c r="H220" t="s">
        <v>60</v>
      </c>
      <c r="I220" t="s">
        <v>11</v>
      </c>
      <c r="J220">
        <v>4</v>
      </c>
      <c r="K220" t="s">
        <v>2115</v>
      </c>
      <c r="L220" t="s">
        <v>52</v>
      </c>
      <c r="M220" t="s">
        <v>2113</v>
      </c>
      <c r="N220">
        <v>3.1</v>
      </c>
      <c r="O220" t="s">
        <v>2110</v>
      </c>
      <c r="P220" t="s">
        <v>2070</v>
      </c>
      <c r="Q220">
        <v>0.9</v>
      </c>
      <c r="R220">
        <v>0.9</v>
      </c>
    </row>
    <row r="221" spans="1:18" x14ac:dyDescent="0.3">
      <c r="A221" t="s">
        <v>506</v>
      </c>
      <c r="B221" t="s">
        <v>507</v>
      </c>
      <c r="C221" t="s">
        <v>507</v>
      </c>
      <c r="D221" t="s">
        <v>36</v>
      </c>
      <c r="E221" t="s">
        <v>85</v>
      </c>
      <c r="F221">
        <v>39</v>
      </c>
      <c r="G221" t="s">
        <v>100</v>
      </c>
      <c r="H221" t="s">
        <v>101</v>
      </c>
      <c r="I221" t="s">
        <v>23</v>
      </c>
      <c r="J221">
        <v>14</v>
      </c>
      <c r="K221" t="s">
        <v>2107</v>
      </c>
      <c r="L221" t="s">
        <v>12</v>
      </c>
      <c r="M221" t="s">
        <v>2108</v>
      </c>
      <c r="N221">
        <v>0</v>
      </c>
      <c r="O221" t="s">
        <v>62</v>
      </c>
      <c r="P221" t="s">
        <v>2071</v>
      </c>
      <c r="Q221">
        <v>0.92</v>
      </c>
      <c r="R221">
        <v>0.92</v>
      </c>
    </row>
    <row r="222" spans="1:18" x14ac:dyDescent="0.3">
      <c r="A222" t="s">
        <v>508</v>
      </c>
      <c r="B222" t="s">
        <v>509</v>
      </c>
      <c r="C222" t="s">
        <v>509</v>
      </c>
      <c r="D222" t="s">
        <v>36</v>
      </c>
      <c r="E222" t="s">
        <v>85</v>
      </c>
      <c r="F222">
        <v>32</v>
      </c>
      <c r="G222" t="s">
        <v>37</v>
      </c>
      <c r="H222" t="s">
        <v>38</v>
      </c>
      <c r="I222" t="s">
        <v>18</v>
      </c>
      <c r="J222">
        <v>14</v>
      </c>
      <c r="K222" t="s">
        <v>2107</v>
      </c>
      <c r="O222" t="s">
        <v>2110</v>
      </c>
      <c r="P222" t="s">
        <v>2070</v>
      </c>
      <c r="Q222">
        <v>0.96</v>
      </c>
      <c r="R222">
        <v>0.96</v>
      </c>
    </row>
    <row r="223" spans="1:18" x14ac:dyDescent="0.3">
      <c r="A223" t="s">
        <v>510</v>
      </c>
      <c r="B223" t="s">
        <v>511</v>
      </c>
      <c r="C223" t="s">
        <v>511</v>
      </c>
      <c r="D223" t="s">
        <v>36</v>
      </c>
      <c r="E223" t="s">
        <v>85</v>
      </c>
      <c r="F223">
        <v>37</v>
      </c>
      <c r="G223" t="s">
        <v>116</v>
      </c>
      <c r="H223" t="s">
        <v>10</v>
      </c>
      <c r="I223" t="s">
        <v>61</v>
      </c>
      <c r="J223">
        <v>2</v>
      </c>
      <c r="K223" t="s">
        <v>2115</v>
      </c>
      <c r="L223" t="s">
        <v>33</v>
      </c>
      <c r="M223" t="s">
        <v>2117</v>
      </c>
      <c r="N223">
        <v>2.2999999999999998</v>
      </c>
      <c r="O223" t="s">
        <v>56</v>
      </c>
      <c r="P223" t="s">
        <v>2071</v>
      </c>
    </row>
    <row r="224" spans="1:18" x14ac:dyDescent="0.3">
      <c r="A224" t="s">
        <v>512</v>
      </c>
      <c r="B224" t="s">
        <v>513</v>
      </c>
      <c r="C224" t="s">
        <v>513</v>
      </c>
      <c r="D224" t="s">
        <v>8</v>
      </c>
      <c r="E224" t="s">
        <v>65</v>
      </c>
      <c r="F224">
        <v>21</v>
      </c>
      <c r="G224" t="s">
        <v>163</v>
      </c>
      <c r="H224" t="s">
        <v>164</v>
      </c>
      <c r="I224" t="s">
        <v>66</v>
      </c>
      <c r="J224">
        <v>2</v>
      </c>
      <c r="K224" t="s">
        <v>2115</v>
      </c>
      <c r="L224" t="s">
        <v>2108</v>
      </c>
      <c r="M224" t="s">
        <v>2109</v>
      </c>
      <c r="N224">
        <v>2.4</v>
      </c>
      <c r="O224" t="s">
        <v>62</v>
      </c>
      <c r="P224" t="s">
        <v>2071</v>
      </c>
    </row>
    <row r="225" spans="1:18" x14ac:dyDescent="0.3">
      <c r="A225" t="s">
        <v>514</v>
      </c>
      <c r="B225" t="s">
        <v>515</v>
      </c>
      <c r="C225" t="s">
        <v>515</v>
      </c>
      <c r="D225" t="s">
        <v>15</v>
      </c>
      <c r="E225" t="s">
        <v>85</v>
      </c>
      <c r="F225">
        <v>41</v>
      </c>
      <c r="G225" t="s">
        <v>100</v>
      </c>
      <c r="H225" t="s">
        <v>101</v>
      </c>
      <c r="I225" t="s">
        <v>102</v>
      </c>
      <c r="J225">
        <v>4</v>
      </c>
      <c r="K225" t="s">
        <v>2115</v>
      </c>
      <c r="L225" t="s">
        <v>2121</v>
      </c>
      <c r="M225" t="s">
        <v>2125</v>
      </c>
      <c r="N225">
        <v>2.6</v>
      </c>
      <c r="Q225">
        <v>0.85</v>
      </c>
      <c r="R225">
        <v>0.85</v>
      </c>
    </row>
    <row r="226" spans="1:18" x14ac:dyDescent="0.3">
      <c r="A226" t="s">
        <v>516</v>
      </c>
      <c r="B226" t="s">
        <v>517</v>
      </c>
      <c r="C226" t="s">
        <v>517</v>
      </c>
      <c r="D226" t="s">
        <v>2</v>
      </c>
      <c r="E226" t="s">
        <v>65</v>
      </c>
      <c r="F226">
        <v>21</v>
      </c>
      <c r="G226" t="s">
        <v>116</v>
      </c>
      <c r="H226" t="s">
        <v>10</v>
      </c>
      <c r="I226" t="s">
        <v>32</v>
      </c>
      <c r="J226">
        <v>0</v>
      </c>
      <c r="K226" t="s">
        <v>2115</v>
      </c>
      <c r="L226" t="s">
        <v>43</v>
      </c>
      <c r="M226" t="s">
        <v>2116</v>
      </c>
      <c r="N226">
        <v>1.1000000000000001</v>
      </c>
      <c r="O226" t="s">
        <v>2110</v>
      </c>
      <c r="P226" t="s">
        <v>2070</v>
      </c>
      <c r="Q226">
        <v>0.79</v>
      </c>
      <c r="R226">
        <v>0.79</v>
      </c>
    </row>
    <row r="227" spans="1:18" x14ac:dyDescent="0.3">
      <c r="A227" t="s">
        <v>518</v>
      </c>
      <c r="B227" t="s">
        <v>519</v>
      </c>
      <c r="C227" t="s">
        <v>519</v>
      </c>
      <c r="D227" t="s">
        <v>2</v>
      </c>
      <c r="E227" t="s">
        <v>65</v>
      </c>
      <c r="F227">
        <v>58</v>
      </c>
      <c r="G227" t="s">
        <v>163</v>
      </c>
      <c r="H227" t="s">
        <v>164</v>
      </c>
      <c r="I227" t="s">
        <v>102</v>
      </c>
      <c r="J227">
        <v>9</v>
      </c>
      <c r="K227" t="s">
        <v>2120</v>
      </c>
      <c r="L227" t="s">
        <v>2117</v>
      </c>
      <c r="M227" t="s">
        <v>2118</v>
      </c>
      <c r="N227">
        <v>0</v>
      </c>
      <c r="O227" t="s">
        <v>2112</v>
      </c>
      <c r="P227" t="s">
        <v>2071</v>
      </c>
      <c r="Q227">
        <v>0.65</v>
      </c>
      <c r="R227">
        <v>0.65</v>
      </c>
    </row>
    <row r="228" spans="1:18" x14ac:dyDescent="0.3">
      <c r="A228" t="s">
        <v>520</v>
      </c>
      <c r="B228" t="s">
        <v>521</v>
      </c>
      <c r="C228" t="s">
        <v>521</v>
      </c>
      <c r="D228" t="s">
        <v>15</v>
      </c>
      <c r="E228" t="s">
        <v>85</v>
      </c>
      <c r="F228">
        <v>60</v>
      </c>
      <c r="G228" t="s">
        <v>116</v>
      </c>
      <c r="H228" t="s">
        <v>10</v>
      </c>
      <c r="I228" t="s">
        <v>102</v>
      </c>
      <c r="J228">
        <v>3</v>
      </c>
      <c r="K228" t="s">
        <v>2115</v>
      </c>
      <c r="L228" t="s">
        <v>2116</v>
      </c>
      <c r="M228" t="s">
        <v>2124</v>
      </c>
      <c r="N228">
        <v>4.7</v>
      </c>
      <c r="O228" t="s">
        <v>2119</v>
      </c>
      <c r="P228" t="s">
        <v>2070</v>
      </c>
      <c r="Q228">
        <v>0.63</v>
      </c>
      <c r="R228">
        <v>0.63</v>
      </c>
    </row>
    <row r="229" spans="1:18" x14ac:dyDescent="0.3">
      <c r="A229" t="s">
        <v>522</v>
      </c>
      <c r="B229" t="s">
        <v>523</v>
      </c>
      <c r="C229" t="s">
        <v>523</v>
      </c>
      <c r="D229" t="s">
        <v>36</v>
      </c>
      <c r="E229" t="s">
        <v>85</v>
      </c>
      <c r="F229">
        <v>27</v>
      </c>
      <c r="G229" t="s">
        <v>141</v>
      </c>
      <c r="H229" t="s">
        <v>142</v>
      </c>
      <c r="I229" t="s">
        <v>23</v>
      </c>
      <c r="J229">
        <v>2</v>
      </c>
      <c r="K229" t="s">
        <v>2115</v>
      </c>
      <c r="L229" t="s">
        <v>24</v>
      </c>
      <c r="M229" t="s">
        <v>2116</v>
      </c>
      <c r="N229">
        <v>1.2</v>
      </c>
      <c r="O229" t="s">
        <v>2119</v>
      </c>
      <c r="P229" t="s">
        <v>2070</v>
      </c>
    </row>
    <row r="230" spans="1:18" x14ac:dyDescent="0.3">
      <c r="A230" t="s">
        <v>524</v>
      </c>
      <c r="B230" t="s">
        <v>525</v>
      </c>
      <c r="C230" t="s">
        <v>525</v>
      </c>
      <c r="D230" t="s">
        <v>2</v>
      </c>
      <c r="E230" t="s">
        <v>65</v>
      </c>
      <c r="F230">
        <v>29</v>
      </c>
      <c r="G230" t="s">
        <v>16</v>
      </c>
      <c r="H230" t="s">
        <v>17</v>
      </c>
      <c r="I230" t="s">
        <v>102</v>
      </c>
      <c r="J230">
        <v>10</v>
      </c>
      <c r="K230" t="s">
        <v>2120</v>
      </c>
      <c r="L230" t="s">
        <v>43</v>
      </c>
      <c r="M230" t="s">
        <v>2116</v>
      </c>
      <c r="N230">
        <v>1.2</v>
      </c>
      <c r="O230" t="s">
        <v>2119</v>
      </c>
      <c r="P230" t="s">
        <v>2070</v>
      </c>
      <c r="Q230">
        <v>0.78</v>
      </c>
      <c r="R230">
        <v>0.78</v>
      </c>
    </row>
    <row r="231" spans="1:18" x14ac:dyDescent="0.3">
      <c r="A231" t="s">
        <v>526</v>
      </c>
      <c r="B231" t="s">
        <v>527</v>
      </c>
      <c r="C231" t="s">
        <v>527</v>
      </c>
      <c r="D231" t="s">
        <v>8</v>
      </c>
      <c r="E231" t="s">
        <v>65</v>
      </c>
      <c r="F231">
        <v>54</v>
      </c>
      <c r="G231" t="s">
        <v>116</v>
      </c>
      <c r="H231" t="s">
        <v>10</v>
      </c>
      <c r="I231" t="s">
        <v>18</v>
      </c>
      <c r="J231">
        <v>33</v>
      </c>
      <c r="K231" t="s">
        <v>2111</v>
      </c>
      <c r="L231" t="s">
        <v>158</v>
      </c>
      <c r="M231" t="s">
        <v>2121</v>
      </c>
      <c r="N231">
        <v>0</v>
      </c>
      <c r="O231" t="s">
        <v>2112</v>
      </c>
      <c r="P231" t="s">
        <v>2071</v>
      </c>
      <c r="Q231">
        <v>0.62</v>
      </c>
      <c r="R231">
        <v>0.62</v>
      </c>
    </row>
    <row r="232" spans="1:18" x14ac:dyDescent="0.3">
      <c r="A232" t="s">
        <v>528</v>
      </c>
      <c r="B232" t="s">
        <v>529</v>
      </c>
      <c r="C232" t="s">
        <v>529</v>
      </c>
      <c r="D232" t="s">
        <v>36</v>
      </c>
      <c r="E232" t="s">
        <v>85</v>
      </c>
      <c r="F232">
        <v>52</v>
      </c>
      <c r="G232" t="s">
        <v>167</v>
      </c>
      <c r="H232" t="s">
        <v>60</v>
      </c>
      <c r="I232" t="s">
        <v>102</v>
      </c>
      <c r="J232">
        <v>12</v>
      </c>
      <c r="K232" t="s">
        <v>2107</v>
      </c>
      <c r="L232" t="s">
        <v>2116</v>
      </c>
      <c r="M232" t="s">
        <v>2124</v>
      </c>
      <c r="N232">
        <v>1.2</v>
      </c>
      <c r="O232" t="s">
        <v>2110</v>
      </c>
      <c r="P232" t="s">
        <v>2070</v>
      </c>
      <c r="Q232">
        <v>0.76</v>
      </c>
      <c r="R232">
        <v>0.76</v>
      </c>
    </row>
    <row r="233" spans="1:18" x14ac:dyDescent="0.3">
      <c r="A233" t="s">
        <v>530</v>
      </c>
      <c r="B233" t="s">
        <v>531</v>
      </c>
      <c r="C233" t="s">
        <v>531</v>
      </c>
      <c r="D233" t="s">
        <v>8</v>
      </c>
      <c r="E233" t="s">
        <v>65</v>
      </c>
      <c r="F233">
        <v>55</v>
      </c>
      <c r="G233" t="s">
        <v>37</v>
      </c>
      <c r="H233" t="s">
        <v>38</v>
      </c>
      <c r="I233" t="s">
        <v>5</v>
      </c>
      <c r="J233">
        <v>18</v>
      </c>
      <c r="K233" t="s">
        <v>2123</v>
      </c>
      <c r="L233" t="s">
        <v>2108</v>
      </c>
      <c r="M233" t="s">
        <v>2109</v>
      </c>
      <c r="N233">
        <v>2.9</v>
      </c>
      <c r="O233" t="s">
        <v>2110</v>
      </c>
      <c r="P233" t="s">
        <v>2070</v>
      </c>
      <c r="Q233">
        <v>97</v>
      </c>
      <c r="R233">
        <v>0.97</v>
      </c>
    </row>
    <row r="234" spans="1:18" x14ac:dyDescent="0.3">
      <c r="A234" t="s">
        <v>532</v>
      </c>
      <c r="B234" t="s">
        <v>533</v>
      </c>
      <c r="C234" t="s">
        <v>533</v>
      </c>
      <c r="D234" t="s">
        <v>15</v>
      </c>
      <c r="E234" t="s">
        <v>85</v>
      </c>
      <c r="F234">
        <v>37</v>
      </c>
      <c r="G234" t="s">
        <v>95</v>
      </c>
      <c r="H234" t="s">
        <v>96</v>
      </c>
      <c r="I234" t="s">
        <v>5</v>
      </c>
      <c r="J234">
        <v>4</v>
      </c>
      <c r="K234" t="s">
        <v>2115</v>
      </c>
      <c r="O234" t="s">
        <v>19</v>
      </c>
      <c r="P234" t="s">
        <v>2070</v>
      </c>
    </row>
    <row r="235" spans="1:18" x14ac:dyDescent="0.3">
      <c r="A235" t="s">
        <v>534</v>
      </c>
      <c r="B235" t="s">
        <v>535</v>
      </c>
      <c r="C235" t="s">
        <v>535</v>
      </c>
      <c r="D235" t="s">
        <v>2</v>
      </c>
      <c r="E235" t="s">
        <v>65</v>
      </c>
      <c r="F235">
        <v>34</v>
      </c>
      <c r="G235" t="s">
        <v>127</v>
      </c>
      <c r="H235" t="s">
        <v>128</v>
      </c>
      <c r="I235" t="s">
        <v>39</v>
      </c>
      <c r="J235">
        <v>11</v>
      </c>
      <c r="K235" t="s">
        <v>2107</v>
      </c>
      <c r="L235" t="s">
        <v>52</v>
      </c>
      <c r="M235" t="s">
        <v>2113</v>
      </c>
      <c r="N235">
        <v>3.9</v>
      </c>
      <c r="O235" t="s">
        <v>2112</v>
      </c>
      <c r="P235" t="s">
        <v>2071</v>
      </c>
      <c r="Q235">
        <v>0.82</v>
      </c>
      <c r="R235">
        <v>0.82</v>
      </c>
    </row>
    <row r="236" spans="1:18" x14ac:dyDescent="0.3">
      <c r="A236" t="s">
        <v>536</v>
      </c>
      <c r="B236" t="s">
        <v>537</v>
      </c>
      <c r="C236" t="s">
        <v>537</v>
      </c>
      <c r="D236" t="s">
        <v>36</v>
      </c>
      <c r="E236" t="s">
        <v>85</v>
      </c>
      <c r="F236">
        <v>20</v>
      </c>
      <c r="G236" t="s">
        <v>123</v>
      </c>
      <c r="H236" t="s">
        <v>124</v>
      </c>
      <c r="I236" t="s">
        <v>39</v>
      </c>
      <c r="J236">
        <v>1</v>
      </c>
      <c r="K236" t="s">
        <v>2115</v>
      </c>
      <c r="L236" t="s">
        <v>2113</v>
      </c>
      <c r="M236" t="s">
        <v>2114</v>
      </c>
      <c r="N236">
        <v>3.1</v>
      </c>
      <c r="Q236">
        <v>0.71</v>
      </c>
      <c r="R236">
        <v>0.71</v>
      </c>
    </row>
    <row r="237" spans="1:18" x14ac:dyDescent="0.3">
      <c r="A237" t="s">
        <v>538</v>
      </c>
      <c r="B237" t="s">
        <v>539</v>
      </c>
      <c r="C237" t="s">
        <v>539</v>
      </c>
      <c r="D237" t="s">
        <v>36</v>
      </c>
      <c r="E237" t="s">
        <v>85</v>
      </c>
      <c r="F237">
        <v>22</v>
      </c>
      <c r="G237" t="s">
        <v>167</v>
      </c>
      <c r="H237" t="s">
        <v>60</v>
      </c>
      <c r="I237" t="s">
        <v>61</v>
      </c>
      <c r="J237">
        <v>2</v>
      </c>
      <c r="K237" t="s">
        <v>2115</v>
      </c>
      <c r="N237">
        <v>0</v>
      </c>
      <c r="O237" t="s">
        <v>2112</v>
      </c>
      <c r="P237" t="s">
        <v>2071</v>
      </c>
    </row>
    <row r="238" spans="1:18" x14ac:dyDescent="0.3">
      <c r="A238" t="s">
        <v>540</v>
      </c>
      <c r="B238" t="s">
        <v>541</v>
      </c>
      <c r="C238" t="s">
        <v>541</v>
      </c>
      <c r="D238" t="s">
        <v>2</v>
      </c>
      <c r="E238" t="s">
        <v>65</v>
      </c>
      <c r="F238">
        <v>23</v>
      </c>
      <c r="G238" t="s">
        <v>100</v>
      </c>
      <c r="H238" t="s">
        <v>101</v>
      </c>
      <c r="I238" t="s">
        <v>18</v>
      </c>
      <c r="J238">
        <v>2</v>
      </c>
      <c r="K238" t="s">
        <v>2115</v>
      </c>
      <c r="L238" t="s">
        <v>2113</v>
      </c>
      <c r="M238" t="s">
        <v>2114</v>
      </c>
      <c r="N238">
        <v>3.2</v>
      </c>
      <c r="O238" t="s">
        <v>2122</v>
      </c>
      <c r="P238" t="s">
        <v>2071</v>
      </c>
    </row>
    <row r="239" spans="1:18" x14ac:dyDescent="0.3">
      <c r="A239" t="s">
        <v>542</v>
      </c>
      <c r="B239" t="s">
        <v>543</v>
      </c>
      <c r="C239" t="s">
        <v>543</v>
      </c>
      <c r="D239" t="s">
        <v>2</v>
      </c>
      <c r="E239" t="s">
        <v>65</v>
      </c>
      <c r="F239">
        <v>53</v>
      </c>
      <c r="G239" t="s">
        <v>100</v>
      </c>
      <c r="H239" t="s">
        <v>101</v>
      </c>
      <c r="I239" t="s">
        <v>5</v>
      </c>
      <c r="J239">
        <v>34</v>
      </c>
      <c r="K239" t="s">
        <v>2111</v>
      </c>
      <c r="L239" t="s">
        <v>2117</v>
      </c>
      <c r="M239" t="s">
        <v>2118</v>
      </c>
      <c r="O239" t="s">
        <v>62</v>
      </c>
      <c r="P239" t="s">
        <v>2071</v>
      </c>
    </row>
    <row r="240" spans="1:18" x14ac:dyDescent="0.3">
      <c r="A240" t="s">
        <v>544</v>
      </c>
      <c r="B240" t="s">
        <v>545</v>
      </c>
      <c r="C240" t="s">
        <v>545</v>
      </c>
      <c r="D240" t="s">
        <v>2</v>
      </c>
      <c r="E240" t="s">
        <v>65</v>
      </c>
      <c r="F240">
        <v>56</v>
      </c>
      <c r="G240" t="s">
        <v>100</v>
      </c>
      <c r="H240" t="s">
        <v>101</v>
      </c>
      <c r="I240" t="s">
        <v>18</v>
      </c>
      <c r="J240">
        <v>27</v>
      </c>
      <c r="K240" t="s">
        <v>2111</v>
      </c>
      <c r="L240" t="s">
        <v>2108</v>
      </c>
      <c r="M240" t="s">
        <v>2109</v>
      </c>
      <c r="N240">
        <v>4.7</v>
      </c>
      <c r="O240" t="s">
        <v>2122</v>
      </c>
      <c r="P240" t="s">
        <v>2071</v>
      </c>
      <c r="Q240">
        <v>0.69</v>
      </c>
      <c r="R240">
        <v>0.69</v>
      </c>
    </row>
    <row r="241" spans="1:18" x14ac:dyDescent="0.3">
      <c r="A241" t="s">
        <v>546</v>
      </c>
      <c r="B241" t="s">
        <v>547</v>
      </c>
      <c r="C241" t="s">
        <v>547</v>
      </c>
      <c r="D241" t="s">
        <v>36</v>
      </c>
      <c r="E241" t="s">
        <v>85</v>
      </c>
      <c r="F241">
        <v>27</v>
      </c>
      <c r="G241" t="s">
        <v>116</v>
      </c>
      <c r="H241" t="s">
        <v>10</v>
      </c>
      <c r="I241" t="s">
        <v>32</v>
      </c>
      <c r="J241">
        <v>4</v>
      </c>
      <c r="K241" t="s">
        <v>2115</v>
      </c>
      <c r="L241" t="s">
        <v>2121</v>
      </c>
      <c r="M241" t="s">
        <v>2125</v>
      </c>
      <c r="N241">
        <v>5</v>
      </c>
      <c r="O241" t="s">
        <v>2110</v>
      </c>
      <c r="P241" t="s">
        <v>2070</v>
      </c>
      <c r="Q241">
        <v>0.88</v>
      </c>
      <c r="R241">
        <v>0.88</v>
      </c>
    </row>
    <row r="242" spans="1:18" x14ac:dyDescent="0.3">
      <c r="A242" t="s">
        <v>548</v>
      </c>
      <c r="B242" t="s">
        <v>549</v>
      </c>
      <c r="C242" t="s">
        <v>549</v>
      </c>
      <c r="D242" t="s">
        <v>15</v>
      </c>
      <c r="E242" t="s">
        <v>85</v>
      </c>
      <c r="F242">
        <v>34</v>
      </c>
      <c r="G242" t="s">
        <v>3</v>
      </c>
      <c r="H242" t="s">
        <v>4</v>
      </c>
      <c r="I242" t="s">
        <v>11</v>
      </c>
      <c r="J242">
        <v>11</v>
      </c>
      <c r="K242" t="s">
        <v>2107</v>
      </c>
      <c r="L242" t="s">
        <v>43</v>
      </c>
      <c r="M242" t="s">
        <v>2116</v>
      </c>
      <c r="O242" t="s">
        <v>2119</v>
      </c>
      <c r="P242" t="s">
        <v>2070</v>
      </c>
      <c r="Q242">
        <v>0.67</v>
      </c>
      <c r="R242">
        <v>0.67</v>
      </c>
    </row>
    <row r="243" spans="1:18" x14ac:dyDescent="0.3">
      <c r="A243" t="s">
        <v>550</v>
      </c>
      <c r="B243" t="s">
        <v>551</v>
      </c>
      <c r="C243" t="s">
        <v>551</v>
      </c>
      <c r="D243" t="s">
        <v>36</v>
      </c>
      <c r="E243" t="s">
        <v>85</v>
      </c>
      <c r="F243">
        <v>29</v>
      </c>
      <c r="G243" t="s">
        <v>46</v>
      </c>
      <c r="H243" t="s">
        <v>10</v>
      </c>
      <c r="I243" t="s">
        <v>23</v>
      </c>
      <c r="J243">
        <v>4</v>
      </c>
      <c r="K243" t="s">
        <v>2115</v>
      </c>
      <c r="L243" t="s">
        <v>86</v>
      </c>
      <c r="M243" t="s">
        <v>2113</v>
      </c>
      <c r="N243">
        <v>4</v>
      </c>
      <c r="O243" t="s">
        <v>2110</v>
      </c>
      <c r="P243" t="s">
        <v>2070</v>
      </c>
    </row>
    <row r="244" spans="1:18" x14ac:dyDescent="0.3">
      <c r="A244" t="s">
        <v>552</v>
      </c>
      <c r="B244" t="s">
        <v>553</v>
      </c>
      <c r="C244" t="s">
        <v>553</v>
      </c>
      <c r="D244" t="s">
        <v>36</v>
      </c>
      <c r="E244" t="s">
        <v>85</v>
      </c>
      <c r="F244">
        <v>34</v>
      </c>
      <c r="G244" t="s">
        <v>81</v>
      </c>
      <c r="H244" t="s">
        <v>82</v>
      </c>
      <c r="I244" t="s">
        <v>32</v>
      </c>
      <c r="J244">
        <v>11</v>
      </c>
      <c r="K244" t="s">
        <v>2107</v>
      </c>
      <c r="N244">
        <v>1.2</v>
      </c>
      <c r="O244" t="s">
        <v>2112</v>
      </c>
      <c r="P244" t="s">
        <v>2071</v>
      </c>
    </row>
    <row r="245" spans="1:18" x14ac:dyDescent="0.3">
      <c r="A245" t="s">
        <v>554</v>
      </c>
      <c r="B245" t="s">
        <v>555</v>
      </c>
      <c r="C245" t="s">
        <v>555</v>
      </c>
      <c r="D245" t="s">
        <v>8</v>
      </c>
      <c r="E245" t="s">
        <v>65</v>
      </c>
      <c r="F245">
        <v>32</v>
      </c>
      <c r="G245" t="s">
        <v>167</v>
      </c>
      <c r="H245" t="s">
        <v>60</v>
      </c>
      <c r="I245" t="s">
        <v>32</v>
      </c>
      <c r="J245">
        <v>1</v>
      </c>
      <c r="K245" t="s">
        <v>2115</v>
      </c>
      <c r="L245" t="s">
        <v>2108</v>
      </c>
      <c r="M245" t="s">
        <v>2109</v>
      </c>
      <c r="N245">
        <v>4.7</v>
      </c>
      <c r="O245" t="s">
        <v>2110</v>
      </c>
      <c r="P245" t="s">
        <v>2070</v>
      </c>
      <c r="Q245">
        <v>0.67</v>
      </c>
      <c r="R245">
        <v>0.67</v>
      </c>
    </row>
    <row r="246" spans="1:18" x14ac:dyDescent="0.3">
      <c r="A246" t="s">
        <v>556</v>
      </c>
      <c r="B246" t="s">
        <v>557</v>
      </c>
      <c r="C246" t="s">
        <v>557</v>
      </c>
      <c r="D246" t="s">
        <v>2</v>
      </c>
      <c r="E246" t="s">
        <v>65</v>
      </c>
      <c r="F246">
        <v>21</v>
      </c>
      <c r="G246" t="s">
        <v>141</v>
      </c>
      <c r="H246" t="s">
        <v>142</v>
      </c>
      <c r="I246" t="s">
        <v>102</v>
      </c>
      <c r="J246">
        <v>2</v>
      </c>
      <c r="K246" t="s">
        <v>2115</v>
      </c>
      <c r="L246" t="s">
        <v>2126</v>
      </c>
      <c r="M246" t="s">
        <v>2127</v>
      </c>
      <c r="N246">
        <v>2.4</v>
      </c>
      <c r="Q246">
        <v>0.86</v>
      </c>
      <c r="R246">
        <v>0.86</v>
      </c>
    </row>
    <row r="247" spans="1:18" x14ac:dyDescent="0.3">
      <c r="A247" t="s">
        <v>558</v>
      </c>
      <c r="B247" t="s">
        <v>559</v>
      </c>
      <c r="C247" t="s">
        <v>559</v>
      </c>
      <c r="D247" t="s">
        <v>15</v>
      </c>
      <c r="E247" t="s">
        <v>85</v>
      </c>
      <c r="F247">
        <v>20</v>
      </c>
      <c r="G247" t="s">
        <v>167</v>
      </c>
      <c r="H247" t="s">
        <v>60</v>
      </c>
      <c r="I247" t="s">
        <v>18</v>
      </c>
      <c r="J247">
        <v>2</v>
      </c>
      <c r="K247" t="s">
        <v>2115</v>
      </c>
      <c r="N247">
        <v>1.1000000000000001</v>
      </c>
      <c r="O247" t="s">
        <v>2119</v>
      </c>
      <c r="P247" t="s">
        <v>2070</v>
      </c>
      <c r="Q247">
        <v>0.69</v>
      </c>
      <c r="R247">
        <v>0.69</v>
      </c>
    </row>
    <row r="248" spans="1:18" x14ac:dyDescent="0.3">
      <c r="A248" t="s">
        <v>560</v>
      </c>
      <c r="B248" t="s">
        <v>561</v>
      </c>
      <c r="C248" t="s">
        <v>561</v>
      </c>
      <c r="D248" t="s">
        <v>8</v>
      </c>
      <c r="E248" t="s">
        <v>65</v>
      </c>
      <c r="F248">
        <v>35</v>
      </c>
      <c r="G248" t="s">
        <v>46</v>
      </c>
      <c r="H248" t="s">
        <v>10</v>
      </c>
      <c r="I248" t="s">
        <v>11</v>
      </c>
      <c r="J248">
        <v>10</v>
      </c>
      <c r="K248" t="s">
        <v>2120</v>
      </c>
      <c r="L248" t="s">
        <v>2113</v>
      </c>
      <c r="M248" t="s">
        <v>2114</v>
      </c>
      <c r="N248">
        <v>1.4</v>
      </c>
      <c r="O248" t="s">
        <v>2122</v>
      </c>
      <c r="P248" t="s">
        <v>2071</v>
      </c>
      <c r="Q248">
        <v>0.85</v>
      </c>
      <c r="R248">
        <v>0.85</v>
      </c>
    </row>
    <row r="249" spans="1:18" x14ac:dyDescent="0.3">
      <c r="A249" t="s">
        <v>562</v>
      </c>
      <c r="B249" t="s">
        <v>563</v>
      </c>
      <c r="C249" t="s">
        <v>563</v>
      </c>
      <c r="D249" t="s">
        <v>2</v>
      </c>
      <c r="E249" t="s">
        <v>65</v>
      </c>
      <c r="F249">
        <v>47</v>
      </c>
      <c r="G249" t="s">
        <v>46</v>
      </c>
      <c r="H249" t="s">
        <v>10</v>
      </c>
      <c r="I249" t="s">
        <v>61</v>
      </c>
      <c r="J249">
        <v>18</v>
      </c>
      <c r="K249" t="s">
        <v>2123</v>
      </c>
      <c r="L249" t="s">
        <v>2116</v>
      </c>
      <c r="M249" t="s">
        <v>2124</v>
      </c>
      <c r="N249">
        <v>3.4</v>
      </c>
      <c r="O249" t="s">
        <v>2110</v>
      </c>
      <c r="P249" t="s">
        <v>2070</v>
      </c>
      <c r="Q249">
        <v>60</v>
      </c>
      <c r="R249">
        <v>0.6</v>
      </c>
    </row>
    <row r="250" spans="1:18" x14ac:dyDescent="0.3">
      <c r="A250" t="s">
        <v>564</v>
      </c>
      <c r="B250" t="s">
        <v>565</v>
      </c>
      <c r="C250" t="s">
        <v>565</v>
      </c>
      <c r="D250" t="s">
        <v>2</v>
      </c>
      <c r="E250" t="s">
        <v>65</v>
      </c>
      <c r="F250">
        <v>41</v>
      </c>
      <c r="G250" t="s">
        <v>50</v>
      </c>
      <c r="H250" t="s">
        <v>51</v>
      </c>
      <c r="I250" t="s">
        <v>5</v>
      </c>
      <c r="J250">
        <v>4</v>
      </c>
      <c r="K250" t="s">
        <v>2115</v>
      </c>
      <c r="L250" t="s">
        <v>2116</v>
      </c>
      <c r="M250" t="s">
        <v>2124</v>
      </c>
      <c r="N250">
        <v>2.7</v>
      </c>
      <c r="O250" t="s">
        <v>2112</v>
      </c>
      <c r="P250" t="s">
        <v>2071</v>
      </c>
      <c r="Q250">
        <v>70</v>
      </c>
      <c r="R250">
        <v>0.7</v>
      </c>
    </row>
    <row r="251" spans="1:18" x14ac:dyDescent="0.3">
      <c r="A251" t="s">
        <v>566</v>
      </c>
      <c r="B251" t="s">
        <v>567</v>
      </c>
      <c r="C251" t="s">
        <v>567</v>
      </c>
      <c r="D251" t="s">
        <v>15</v>
      </c>
      <c r="E251" t="s">
        <v>85</v>
      </c>
      <c r="F251">
        <v>58</v>
      </c>
      <c r="G251" t="s">
        <v>59</v>
      </c>
      <c r="H251" t="s">
        <v>60</v>
      </c>
      <c r="I251" t="s">
        <v>23</v>
      </c>
      <c r="J251">
        <v>23</v>
      </c>
      <c r="K251" t="s">
        <v>2111</v>
      </c>
      <c r="N251">
        <v>4.9000000000000004</v>
      </c>
      <c r="O251" t="s">
        <v>2119</v>
      </c>
      <c r="P251" t="s">
        <v>2070</v>
      </c>
    </row>
    <row r="252" spans="1:18" x14ac:dyDescent="0.3">
      <c r="A252" t="s">
        <v>568</v>
      </c>
      <c r="B252" t="s">
        <v>569</v>
      </c>
      <c r="C252" t="s">
        <v>569</v>
      </c>
      <c r="D252" t="s">
        <v>36</v>
      </c>
      <c r="E252" t="s">
        <v>85</v>
      </c>
      <c r="F252">
        <v>34</v>
      </c>
      <c r="G252" t="s">
        <v>163</v>
      </c>
      <c r="H252" t="s">
        <v>164</v>
      </c>
      <c r="I252" t="s">
        <v>39</v>
      </c>
      <c r="J252">
        <v>6</v>
      </c>
      <c r="K252" t="s">
        <v>2120</v>
      </c>
      <c r="L252" t="s">
        <v>2121</v>
      </c>
      <c r="M252" t="s">
        <v>2125</v>
      </c>
      <c r="N252">
        <v>1.9</v>
      </c>
      <c r="O252" t="s">
        <v>2112</v>
      </c>
      <c r="P252" t="s">
        <v>2071</v>
      </c>
      <c r="Q252">
        <v>0.81</v>
      </c>
      <c r="R252">
        <v>0.81</v>
      </c>
    </row>
    <row r="253" spans="1:18" x14ac:dyDescent="0.3">
      <c r="A253" t="s">
        <v>570</v>
      </c>
      <c r="B253" t="s">
        <v>571</v>
      </c>
      <c r="C253" t="s">
        <v>571</v>
      </c>
      <c r="D253" t="s">
        <v>2</v>
      </c>
      <c r="E253" t="s">
        <v>65</v>
      </c>
      <c r="F253">
        <v>50</v>
      </c>
      <c r="G253" t="s">
        <v>81</v>
      </c>
      <c r="H253" t="s">
        <v>82</v>
      </c>
      <c r="I253" t="s">
        <v>11</v>
      </c>
      <c r="J253">
        <v>5</v>
      </c>
      <c r="K253" t="s">
        <v>2115</v>
      </c>
      <c r="L253" t="s">
        <v>2108</v>
      </c>
      <c r="M253" t="s">
        <v>2109</v>
      </c>
      <c r="O253" t="s">
        <v>2112</v>
      </c>
      <c r="P253" t="s">
        <v>2071</v>
      </c>
    </row>
    <row r="254" spans="1:18" x14ac:dyDescent="0.3">
      <c r="A254" t="s">
        <v>572</v>
      </c>
      <c r="B254" t="s">
        <v>573</v>
      </c>
      <c r="C254" t="s">
        <v>573</v>
      </c>
      <c r="D254" t="s">
        <v>2</v>
      </c>
      <c r="E254" t="s">
        <v>65</v>
      </c>
      <c r="F254">
        <v>42</v>
      </c>
      <c r="G254" t="s">
        <v>167</v>
      </c>
      <c r="H254" t="s">
        <v>60</v>
      </c>
      <c r="I254" t="s">
        <v>77</v>
      </c>
      <c r="J254">
        <v>19</v>
      </c>
      <c r="K254" t="s">
        <v>2123</v>
      </c>
      <c r="L254" t="s">
        <v>40</v>
      </c>
      <c r="M254" t="s">
        <v>2121</v>
      </c>
      <c r="N254">
        <v>4.5999999999999996</v>
      </c>
      <c r="O254" t="s">
        <v>2110</v>
      </c>
      <c r="P254" t="s">
        <v>2070</v>
      </c>
      <c r="Q254">
        <v>0.78</v>
      </c>
      <c r="R254">
        <v>0.78</v>
      </c>
    </row>
    <row r="255" spans="1:18" x14ac:dyDescent="0.3">
      <c r="A255" t="s">
        <v>574</v>
      </c>
      <c r="B255" t="s">
        <v>575</v>
      </c>
      <c r="C255" t="s">
        <v>575</v>
      </c>
      <c r="D255" t="s">
        <v>36</v>
      </c>
      <c r="E255" t="s">
        <v>85</v>
      </c>
      <c r="F255">
        <v>43</v>
      </c>
      <c r="G255" t="s">
        <v>16</v>
      </c>
      <c r="H255" t="s">
        <v>17</v>
      </c>
      <c r="I255" t="s">
        <v>61</v>
      </c>
      <c r="J255">
        <v>6</v>
      </c>
      <c r="K255" t="s">
        <v>2120</v>
      </c>
      <c r="L255" t="s">
        <v>2113</v>
      </c>
      <c r="M255" t="s">
        <v>2114</v>
      </c>
      <c r="N255">
        <v>0</v>
      </c>
      <c r="O255" t="s">
        <v>2110</v>
      </c>
      <c r="P255" t="s">
        <v>2070</v>
      </c>
      <c r="Q255">
        <v>81</v>
      </c>
      <c r="R255">
        <v>0.81</v>
      </c>
    </row>
    <row r="256" spans="1:18" x14ac:dyDescent="0.3">
      <c r="A256" t="s">
        <v>576</v>
      </c>
      <c r="B256" t="s">
        <v>577</v>
      </c>
      <c r="C256" t="s">
        <v>577</v>
      </c>
      <c r="D256" t="s">
        <v>15</v>
      </c>
      <c r="E256" t="s">
        <v>85</v>
      </c>
      <c r="F256">
        <v>34</v>
      </c>
      <c r="G256" t="s">
        <v>16</v>
      </c>
      <c r="H256" t="s">
        <v>17</v>
      </c>
      <c r="I256" t="s">
        <v>39</v>
      </c>
      <c r="J256">
        <v>8</v>
      </c>
      <c r="K256" t="s">
        <v>2120</v>
      </c>
      <c r="L256" t="s">
        <v>2121</v>
      </c>
      <c r="M256" t="s">
        <v>2125</v>
      </c>
      <c r="N256">
        <v>1.8</v>
      </c>
      <c r="O256" t="s">
        <v>2112</v>
      </c>
      <c r="P256" t="s">
        <v>2071</v>
      </c>
      <c r="Q256">
        <v>0.71</v>
      </c>
      <c r="R256">
        <v>0.71</v>
      </c>
    </row>
    <row r="257" spans="1:18" x14ac:dyDescent="0.3">
      <c r="A257" t="s">
        <v>578</v>
      </c>
      <c r="B257" t="s">
        <v>579</v>
      </c>
      <c r="C257" t="s">
        <v>579</v>
      </c>
      <c r="D257" t="s">
        <v>15</v>
      </c>
      <c r="E257" t="s">
        <v>85</v>
      </c>
      <c r="F257">
        <v>24</v>
      </c>
      <c r="G257" t="s">
        <v>178</v>
      </c>
      <c r="H257" t="s">
        <v>60</v>
      </c>
      <c r="I257" t="s">
        <v>11</v>
      </c>
      <c r="J257">
        <v>3</v>
      </c>
      <c r="K257" t="s">
        <v>2115</v>
      </c>
      <c r="L257" t="s">
        <v>2121</v>
      </c>
      <c r="M257" t="s">
        <v>2125</v>
      </c>
      <c r="N257">
        <v>2</v>
      </c>
      <c r="O257" t="s">
        <v>2119</v>
      </c>
      <c r="P257" t="s">
        <v>2070</v>
      </c>
    </row>
    <row r="258" spans="1:18" x14ac:dyDescent="0.3">
      <c r="A258" t="s">
        <v>580</v>
      </c>
      <c r="B258" t="s">
        <v>581</v>
      </c>
      <c r="C258" t="s">
        <v>581</v>
      </c>
      <c r="D258" t="s">
        <v>36</v>
      </c>
      <c r="E258" t="s">
        <v>85</v>
      </c>
      <c r="F258">
        <v>48</v>
      </c>
      <c r="G258" t="s">
        <v>141</v>
      </c>
      <c r="H258" t="s">
        <v>142</v>
      </c>
      <c r="I258" t="s">
        <v>61</v>
      </c>
      <c r="J258">
        <v>8</v>
      </c>
      <c r="K258" t="s">
        <v>2120</v>
      </c>
      <c r="L258" t="s">
        <v>2117</v>
      </c>
      <c r="M258" t="s">
        <v>2118</v>
      </c>
      <c r="N258">
        <v>5</v>
      </c>
      <c r="O258" t="s">
        <v>2112</v>
      </c>
      <c r="P258" t="s">
        <v>2071</v>
      </c>
      <c r="Q258">
        <v>0.99</v>
      </c>
      <c r="R258">
        <v>0.99</v>
      </c>
    </row>
    <row r="259" spans="1:18" x14ac:dyDescent="0.3">
      <c r="A259" t="s">
        <v>582</v>
      </c>
      <c r="B259" t="s">
        <v>583</v>
      </c>
      <c r="C259" t="s">
        <v>583</v>
      </c>
      <c r="D259" t="s">
        <v>2</v>
      </c>
      <c r="E259" t="s">
        <v>65</v>
      </c>
      <c r="F259">
        <v>39</v>
      </c>
      <c r="G259" t="s">
        <v>100</v>
      </c>
      <c r="H259" t="s">
        <v>101</v>
      </c>
      <c r="I259" t="s">
        <v>39</v>
      </c>
      <c r="J259">
        <v>12</v>
      </c>
      <c r="K259" t="s">
        <v>2107</v>
      </c>
      <c r="L259" t="s">
        <v>109</v>
      </c>
      <c r="M259" t="s">
        <v>2126</v>
      </c>
      <c r="N259">
        <v>3.2</v>
      </c>
      <c r="O259" t="s">
        <v>2122</v>
      </c>
      <c r="P259" t="s">
        <v>2071</v>
      </c>
      <c r="Q259">
        <v>0.66</v>
      </c>
      <c r="R259">
        <v>0.66</v>
      </c>
    </row>
    <row r="260" spans="1:18" x14ac:dyDescent="0.3">
      <c r="A260" t="s">
        <v>584</v>
      </c>
      <c r="B260" t="s">
        <v>585</v>
      </c>
      <c r="C260" t="s">
        <v>585</v>
      </c>
      <c r="D260" t="s">
        <v>2</v>
      </c>
      <c r="E260" t="s">
        <v>65</v>
      </c>
      <c r="F260">
        <v>57</v>
      </c>
      <c r="G260" t="s">
        <v>9</v>
      </c>
      <c r="H260" t="s">
        <v>10</v>
      </c>
      <c r="I260" t="s">
        <v>5</v>
      </c>
      <c r="J260">
        <v>30</v>
      </c>
      <c r="K260" t="s">
        <v>2111</v>
      </c>
      <c r="L260" t="s">
        <v>33</v>
      </c>
      <c r="M260" t="s">
        <v>2117</v>
      </c>
      <c r="N260">
        <v>2.4</v>
      </c>
      <c r="Q260">
        <v>0.8</v>
      </c>
      <c r="R260">
        <v>0.8</v>
      </c>
    </row>
    <row r="261" spans="1:18" x14ac:dyDescent="0.3">
      <c r="A261" t="s">
        <v>586</v>
      </c>
      <c r="B261" t="s">
        <v>587</v>
      </c>
      <c r="C261" t="s">
        <v>587</v>
      </c>
      <c r="D261" t="s">
        <v>8</v>
      </c>
      <c r="E261" t="s">
        <v>65</v>
      </c>
      <c r="F261">
        <v>44</v>
      </c>
      <c r="G261" t="s">
        <v>116</v>
      </c>
      <c r="H261" t="s">
        <v>10</v>
      </c>
      <c r="I261" t="s">
        <v>23</v>
      </c>
      <c r="J261">
        <v>21</v>
      </c>
      <c r="K261" t="s">
        <v>2111</v>
      </c>
      <c r="L261" t="s">
        <v>2108</v>
      </c>
      <c r="M261" t="s">
        <v>2109</v>
      </c>
      <c r="N261">
        <v>2.9</v>
      </c>
      <c r="O261" t="s">
        <v>2110</v>
      </c>
      <c r="P261" t="s">
        <v>2070</v>
      </c>
      <c r="Q261">
        <v>0.83</v>
      </c>
      <c r="R261">
        <v>0.83</v>
      </c>
    </row>
    <row r="262" spans="1:18" x14ac:dyDescent="0.3">
      <c r="A262" t="s">
        <v>588</v>
      </c>
      <c r="B262" t="s">
        <v>589</v>
      </c>
      <c r="C262" t="s">
        <v>589</v>
      </c>
      <c r="D262" t="s">
        <v>15</v>
      </c>
      <c r="E262" t="s">
        <v>85</v>
      </c>
      <c r="F262">
        <v>37</v>
      </c>
      <c r="G262" t="s">
        <v>95</v>
      </c>
      <c r="H262" t="s">
        <v>96</v>
      </c>
      <c r="I262" t="s">
        <v>61</v>
      </c>
      <c r="J262">
        <v>17</v>
      </c>
      <c r="K262" t="s">
        <v>2123</v>
      </c>
      <c r="L262" t="s">
        <v>302</v>
      </c>
      <c r="M262" t="s">
        <v>2126</v>
      </c>
      <c r="N262">
        <v>0</v>
      </c>
      <c r="O262" t="s">
        <v>56</v>
      </c>
      <c r="P262" t="s">
        <v>2071</v>
      </c>
      <c r="Q262">
        <v>87</v>
      </c>
      <c r="R262">
        <v>0.87</v>
      </c>
    </row>
    <row r="263" spans="1:18" x14ac:dyDescent="0.3">
      <c r="A263" t="s">
        <v>590</v>
      </c>
      <c r="B263" t="s">
        <v>591</v>
      </c>
      <c r="C263" t="s">
        <v>591</v>
      </c>
      <c r="D263" t="s">
        <v>15</v>
      </c>
      <c r="E263" t="s">
        <v>85</v>
      </c>
      <c r="F263">
        <v>50</v>
      </c>
      <c r="G263" t="s">
        <v>50</v>
      </c>
      <c r="H263" t="s">
        <v>51</v>
      </c>
      <c r="I263" t="s">
        <v>39</v>
      </c>
      <c r="J263">
        <v>9</v>
      </c>
      <c r="K263" t="s">
        <v>2120</v>
      </c>
      <c r="L263" t="s">
        <v>2117</v>
      </c>
      <c r="M263" t="s">
        <v>2118</v>
      </c>
      <c r="N263">
        <v>3</v>
      </c>
      <c r="O263" t="s">
        <v>2110</v>
      </c>
      <c r="P263" t="s">
        <v>2070</v>
      </c>
      <c r="Q263">
        <v>76</v>
      </c>
      <c r="R263">
        <v>0.76</v>
      </c>
    </row>
    <row r="264" spans="1:18" x14ac:dyDescent="0.3">
      <c r="A264" t="s">
        <v>592</v>
      </c>
      <c r="B264" t="s">
        <v>593</v>
      </c>
      <c r="C264" t="s">
        <v>593</v>
      </c>
      <c r="D264" t="s">
        <v>15</v>
      </c>
      <c r="E264" t="s">
        <v>85</v>
      </c>
      <c r="F264">
        <v>50</v>
      </c>
      <c r="G264" t="s">
        <v>178</v>
      </c>
      <c r="H264" t="s">
        <v>60</v>
      </c>
      <c r="I264" t="s">
        <v>61</v>
      </c>
      <c r="J264">
        <v>2</v>
      </c>
      <c r="K264" t="s">
        <v>2115</v>
      </c>
      <c r="L264" t="s">
        <v>2113</v>
      </c>
      <c r="M264" t="s">
        <v>2114</v>
      </c>
      <c r="N264">
        <v>1.6</v>
      </c>
      <c r="O264" t="s">
        <v>147</v>
      </c>
      <c r="P264" t="s">
        <v>2070</v>
      </c>
      <c r="Q264">
        <v>0.89</v>
      </c>
      <c r="R264">
        <v>0.89</v>
      </c>
    </row>
    <row r="265" spans="1:18" x14ac:dyDescent="0.3">
      <c r="A265" t="s">
        <v>594</v>
      </c>
      <c r="B265" t="s">
        <v>595</v>
      </c>
      <c r="C265" t="s">
        <v>595</v>
      </c>
      <c r="D265" t="s">
        <v>8</v>
      </c>
      <c r="E265" t="s">
        <v>65</v>
      </c>
      <c r="F265">
        <v>28</v>
      </c>
      <c r="G265" t="s">
        <v>123</v>
      </c>
      <c r="H265" t="s">
        <v>124</v>
      </c>
      <c r="I265" t="s">
        <v>18</v>
      </c>
      <c r="J265">
        <v>1</v>
      </c>
      <c r="K265" t="s">
        <v>2115</v>
      </c>
      <c r="L265" t="s">
        <v>2126</v>
      </c>
      <c r="M265" t="s">
        <v>2127</v>
      </c>
      <c r="N265">
        <v>3.6</v>
      </c>
      <c r="O265" t="s">
        <v>56</v>
      </c>
      <c r="P265" t="s">
        <v>2071</v>
      </c>
      <c r="Q265">
        <v>0.94</v>
      </c>
      <c r="R265">
        <v>0.94</v>
      </c>
    </row>
    <row r="266" spans="1:18" x14ac:dyDescent="0.3">
      <c r="A266" t="s">
        <v>596</v>
      </c>
      <c r="B266" t="s">
        <v>597</v>
      </c>
      <c r="C266" t="s">
        <v>597</v>
      </c>
      <c r="D266" t="s">
        <v>15</v>
      </c>
      <c r="E266" t="s">
        <v>85</v>
      </c>
      <c r="F266">
        <v>48</v>
      </c>
      <c r="G266" t="s">
        <v>3</v>
      </c>
      <c r="H266" t="s">
        <v>4</v>
      </c>
      <c r="I266" t="s">
        <v>23</v>
      </c>
      <c r="J266">
        <v>23</v>
      </c>
      <c r="K266" t="s">
        <v>2111</v>
      </c>
      <c r="N266">
        <v>2.1</v>
      </c>
      <c r="O266" t="s">
        <v>2110</v>
      </c>
      <c r="P266" t="s">
        <v>2070</v>
      </c>
      <c r="Q266">
        <v>0.68</v>
      </c>
      <c r="R266">
        <v>0.68</v>
      </c>
    </row>
    <row r="267" spans="1:18" x14ac:dyDescent="0.3">
      <c r="A267" t="s">
        <v>598</v>
      </c>
      <c r="B267" t="s">
        <v>599</v>
      </c>
      <c r="C267" t="s">
        <v>599</v>
      </c>
      <c r="D267" t="s">
        <v>15</v>
      </c>
      <c r="E267" t="s">
        <v>85</v>
      </c>
      <c r="F267">
        <v>42</v>
      </c>
      <c r="G267" t="s">
        <v>16</v>
      </c>
      <c r="H267" t="s">
        <v>17</v>
      </c>
      <c r="I267" t="s">
        <v>77</v>
      </c>
      <c r="J267">
        <v>8</v>
      </c>
      <c r="K267" t="s">
        <v>2120</v>
      </c>
      <c r="L267" t="s">
        <v>2117</v>
      </c>
      <c r="M267" t="s">
        <v>2118</v>
      </c>
      <c r="N267">
        <v>3.6</v>
      </c>
      <c r="O267" t="s">
        <v>2112</v>
      </c>
      <c r="P267" t="s">
        <v>2071</v>
      </c>
      <c r="Q267">
        <v>0.96</v>
      </c>
      <c r="R267">
        <v>0.96</v>
      </c>
    </row>
    <row r="268" spans="1:18" x14ac:dyDescent="0.3">
      <c r="A268" t="s">
        <v>600</v>
      </c>
      <c r="B268" t="s">
        <v>601</v>
      </c>
      <c r="C268" t="s">
        <v>601</v>
      </c>
      <c r="D268" t="s">
        <v>8</v>
      </c>
      <c r="E268" t="s">
        <v>65</v>
      </c>
      <c r="F268">
        <v>37</v>
      </c>
      <c r="G268" t="s">
        <v>116</v>
      </c>
      <c r="H268" t="s">
        <v>10</v>
      </c>
      <c r="I268" t="s">
        <v>39</v>
      </c>
      <c r="J268">
        <v>6</v>
      </c>
      <c r="K268" t="s">
        <v>2120</v>
      </c>
      <c r="L268" t="s">
        <v>109</v>
      </c>
      <c r="M268" t="s">
        <v>2126</v>
      </c>
      <c r="N268">
        <v>2.7</v>
      </c>
      <c r="O268" t="s">
        <v>2122</v>
      </c>
      <c r="P268" t="s">
        <v>2071</v>
      </c>
      <c r="Q268">
        <v>0.91</v>
      </c>
      <c r="R268">
        <v>0.91</v>
      </c>
    </row>
    <row r="269" spans="1:18" x14ac:dyDescent="0.3">
      <c r="A269" t="s">
        <v>602</v>
      </c>
      <c r="B269" t="s">
        <v>603</v>
      </c>
      <c r="C269" t="s">
        <v>603</v>
      </c>
      <c r="D269" t="s">
        <v>15</v>
      </c>
      <c r="E269" t="s">
        <v>85</v>
      </c>
      <c r="F269">
        <v>21</v>
      </c>
      <c r="G269" t="s">
        <v>81</v>
      </c>
      <c r="H269" t="s">
        <v>82</v>
      </c>
      <c r="I269" t="s">
        <v>5</v>
      </c>
      <c r="J269">
        <v>1</v>
      </c>
      <c r="K269" t="s">
        <v>2115</v>
      </c>
      <c r="L269" t="s">
        <v>2108</v>
      </c>
      <c r="M269" t="s">
        <v>2109</v>
      </c>
      <c r="N269">
        <v>2.1</v>
      </c>
      <c r="O269" t="s">
        <v>2112</v>
      </c>
      <c r="P269" t="s">
        <v>2071</v>
      </c>
      <c r="Q269">
        <v>0.92</v>
      </c>
      <c r="R269">
        <v>0.92</v>
      </c>
    </row>
    <row r="270" spans="1:18" x14ac:dyDescent="0.3">
      <c r="A270" t="s">
        <v>604</v>
      </c>
      <c r="B270" t="s">
        <v>605</v>
      </c>
      <c r="C270" t="s">
        <v>605</v>
      </c>
      <c r="D270" t="s">
        <v>15</v>
      </c>
      <c r="E270" t="s">
        <v>85</v>
      </c>
      <c r="F270">
        <v>50</v>
      </c>
      <c r="G270" t="s">
        <v>100</v>
      </c>
      <c r="H270" t="s">
        <v>101</v>
      </c>
      <c r="I270" t="s">
        <v>23</v>
      </c>
      <c r="J270">
        <v>19</v>
      </c>
      <c r="K270" t="s">
        <v>2123</v>
      </c>
      <c r="L270" t="s">
        <v>24</v>
      </c>
      <c r="M270" t="s">
        <v>2116</v>
      </c>
      <c r="N270">
        <v>4.9000000000000004</v>
      </c>
      <c r="Q270">
        <v>0.82</v>
      </c>
      <c r="R270">
        <v>0.82</v>
      </c>
    </row>
    <row r="271" spans="1:18" x14ac:dyDescent="0.3">
      <c r="A271" t="s">
        <v>606</v>
      </c>
      <c r="B271" t="s">
        <v>607</v>
      </c>
      <c r="C271" t="s">
        <v>607</v>
      </c>
      <c r="D271" t="s">
        <v>2</v>
      </c>
      <c r="E271" t="s">
        <v>65</v>
      </c>
      <c r="F271">
        <v>22</v>
      </c>
      <c r="G271" t="s">
        <v>59</v>
      </c>
      <c r="H271" t="s">
        <v>60</v>
      </c>
      <c r="I271" t="s">
        <v>32</v>
      </c>
      <c r="J271">
        <v>2</v>
      </c>
      <c r="K271" t="s">
        <v>2115</v>
      </c>
      <c r="L271" t="s">
        <v>2117</v>
      </c>
      <c r="M271" t="s">
        <v>2118</v>
      </c>
      <c r="N271">
        <v>2.1</v>
      </c>
    </row>
    <row r="272" spans="1:18" x14ac:dyDescent="0.3">
      <c r="A272" t="s">
        <v>608</v>
      </c>
      <c r="B272" t="s">
        <v>609</v>
      </c>
      <c r="C272" t="s">
        <v>609</v>
      </c>
      <c r="D272" t="s">
        <v>8</v>
      </c>
      <c r="E272" t="s">
        <v>65</v>
      </c>
      <c r="F272">
        <v>39</v>
      </c>
      <c r="G272" t="s">
        <v>73</v>
      </c>
      <c r="H272" t="s">
        <v>74</v>
      </c>
      <c r="I272" t="s">
        <v>23</v>
      </c>
      <c r="J272">
        <v>21</v>
      </c>
      <c r="K272" t="s">
        <v>2111</v>
      </c>
      <c r="L272" t="s">
        <v>2108</v>
      </c>
      <c r="M272" t="s">
        <v>2109</v>
      </c>
      <c r="N272">
        <v>0</v>
      </c>
      <c r="O272" t="s">
        <v>147</v>
      </c>
      <c r="P272" t="s">
        <v>2070</v>
      </c>
      <c r="Q272">
        <v>0.91</v>
      </c>
      <c r="R272">
        <v>0.91</v>
      </c>
    </row>
    <row r="273" spans="1:18" x14ac:dyDescent="0.3">
      <c r="A273" t="s">
        <v>610</v>
      </c>
      <c r="B273" t="s">
        <v>611</v>
      </c>
      <c r="C273" t="s">
        <v>611</v>
      </c>
      <c r="D273" t="s">
        <v>8</v>
      </c>
      <c r="E273" t="s">
        <v>65</v>
      </c>
      <c r="F273">
        <v>25</v>
      </c>
      <c r="G273" t="s">
        <v>73</v>
      </c>
      <c r="H273" t="s">
        <v>74</v>
      </c>
      <c r="I273" t="s">
        <v>102</v>
      </c>
      <c r="J273">
        <v>3</v>
      </c>
      <c r="K273" t="s">
        <v>2115</v>
      </c>
      <c r="L273" t="s">
        <v>52</v>
      </c>
      <c r="M273" t="s">
        <v>2113</v>
      </c>
      <c r="N273">
        <v>2.8</v>
      </c>
      <c r="O273" t="s">
        <v>56</v>
      </c>
      <c r="P273" t="s">
        <v>2071</v>
      </c>
      <c r="Q273">
        <v>86</v>
      </c>
      <c r="R273">
        <v>0.86</v>
      </c>
    </row>
    <row r="274" spans="1:18" x14ac:dyDescent="0.3">
      <c r="A274" t="s">
        <v>612</v>
      </c>
      <c r="B274" t="s">
        <v>613</v>
      </c>
      <c r="C274" t="s">
        <v>613</v>
      </c>
      <c r="D274" t="s">
        <v>8</v>
      </c>
      <c r="E274" t="s">
        <v>65</v>
      </c>
      <c r="F274">
        <v>47</v>
      </c>
      <c r="G274" t="s">
        <v>141</v>
      </c>
      <c r="H274" t="s">
        <v>142</v>
      </c>
      <c r="I274" t="s">
        <v>11</v>
      </c>
      <c r="J274">
        <v>14</v>
      </c>
      <c r="K274" t="s">
        <v>2107</v>
      </c>
      <c r="O274" t="s">
        <v>2119</v>
      </c>
      <c r="P274" t="s">
        <v>2070</v>
      </c>
      <c r="Q274">
        <v>0.69</v>
      </c>
      <c r="R274">
        <v>0.69</v>
      </c>
    </row>
    <row r="275" spans="1:18" x14ac:dyDescent="0.3">
      <c r="A275" t="s">
        <v>614</v>
      </c>
      <c r="B275" t="s">
        <v>615</v>
      </c>
      <c r="C275" t="s">
        <v>615</v>
      </c>
      <c r="D275" t="s">
        <v>2</v>
      </c>
      <c r="E275" t="s">
        <v>65</v>
      </c>
      <c r="F275">
        <v>35</v>
      </c>
      <c r="G275" t="s">
        <v>141</v>
      </c>
      <c r="H275" t="s">
        <v>142</v>
      </c>
      <c r="I275" t="s">
        <v>61</v>
      </c>
      <c r="J275">
        <v>10</v>
      </c>
      <c r="K275" t="s">
        <v>2120</v>
      </c>
      <c r="L275" t="s">
        <v>12</v>
      </c>
      <c r="M275" t="s">
        <v>2108</v>
      </c>
      <c r="N275">
        <v>4.7</v>
      </c>
      <c r="O275" t="s">
        <v>2122</v>
      </c>
      <c r="P275" t="s">
        <v>2071</v>
      </c>
      <c r="Q275">
        <v>0.84</v>
      </c>
      <c r="R275">
        <v>0.84</v>
      </c>
    </row>
    <row r="276" spans="1:18" x14ac:dyDescent="0.3">
      <c r="A276" t="s">
        <v>616</v>
      </c>
      <c r="B276" t="s">
        <v>617</v>
      </c>
      <c r="C276" t="s">
        <v>617</v>
      </c>
      <c r="D276" t="s">
        <v>2</v>
      </c>
      <c r="E276" t="s">
        <v>65</v>
      </c>
      <c r="G276" t="s">
        <v>55</v>
      </c>
      <c r="H276" t="s">
        <v>10</v>
      </c>
      <c r="I276" t="s">
        <v>66</v>
      </c>
      <c r="J276">
        <v>5</v>
      </c>
      <c r="K276" t="s">
        <v>2115</v>
      </c>
      <c r="L276" t="s">
        <v>2108</v>
      </c>
      <c r="M276" t="s">
        <v>2109</v>
      </c>
      <c r="N276">
        <v>1.3</v>
      </c>
      <c r="O276" t="s">
        <v>2110</v>
      </c>
      <c r="P276" t="s">
        <v>2070</v>
      </c>
      <c r="Q276">
        <v>0.6</v>
      </c>
      <c r="R276">
        <v>0.6</v>
      </c>
    </row>
    <row r="277" spans="1:18" x14ac:dyDescent="0.3">
      <c r="A277" t="s">
        <v>618</v>
      </c>
      <c r="B277" t="s">
        <v>619</v>
      </c>
      <c r="C277" t="s">
        <v>2129</v>
      </c>
      <c r="D277" t="s">
        <v>15</v>
      </c>
      <c r="E277" t="s">
        <v>85</v>
      </c>
      <c r="F277">
        <v>35</v>
      </c>
      <c r="G277" t="s">
        <v>30</v>
      </c>
      <c r="H277" t="s">
        <v>31</v>
      </c>
      <c r="I277" t="s">
        <v>5</v>
      </c>
      <c r="J277">
        <v>6</v>
      </c>
      <c r="K277" t="s">
        <v>2120</v>
      </c>
      <c r="L277" t="s">
        <v>40</v>
      </c>
      <c r="M277" t="s">
        <v>2121</v>
      </c>
      <c r="N277">
        <v>1.6</v>
      </c>
      <c r="O277" t="s">
        <v>2112</v>
      </c>
      <c r="P277" t="s">
        <v>2071</v>
      </c>
      <c r="Q277">
        <v>0.97</v>
      </c>
      <c r="R277">
        <v>0.97</v>
      </c>
    </row>
    <row r="278" spans="1:18" x14ac:dyDescent="0.3">
      <c r="A278" t="s">
        <v>620</v>
      </c>
      <c r="B278" t="s">
        <v>621</v>
      </c>
      <c r="C278" t="s">
        <v>621</v>
      </c>
      <c r="D278" t="s">
        <v>15</v>
      </c>
      <c r="E278" t="s">
        <v>85</v>
      </c>
      <c r="F278">
        <v>59</v>
      </c>
      <c r="G278" t="s">
        <v>123</v>
      </c>
      <c r="H278" t="s">
        <v>124</v>
      </c>
      <c r="I278" t="s">
        <v>23</v>
      </c>
      <c r="J278">
        <v>21</v>
      </c>
      <c r="K278" t="s">
        <v>2111</v>
      </c>
      <c r="L278" t="s">
        <v>2108</v>
      </c>
      <c r="M278" t="s">
        <v>2109</v>
      </c>
      <c r="N278">
        <v>0</v>
      </c>
      <c r="Q278">
        <v>0.7</v>
      </c>
      <c r="R278">
        <v>0.7</v>
      </c>
    </row>
    <row r="279" spans="1:18" x14ac:dyDescent="0.3">
      <c r="A279" t="s">
        <v>622</v>
      </c>
      <c r="B279" t="s">
        <v>623</v>
      </c>
      <c r="C279" t="s">
        <v>623</v>
      </c>
      <c r="D279" t="s">
        <v>8</v>
      </c>
      <c r="E279" t="s">
        <v>65</v>
      </c>
      <c r="F279">
        <v>26</v>
      </c>
      <c r="G279" t="s">
        <v>163</v>
      </c>
      <c r="H279" t="s">
        <v>164</v>
      </c>
      <c r="I279" t="s">
        <v>61</v>
      </c>
      <c r="J279">
        <v>4</v>
      </c>
      <c r="K279" t="s">
        <v>2115</v>
      </c>
      <c r="L279" t="s">
        <v>12</v>
      </c>
      <c r="M279" t="s">
        <v>2108</v>
      </c>
      <c r="N279">
        <v>3.6</v>
      </c>
      <c r="O279" t="s">
        <v>147</v>
      </c>
      <c r="P279" t="s">
        <v>2070</v>
      </c>
      <c r="Q279">
        <v>0.81</v>
      </c>
      <c r="R279">
        <v>0.81</v>
      </c>
    </row>
    <row r="280" spans="1:18" x14ac:dyDescent="0.3">
      <c r="A280" t="s">
        <v>624</v>
      </c>
      <c r="B280" t="s">
        <v>625</v>
      </c>
      <c r="C280" t="s">
        <v>625</v>
      </c>
      <c r="D280" t="s">
        <v>15</v>
      </c>
      <c r="E280" t="s">
        <v>85</v>
      </c>
      <c r="F280">
        <v>44</v>
      </c>
      <c r="G280" t="s">
        <v>112</v>
      </c>
      <c r="H280" t="s">
        <v>113</v>
      </c>
      <c r="I280" t="s">
        <v>102</v>
      </c>
      <c r="J280">
        <v>18</v>
      </c>
      <c r="K280" t="s">
        <v>2123</v>
      </c>
      <c r="L280" t="s">
        <v>2126</v>
      </c>
      <c r="M280" t="s">
        <v>2127</v>
      </c>
      <c r="N280">
        <v>4.7</v>
      </c>
      <c r="O280" t="s">
        <v>2112</v>
      </c>
      <c r="P280" t="s">
        <v>2071</v>
      </c>
      <c r="Q280">
        <v>0.88</v>
      </c>
      <c r="R280">
        <v>0.88</v>
      </c>
    </row>
    <row r="281" spans="1:18" x14ac:dyDescent="0.3">
      <c r="A281" t="s">
        <v>626</v>
      </c>
      <c r="B281" t="s">
        <v>627</v>
      </c>
      <c r="C281" t="s">
        <v>627</v>
      </c>
      <c r="D281" t="s">
        <v>8</v>
      </c>
      <c r="E281" t="s">
        <v>65</v>
      </c>
      <c r="F281">
        <v>31</v>
      </c>
      <c r="G281" t="s">
        <v>141</v>
      </c>
      <c r="H281" t="s">
        <v>142</v>
      </c>
      <c r="I281" t="s">
        <v>61</v>
      </c>
      <c r="J281">
        <v>12</v>
      </c>
      <c r="K281" t="s">
        <v>2107</v>
      </c>
      <c r="L281" t="s">
        <v>24</v>
      </c>
      <c r="M281" t="s">
        <v>2116</v>
      </c>
      <c r="O281" t="s">
        <v>2112</v>
      </c>
      <c r="P281" t="s">
        <v>2071</v>
      </c>
      <c r="Q281">
        <v>1</v>
      </c>
      <c r="R281">
        <v>1</v>
      </c>
    </row>
    <row r="282" spans="1:18" x14ac:dyDescent="0.3">
      <c r="A282" t="s">
        <v>628</v>
      </c>
      <c r="B282" t="s">
        <v>629</v>
      </c>
      <c r="C282" t="s">
        <v>629</v>
      </c>
      <c r="D282" t="s">
        <v>15</v>
      </c>
      <c r="E282" t="s">
        <v>85</v>
      </c>
      <c r="F282">
        <v>60</v>
      </c>
      <c r="G282" t="s">
        <v>50</v>
      </c>
      <c r="H282" t="s">
        <v>51</v>
      </c>
      <c r="I282" t="s">
        <v>39</v>
      </c>
      <c r="J282">
        <v>6</v>
      </c>
      <c r="K282" t="s">
        <v>2120</v>
      </c>
      <c r="N282">
        <v>3.2</v>
      </c>
      <c r="O282" t="s">
        <v>2110</v>
      </c>
      <c r="P282" t="s">
        <v>2070</v>
      </c>
      <c r="Q282">
        <v>95</v>
      </c>
      <c r="R282">
        <v>0.95</v>
      </c>
    </row>
    <row r="283" spans="1:18" x14ac:dyDescent="0.3">
      <c r="A283" t="s">
        <v>630</v>
      </c>
      <c r="B283" t="s">
        <v>631</v>
      </c>
      <c r="C283" t="s">
        <v>631</v>
      </c>
      <c r="D283" t="s">
        <v>8</v>
      </c>
      <c r="E283" t="s">
        <v>65</v>
      </c>
      <c r="F283">
        <v>23</v>
      </c>
      <c r="G283" t="s">
        <v>55</v>
      </c>
      <c r="H283" t="s">
        <v>10</v>
      </c>
      <c r="I283" t="s">
        <v>5</v>
      </c>
      <c r="J283">
        <v>4</v>
      </c>
      <c r="K283" t="s">
        <v>2115</v>
      </c>
      <c r="L283" t="s">
        <v>302</v>
      </c>
      <c r="M283" t="s">
        <v>2126</v>
      </c>
      <c r="O283" t="s">
        <v>2110</v>
      </c>
      <c r="P283" t="s">
        <v>2070</v>
      </c>
      <c r="Q283">
        <v>0.71</v>
      </c>
      <c r="R283">
        <v>0.71</v>
      </c>
    </row>
    <row r="284" spans="1:18" x14ac:dyDescent="0.3">
      <c r="A284" t="s">
        <v>632</v>
      </c>
      <c r="B284" t="s">
        <v>633</v>
      </c>
      <c r="C284" t="s">
        <v>633</v>
      </c>
      <c r="D284" t="s">
        <v>36</v>
      </c>
      <c r="E284" t="s">
        <v>85</v>
      </c>
      <c r="F284">
        <v>42</v>
      </c>
      <c r="G284" t="s">
        <v>37</v>
      </c>
      <c r="H284" t="s">
        <v>38</v>
      </c>
      <c r="I284" t="s">
        <v>61</v>
      </c>
      <c r="J284">
        <v>13</v>
      </c>
      <c r="K284" t="s">
        <v>2107</v>
      </c>
      <c r="L284" t="s">
        <v>109</v>
      </c>
      <c r="M284" t="s">
        <v>2126</v>
      </c>
      <c r="N284">
        <v>4.7</v>
      </c>
      <c r="O284" t="s">
        <v>19</v>
      </c>
      <c r="P284" t="s">
        <v>2070</v>
      </c>
      <c r="Q284">
        <v>0.85</v>
      </c>
      <c r="R284">
        <v>0.85</v>
      </c>
    </row>
    <row r="285" spans="1:18" x14ac:dyDescent="0.3">
      <c r="A285" t="s">
        <v>634</v>
      </c>
      <c r="B285" t="s">
        <v>635</v>
      </c>
      <c r="C285" t="s">
        <v>635</v>
      </c>
      <c r="D285" t="s">
        <v>2</v>
      </c>
      <c r="E285" t="s">
        <v>65</v>
      </c>
      <c r="F285">
        <v>48</v>
      </c>
      <c r="G285" t="s">
        <v>81</v>
      </c>
      <c r="H285" t="s">
        <v>82</v>
      </c>
      <c r="I285" t="s">
        <v>11</v>
      </c>
      <c r="J285">
        <v>6</v>
      </c>
      <c r="K285" t="s">
        <v>2120</v>
      </c>
      <c r="L285" t="s">
        <v>2117</v>
      </c>
      <c r="M285" t="s">
        <v>2118</v>
      </c>
      <c r="O285" t="s">
        <v>19</v>
      </c>
      <c r="P285" t="s">
        <v>2070</v>
      </c>
      <c r="Q285">
        <v>0.96</v>
      </c>
      <c r="R285">
        <v>0.96</v>
      </c>
    </row>
    <row r="286" spans="1:18" x14ac:dyDescent="0.3">
      <c r="A286" t="s">
        <v>636</v>
      </c>
      <c r="B286" t="s">
        <v>637</v>
      </c>
      <c r="C286" t="s">
        <v>2130</v>
      </c>
      <c r="D286" t="s">
        <v>36</v>
      </c>
      <c r="E286" t="s">
        <v>85</v>
      </c>
      <c r="F286">
        <v>42</v>
      </c>
      <c r="G286" t="s">
        <v>30</v>
      </c>
      <c r="H286" t="s">
        <v>31</v>
      </c>
      <c r="I286" t="s">
        <v>18</v>
      </c>
      <c r="J286">
        <v>10</v>
      </c>
      <c r="K286" t="s">
        <v>2120</v>
      </c>
      <c r="L286" t="s">
        <v>302</v>
      </c>
      <c r="M286" t="s">
        <v>2126</v>
      </c>
      <c r="N286">
        <v>2.4</v>
      </c>
      <c r="O286" t="s">
        <v>62</v>
      </c>
      <c r="P286" t="s">
        <v>2071</v>
      </c>
      <c r="Q286">
        <v>0.92</v>
      </c>
      <c r="R286">
        <v>0.92</v>
      </c>
    </row>
    <row r="287" spans="1:18" x14ac:dyDescent="0.3">
      <c r="A287" t="s">
        <v>638</v>
      </c>
      <c r="B287" t="s">
        <v>639</v>
      </c>
      <c r="C287" t="s">
        <v>639</v>
      </c>
      <c r="D287" t="s">
        <v>36</v>
      </c>
      <c r="E287" t="s">
        <v>85</v>
      </c>
      <c r="F287">
        <v>52</v>
      </c>
      <c r="G287" t="s">
        <v>100</v>
      </c>
      <c r="H287" t="s">
        <v>101</v>
      </c>
      <c r="I287" t="s">
        <v>66</v>
      </c>
      <c r="J287">
        <v>20</v>
      </c>
      <c r="K287" t="s">
        <v>2123</v>
      </c>
      <c r="L287" t="s">
        <v>2113</v>
      </c>
      <c r="M287" t="s">
        <v>2114</v>
      </c>
      <c r="O287" t="s">
        <v>2119</v>
      </c>
      <c r="P287" t="s">
        <v>2070</v>
      </c>
      <c r="Q287">
        <v>0.79</v>
      </c>
      <c r="R287">
        <v>0.79</v>
      </c>
    </row>
    <row r="288" spans="1:18" x14ac:dyDescent="0.3">
      <c r="A288" t="s">
        <v>640</v>
      </c>
      <c r="B288" t="s">
        <v>641</v>
      </c>
      <c r="C288" t="s">
        <v>641</v>
      </c>
      <c r="D288" t="s">
        <v>8</v>
      </c>
      <c r="E288" t="s">
        <v>65</v>
      </c>
      <c r="F288">
        <v>55</v>
      </c>
      <c r="G288" t="s">
        <v>73</v>
      </c>
      <c r="H288" t="s">
        <v>74</v>
      </c>
      <c r="I288" t="s">
        <v>23</v>
      </c>
      <c r="J288">
        <v>20</v>
      </c>
      <c r="K288" t="s">
        <v>2123</v>
      </c>
      <c r="L288" t="s">
        <v>2121</v>
      </c>
      <c r="M288" t="s">
        <v>2125</v>
      </c>
      <c r="N288">
        <v>2.9</v>
      </c>
      <c r="O288" t="s">
        <v>2119</v>
      </c>
      <c r="P288" t="s">
        <v>2070</v>
      </c>
    </row>
    <row r="289" spans="1:18" x14ac:dyDescent="0.3">
      <c r="A289" t="s">
        <v>642</v>
      </c>
      <c r="B289" t="s">
        <v>643</v>
      </c>
      <c r="C289" t="s">
        <v>643</v>
      </c>
      <c r="D289" t="s">
        <v>2</v>
      </c>
      <c r="E289" t="s">
        <v>65</v>
      </c>
      <c r="F289">
        <v>58</v>
      </c>
      <c r="G289" t="s">
        <v>141</v>
      </c>
      <c r="H289" t="s">
        <v>142</v>
      </c>
      <c r="I289" t="s">
        <v>66</v>
      </c>
      <c r="J289">
        <v>11</v>
      </c>
      <c r="K289" t="s">
        <v>2107</v>
      </c>
      <c r="L289" t="s">
        <v>2113</v>
      </c>
      <c r="M289" t="s">
        <v>2114</v>
      </c>
      <c r="N289">
        <v>0</v>
      </c>
      <c r="O289" t="s">
        <v>2110</v>
      </c>
      <c r="P289" t="s">
        <v>2070</v>
      </c>
    </row>
    <row r="290" spans="1:18" x14ac:dyDescent="0.3">
      <c r="A290" t="s">
        <v>644</v>
      </c>
      <c r="B290" t="s">
        <v>645</v>
      </c>
      <c r="C290" t="s">
        <v>645</v>
      </c>
      <c r="D290" t="s">
        <v>8</v>
      </c>
      <c r="E290" t="s">
        <v>65</v>
      </c>
      <c r="F290">
        <v>46</v>
      </c>
      <c r="G290" t="s">
        <v>100</v>
      </c>
      <c r="H290" t="s">
        <v>101</v>
      </c>
      <c r="I290" t="s">
        <v>102</v>
      </c>
      <c r="J290">
        <v>12</v>
      </c>
      <c r="K290" t="s">
        <v>2107</v>
      </c>
      <c r="L290" t="s">
        <v>2126</v>
      </c>
      <c r="M290" t="s">
        <v>2127</v>
      </c>
      <c r="N290">
        <v>0</v>
      </c>
      <c r="O290" t="s">
        <v>2119</v>
      </c>
      <c r="P290" t="s">
        <v>2070</v>
      </c>
      <c r="Q290">
        <v>0.89</v>
      </c>
      <c r="R290">
        <v>0.89</v>
      </c>
    </row>
    <row r="291" spans="1:18" x14ac:dyDescent="0.3">
      <c r="A291" t="s">
        <v>646</v>
      </c>
      <c r="B291" t="s">
        <v>647</v>
      </c>
      <c r="C291" t="s">
        <v>647</v>
      </c>
      <c r="D291" t="s">
        <v>8</v>
      </c>
      <c r="E291" t="s">
        <v>65</v>
      </c>
      <c r="F291">
        <v>45</v>
      </c>
      <c r="G291" t="s">
        <v>178</v>
      </c>
      <c r="H291" t="s">
        <v>60</v>
      </c>
      <c r="I291" t="s">
        <v>102</v>
      </c>
      <c r="J291">
        <v>1</v>
      </c>
      <c r="K291" t="s">
        <v>2115</v>
      </c>
      <c r="L291" t="s">
        <v>2108</v>
      </c>
      <c r="M291" t="s">
        <v>2109</v>
      </c>
      <c r="N291">
        <v>1.5</v>
      </c>
      <c r="O291" t="s">
        <v>2112</v>
      </c>
      <c r="P291" t="s">
        <v>2071</v>
      </c>
      <c r="Q291">
        <v>1</v>
      </c>
      <c r="R291">
        <v>1</v>
      </c>
    </row>
    <row r="292" spans="1:18" x14ac:dyDescent="0.3">
      <c r="A292" t="s">
        <v>648</v>
      </c>
      <c r="B292" t="s">
        <v>649</v>
      </c>
      <c r="C292" t="s">
        <v>649</v>
      </c>
      <c r="D292" t="s">
        <v>8</v>
      </c>
      <c r="E292" t="s">
        <v>65</v>
      </c>
      <c r="F292">
        <v>56</v>
      </c>
      <c r="G292" t="s">
        <v>81</v>
      </c>
      <c r="H292" t="s">
        <v>82</v>
      </c>
      <c r="I292" t="s">
        <v>102</v>
      </c>
      <c r="J292">
        <v>2</v>
      </c>
      <c r="K292" t="s">
        <v>2115</v>
      </c>
      <c r="L292" t="s">
        <v>2117</v>
      </c>
      <c r="M292" t="s">
        <v>2118</v>
      </c>
      <c r="N292">
        <v>1.9</v>
      </c>
      <c r="O292" t="s">
        <v>2112</v>
      </c>
      <c r="P292" t="s">
        <v>2071</v>
      </c>
      <c r="Q292">
        <v>0.81</v>
      </c>
      <c r="R292">
        <v>0.81</v>
      </c>
    </row>
    <row r="293" spans="1:18" x14ac:dyDescent="0.3">
      <c r="A293" t="s">
        <v>650</v>
      </c>
      <c r="B293" t="s">
        <v>651</v>
      </c>
      <c r="C293" t="s">
        <v>651</v>
      </c>
      <c r="D293" t="s">
        <v>15</v>
      </c>
      <c r="E293" t="s">
        <v>85</v>
      </c>
      <c r="F293">
        <v>44</v>
      </c>
      <c r="G293" t="s">
        <v>55</v>
      </c>
      <c r="H293" t="s">
        <v>10</v>
      </c>
      <c r="I293" t="s">
        <v>5</v>
      </c>
      <c r="J293">
        <v>13</v>
      </c>
      <c r="K293" t="s">
        <v>2107</v>
      </c>
      <c r="L293" t="s">
        <v>2108</v>
      </c>
      <c r="M293" t="s">
        <v>2109</v>
      </c>
      <c r="N293">
        <v>3.1</v>
      </c>
      <c r="O293" t="s">
        <v>62</v>
      </c>
      <c r="P293" t="s">
        <v>2071</v>
      </c>
      <c r="Q293">
        <v>95</v>
      </c>
      <c r="R293">
        <v>0.95</v>
      </c>
    </row>
    <row r="294" spans="1:18" x14ac:dyDescent="0.3">
      <c r="A294" t="s">
        <v>652</v>
      </c>
      <c r="B294" t="s">
        <v>653</v>
      </c>
      <c r="C294" t="s">
        <v>653</v>
      </c>
      <c r="D294" t="s">
        <v>15</v>
      </c>
      <c r="E294" t="s">
        <v>85</v>
      </c>
      <c r="F294">
        <v>46</v>
      </c>
      <c r="G294" t="s">
        <v>37</v>
      </c>
      <c r="H294" t="s">
        <v>38</v>
      </c>
      <c r="I294" t="s">
        <v>61</v>
      </c>
      <c r="J294">
        <v>0</v>
      </c>
      <c r="K294" t="s">
        <v>2115</v>
      </c>
      <c r="N294">
        <v>1.8</v>
      </c>
      <c r="O294" t="s">
        <v>19</v>
      </c>
      <c r="P294" t="s">
        <v>2070</v>
      </c>
      <c r="Q294">
        <v>0.88</v>
      </c>
      <c r="R294">
        <v>0.88</v>
      </c>
    </row>
    <row r="295" spans="1:18" x14ac:dyDescent="0.3">
      <c r="A295" t="s">
        <v>654</v>
      </c>
      <c r="B295" t="s">
        <v>655</v>
      </c>
      <c r="C295" t="s">
        <v>655</v>
      </c>
      <c r="D295" t="s">
        <v>8</v>
      </c>
      <c r="E295" t="s">
        <v>65</v>
      </c>
      <c r="F295">
        <v>27</v>
      </c>
      <c r="G295" t="s">
        <v>73</v>
      </c>
      <c r="H295" t="s">
        <v>74</v>
      </c>
      <c r="I295" t="s">
        <v>23</v>
      </c>
      <c r="J295">
        <v>7</v>
      </c>
      <c r="K295" t="s">
        <v>2120</v>
      </c>
      <c r="L295" t="s">
        <v>2117</v>
      </c>
      <c r="M295" t="s">
        <v>2118</v>
      </c>
      <c r="N295">
        <v>2.4</v>
      </c>
      <c r="O295" t="s">
        <v>56</v>
      </c>
      <c r="P295" t="s">
        <v>2071</v>
      </c>
      <c r="Q295">
        <v>0.66</v>
      </c>
      <c r="R295">
        <v>0.66</v>
      </c>
    </row>
    <row r="296" spans="1:18" x14ac:dyDescent="0.3">
      <c r="A296" t="s">
        <v>656</v>
      </c>
      <c r="B296" t="s">
        <v>657</v>
      </c>
      <c r="C296" t="s">
        <v>657</v>
      </c>
      <c r="D296" t="s">
        <v>8</v>
      </c>
      <c r="E296" t="s">
        <v>65</v>
      </c>
      <c r="F296">
        <v>49</v>
      </c>
      <c r="G296" t="s">
        <v>81</v>
      </c>
      <c r="H296" t="s">
        <v>82</v>
      </c>
      <c r="I296" t="s">
        <v>5</v>
      </c>
      <c r="J296">
        <v>13</v>
      </c>
      <c r="K296" t="s">
        <v>2107</v>
      </c>
      <c r="L296" t="s">
        <v>2108</v>
      </c>
      <c r="M296" t="s">
        <v>2109</v>
      </c>
      <c r="N296">
        <v>4.2</v>
      </c>
      <c r="O296" t="s">
        <v>2112</v>
      </c>
      <c r="P296" t="s">
        <v>2071</v>
      </c>
      <c r="Q296">
        <v>0.84</v>
      </c>
      <c r="R296">
        <v>0.84</v>
      </c>
    </row>
    <row r="297" spans="1:18" x14ac:dyDescent="0.3">
      <c r="A297" t="s">
        <v>658</v>
      </c>
      <c r="B297" t="s">
        <v>659</v>
      </c>
      <c r="C297" t="s">
        <v>659</v>
      </c>
      <c r="D297" t="s">
        <v>15</v>
      </c>
      <c r="E297" t="s">
        <v>85</v>
      </c>
      <c r="F297">
        <v>53</v>
      </c>
      <c r="G297" t="s">
        <v>167</v>
      </c>
      <c r="H297" t="s">
        <v>60</v>
      </c>
      <c r="I297" t="s">
        <v>23</v>
      </c>
      <c r="J297">
        <v>21</v>
      </c>
      <c r="K297" t="s">
        <v>2111</v>
      </c>
      <c r="L297" t="s">
        <v>52</v>
      </c>
      <c r="M297" t="s">
        <v>2113</v>
      </c>
      <c r="N297">
        <v>1.4</v>
      </c>
      <c r="O297" t="s">
        <v>19</v>
      </c>
      <c r="P297" t="s">
        <v>2070</v>
      </c>
    </row>
    <row r="298" spans="1:18" x14ac:dyDescent="0.3">
      <c r="A298" t="s">
        <v>660</v>
      </c>
      <c r="B298" t="s">
        <v>661</v>
      </c>
      <c r="C298" t="s">
        <v>661</v>
      </c>
      <c r="D298" t="s">
        <v>15</v>
      </c>
      <c r="E298" t="s">
        <v>85</v>
      </c>
      <c r="F298">
        <v>56</v>
      </c>
      <c r="G298" t="s">
        <v>9</v>
      </c>
      <c r="H298" t="s">
        <v>10</v>
      </c>
      <c r="I298" t="s">
        <v>23</v>
      </c>
      <c r="J298">
        <v>19</v>
      </c>
      <c r="K298" t="s">
        <v>2123</v>
      </c>
      <c r="L298" t="s">
        <v>2116</v>
      </c>
      <c r="M298" t="s">
        <v>2124</v>
      </c>
      <c r="N298">
        <v>1.2</v>
      </c>
      <c r="O298" t="s">
        <v>62</v>
      </c>
      <c r="P298" t="s">
        <v>2071</v>
      </c>
      <c r="Q298">
        <v>0.82</v>
      </c>
      <c r="R298">
        <v>0.82</v>
      </c>
    </row>
    <row r="299" spans="1:18" x14ac:dyDescent="0.3">
      <c r="A299" t="s">
        <v>662</v>
      </c>
      <c r="B299" t="s">
        <v>663</v>
      </c>
      <c r="C299" t="s">
        <v>663</v>
      </c>
      <c r="D299" t="s">
        <v>8</v>
      </c>
      <c r="E299" t="s">
        <v>65</v>
      </c>
      <c r="F299">
        <v>56</v>
      </c>
      <c r="G299" t="s">
        <v>55</v>
      </c>
      <c r="H299" t="s">
        <v>10</v>
      </c>
      <c r="I299" t="s">
        <v>77</v>
      </c>
      <c r="J299">
        <v>34</v>
      </c>
      <c r="K299" t="s">
        <v>2111</v>
      </c>
      <c r="N299">
        <v>2.1</v>
      </c>
      <c r="O299" t="s">
        <v>56</v>
      </c>
      <c r="P299" t="s">
        <v>2071</v>
      </c>
      <c r="Q299">
        <v>0.84</v>
      </c>
      <c r="R299">
        <v>0.84</v>
      </c>
    </row>
    <row r="300" spans="1:18" x14ac:dyDescent="0.3">
      <c r="A300" t="s">
        <v>664</v>
      </c>
      <c r="B300" t="s">
        <v>665</v>
      </c>
      <c r="C300" t="s">
        <v>665</v>
      </c>
      <c r="D300" t="s">
        <v>15</v>
      </c>
      <c r="E300" t="s">
        <v>85</v>
      </c>
      <c r="F300">
        <v>38</v>
      </c>
      <c r="G300" t="s">
        <v>141</v>
      </c>
      <c r="H300" t="s">
        <v>142</v>
      </c>
      <c r="I300" t="s">
        <v>39</v>
      </c>
      <c r="J300">
        <v>3</v>
      </c>
      <c r="K300" t="s">
        <v>2115</v>
      </c>
      <c r="L300" t="s">
        <v>2108</v>
      </c>
      <c r="M300" t="s">
        <v>2109</v>
      </c>
      <c r="N300">
        <v>1.4</v>
      </c>
      <c r="O300" t="s">
        <v>2119</v>
      </c>
      <c r="P300" t="s">
        <v>2070</v>
      </c>
      <c r="Q300">
        <v>0.73</v>
      </c>
      <c r="R300">
        <v>0.73</v>
      </c>
    </row>
    <row r="301" spans="1:18" x14ac:dyDescent="0.3">
      <c r="A301" t="s">
        <v>666</v>
      </c>
      <c r="B301" t="s">
        <v>667</v>
      </c>
      <c r="C301" t="s">
        <v>667</v>
      </c>
      <c r="D301" t="s">
        <v>36</v>
      </c>
      <c r="E301" t="s">
        <v>85</v>
      </c>
      <c r="F301">
        <v>20</v>
      </c>
      <c r="G301" t="s">
        <v>100</v>
      </c>
      <c r="H301" t="s">
        <v>101</v>
      </c>
      <c r="I301" t="s">
        <v>11</v>
      </c>
      <c r="J301">
        <v>0</v>
      </c>
      <c r="K301" t="s">
        <v>2115</v>
      </c>
      <c r="L301" t="s">
        <v>2117</v>
      </c>
      <c r="M301" t="s">
        <v>2118</v>
      </c>
      <c r="N301">
        <v>3.8</v>
      </c>
      <c r="Q301">
        <v>0.93</v>
      </c>
      <c r="R301">
        <v>0.93</v>
      </c>
    </row>
    <row r="302" spans="1:18" x14ac:dyDescent="0.3">
      <c r="A302" t="s">
        <v>668</v>
      </c>
      <c r="B302" t="s">
        <v>669</v>
      </c>
      <c r="C302" t="s">
        <v>669</v>
      </c>
      <c r="D302" t="s">
        <v>8</v>
      </c>
      <c r="E302" t="s">
        <v>65</v>
      </c>
      <c r="F302">
        <v>38</v>
      </c>
      <c r="G302" t="s">
        <v>116</v>
      </c>
      <c r="H302" t="s">
        <v>10</v>
      </c>
      <c r="I302" t="s">
        <v>102</v>
      </c>
      <c r="J302">
        <v>20</v>
      </c>
      <c r="K302" t="s">
        <v>2123</v>
      </c>
      <c r="L302" t="s">
        <v>2113</v>
      </c>
      <c r="M302" t="s">
        <v>2114</v>
      </c>
      <c r="N302">
        <v>0</v>
      </c>
      <c r="Q302">
        <v>0.64</v>
      </c>
      <c r="R302">
        <v>0.64</v>
      </c>
    </row>
    <row r="303" spans="1:18" x14ac:dyDescent="0.3">
      <c r="A303" t="s">
        <v>670</v>
      </c>
      <c r="B303" t="s">
        <v>671</v>
      </c>
      <c r="C303" t="s">
        <v>671</v>
      </c>
      <c r="D303" t="s">
        <v>2</v>
      </c>
      <c r="E303" t="s">
        <v>65</v>
      </c>
      <c r="G303" t="s">
        <v>30</v>
      </c>
      <c r="H303" t="s">
        <v>31</v>
      </c>
      <c r="I303" t="s">
        <v>11</v>
      </c>
      <c r="J303">
        <v>6</v>
      </c>
      <c r="K303" t="s">
        <v>2120</v>
      </c>
      <c r="L303" t="s">
        <v>2116</v>
      </c>
      <c r="M303" t="s">
        <v>2124</v>
      </c>
      <c r="N303">
        <v>3.5</v>
      </c>
      <c r="O303" t="s">
        <v>2110</v>
      </c>
      <c r="P303" t="s">
        <v>2070</v>
      </c>
      <c r="Q303">
        <v>0.76</v>
      </c>
      <c r="R303">
        <v>0.76</v>
      </c>
    </row>
    <row r="304" spans="1:18" x14ac:dyDescent="0.3">
      <c r="A304" t="s">
        <v>672</v>
      </c>
      <c r="B304" t="s">
        <v>673</v>
      </c>
      <c r="C304" t="s">
        <v>673</v>
      </c>
      <c r="D304" t="s">
        <v>15</v>
      </c>
      <c r="E304" t="s">
        <v>85</v>
      </c>
      <c r="F304">
        <v>46</v>
      </c>
      <c r="G304" t="s">
        <v>81</v>
      </c>
      <c r="H304" t="s">
        <v>82</v>
      </c>
      <c r="I304" t="s">
        <v>102</v>
      </c>
      <c r="J304">
        <v>13</v>
      </c>
      <c r="K304" t="s">
        <v>2107</v>
      </c>
      <c r="L304" t="s">
        <v>217</v>
      </c>
      <c r="M304" t="s">
        <v>2108</v>
      </c>
      <c r="N304">
        <v>0</v>
      </c>
      <c r="O304" t="s">
        <v>62</v>
      </c>
      <c r="P304" t="s">
        <v>2071</v>
      </c>
      <c r="Q304">
        <v>0.97</v>
      </c>
      <c r="R304">
        <v>0.97</v>
      </c>
    </row>
    <row r="305" spans="1:18" x14ac:dyDescent="0.3">
      <c r="A305" t="s">
        <v>674</v>
      </c>
      <c r="B305" t="s">
        <v>675</v>
      </c>
      <c r="C305" t="s">
        <v>675</v>
      </c>
      <c r="D305" t="s">
        <v>15</v>
      </c>
      <c r="E305" t="s">
        <v>85</v>
      </c>
      <c r="F305">
        <v>36</v>
      </c>
      <c r="G305" t="s">
        <v>141</v>
      </c>
      <c r="H305" t="s">
        <v>142</v>
      </c>
      <c r="I305" t="s">
        <v>39</v>
      </c>
      <c r="J305">
        <v>9</v>
      </c>
      <c r="K305" t="s">
        <v>2120</v>
      </c>
      <c r="L305" t="s">
        <v>2121</v>
      </c>
      <c r="M305" t="s">
        <v>2125</v>
      </c>
      <c r="N305">
        <v>2.2000000000000002</v>
      </c>
      <c r="O305" t="s">
        <v>2110</v>
      </c>
      <c r="P305" t="s">
        <v>2070</v>
      </c>
      <c r="Q305">
        <v>0.95</v>
      </c>
      <c r="R305">
        <v>0.95</v>
      </c>
    </row>
    <row r="306" spans="1:18" x14ac:dyDescent="0.3">
      <c r="A306" t="s">
        <v>676</v>
      </c>
      <c r="B306" t="s">
        <v>677</v>
      </c>
      <c r="C306" t="s">
        <v>677</v>
      </c>
      <c r="D306" t="s">
        <v>15</v>
      </c>
      <c r="E306" t="s">
        <v>85</v>
      </c>
      <c r="F306">
        <v>33</v>
      </c>
      <c r="G306" t="s">
        <v>112</v>
      </c>
      <c r="H306" t="s">
        <v>113</v>
      </c>
      <c r="I306" t="s">
        <v>23</v>
      </c>
      <c r="J306">
        <v>2</v>
      </c>
      <c r="K306" t="s">
        <v>2115</v>
      </c>
      <c r="L306" t="s">
        <v>2121</v>
      </c>
      <c r="M306" t="s">
        <v>2125</v>
      </c>
      <c r="N306">
        <v>2.5</v>
      </c>
      <c r="O306" t="s">
        <v>2119</v>
      </c>
      <c r="P306" t="s">
        <v>2070</v>
      </c>
      <c r="Q306">
        <v>0.65</v>
      </c>
      <c r="R306">
        <v>0.65</v>
      </c>
    </row>
    <row r="307" spans="1:18" x14ac:dyDescent="0.3">
      <c r="A307" t="s">
        <v>678</v>
      </c>
      <c r="B307" t="s">
        <v>679</v>
      </c>
      <c r="C307" t="s">
        <v>679</v>
      </c>
      <c r="D307" t="s">
        <v>2</v>
      </c>
      <c r="E307" t="s">
        <v>65</v>
      </c>
      <c r="F307">
        <v>37</v>
      </c>
      <c r="G307" t="s">
        <v>116</v>
      </c>
      <c r="H307" t="s">
        <v>10</v>
      </c>
      <c r="I307" t="s">
        <v>18</v>
      </c>
      <c r="J307">
        <v>0</v>
      </c>
      <c r="K307" t="s">
        <v>2115</v>
      </c>
      <c r="L307" t="s">
        <v>86</v>
      </c>
      <c r="M307" t="s">
        <v>2113</v>
      </c>
      <c r="N307">
        <v>4.7</v>
      </c>
      <c r="O307" t="s">
        <v>2110</v>
      </c>
      <c r="P307" t="s">
        <v>2070</v>
      </c>
      <c r="Q307">
        <v>0.77</v>
      </c>
      <c r="R307">
        <v>0.77</v>
      </c>
    </row>
    <row r="308" spans="1:18" x14ac:dyDescent="0.3">
      <c r="A308" t="s">
        <v>680</v>
      </c>
      <c r="B308" t="s">
        <v>681</v>
      </c>
      <c r="C308" t="s">
        <v>681</v>
      </c>
      <c r="D308" t="s">
        <v>15</v>
      </c>
      <c r="E308" t="s">
        <v>85</v>
      </c>
      <c r="F308">
        <v>20</v>
      </c>
      <c r="G308" t="s">
        <v>127</v>
      </c>
      <c r="H308" t="s">
        <v>128</v>
      </c>
      <c r="I308" t="s">
        <v>39</v>
      </c>
      <c r="J308">
        <v>0</v>
      </c>
      <c r="K308" t="s">
        <v>2115</v>
      </c>
      <c r="L308" t="s">
        <v>2126</v>
      </c>
      <c r="M308" t="s">
        <v>2127</v>
      </c>
      <c r="N308">
        <v>3.9</v>
      </c>
      <c r="O308" t="s">
        <v>2119</v>
      </c>
      <c r="P308" t="s">
        <v>2070</v>
      </c>
    </row>
    <row r="309" spans="1:18" x14ac:dyDescent="0.3">
      <c r="A309" t="s">
        <v>682</v>
      </c>
      <c r="B309" t="s">
        <v>683</v>
      </c>
      <c r="C309" t="s">
        <v>683</v>
      </c>
      <c r="D309" t="s">
        <v>8</v>
      </c>
      <c r="E309" t="s">
        <v>65</v>
      </c>
      <c r="F309">
        <v>48</v>
      </c>
      <c r="G309" t="s">
        <v>163</v>
      </c>
      <c r="H309" t="s">
        <v>164</v>
      </c>
      <c r="I309" t="s">
        <v>39</v>
      </c>
      <c r="J309">
        <v>2</v>
      </c>
      <c r="K309" t="s">
        <v>2115</v>
      </c>
      <c r="L309" t="s">
        <v>2121</v>
      </c>
      <c r="M309" t="s">
        <v>2125</v>
      </c>
      <c r="N309">
        <v>1.6</v>
      </c>
      <c r="O309" t="s">
        <v>19</v>
      </c>
      <c r="P309" t="s">
        <v>2070</v>
      </c>
      <c r="Q309">
        <v>0.67</v>
      </c>
      <c r="R309">
        <v>0.67</v>
      </c>
    </row>
    <row r="310" spans="1:18" x14ac:dyDescent="0.3">
      <c r="A310" t="s">
        <v>684</v>
      </c>
      <c r="B310" t="s">
        <v>685</v>
      </c>
      <c r="C310" t="s">
        <v>685</v>
      </c>
      <c r="D310" t="s">
        <v>15</v>
      </c>
      <c r="E310" t="s">
        <v>85</v>
      </c>
      <c r="F310">
        <v>27</v>
      </c>
      <c r="G310" t="s">
        <v>123</v>
      </c>
      <c r="H310" t="s">
        <v>124</v>
      </c>
      <c r="I310" t="s">
        <v>66</v>
      </c>
      <c r="J310">
        <v>2</v>
      </c>
      <c r="K310" t="s">
        <v>2115</v>
      </c>
      <c r="L310" t="s">
        <v>52</v>
      </c>
      <c r="M310" t="s">
        <v>2113</v>
      </c>
      <c r="O310" t="s">
        <v>2110</v>
      </c>
      <c r="P310" t="s">
        <v>2070</v>
      </c>
      <c r="Q310">
        <v>0.84</v>
      </c>
      <c r="R310">
        <v>0.84</v>
      </c>
    </row>
    <row r="311" spans="1:18" x14ac:dyDescent="0.3">
      <c r="A311" t="s">
        <v>686</v>
      </c>
      <c r="B311" t="s">
        <v>687</v>
      </c>
      <c r="C311" t="s">
        <v>687</v>
      </c>
      <c r="D311" t="s">
        <v>36</v>
      </c>
      <c r="E311" t="s">
        <v>85</v>
      </c>
      <c r="F311">
        <v>34</v>
      </c>
      <c r="G311" t="s">
        <v>100</v>
      </c>
      <c r="H311" t="s">
        <v>101</v>
      </c>
      <c r="I311" t="s">
        <v>11</v>
      </c>
      <c r="J311">
        <v>1</v>
      </c>
      <c r="K311" t="s">
        <v>2115</v>
      </c>
      <c r="L311" t="s">
        <v>2117</v>
      </c>
      <c r="M311" t="s">
        <v>2118</v>
      </c>
      <c r="N311">
        <v>3.6</v>
      </c>
      <c r="O311" t="s">
        <v>2112</v>
      </c>
      <c r="P311" t="s">
        <v>2071</v>
      </c>
      <c r="Q311">
        <v>0.87</v>
      </c>
      <c r="R311">
        <v>0.87</v>
      </c>
    </row>
    <row r="312" spans="1:18" x14ac:dyDescent="0.3">
      <c r="A312" t="s">
        <v>688</v>
      </c>
      <c r="B312" t="s">
        <v>689</v>
      </c>
      <c r="C312" t="s">
        <v>689</v>
      </c>
      <c r="D312" t="s">
        <v>15</v>
      </c>
      <c r="E312" t="s">
        <v>85</v>
      </c>
      <c r="F312">
        <v>55</v>
      </c>
      <c r="G312" t="s">
        <v>95</v>
      </c>
      <c r="H312" t="s">
        <v>96</v>
      </c>
      <c r="I312" t="s">
        <v>102</v>
      </c>
      <c r="J312">
        <v>14</v>
      </c>
      <c r="K312" t="s">
        <v>2107</v>
      </c>
      <c r="L312" t="s">
        <v>97</v>
      </c>
      <c r="M312" t="s">
        <v>2117</v>
      </c>
      <c r="N312">
        <v>1.2</v>
      </c>
      <c r="O312" t="s">
        <v>56</v>
      </c>
      <c r="P312" t="s">
        <v>2071</v>
      </c>
      <c r="Q312">
        <v>0.91</v>
      </c>
      <c r="R312">
        <v>0.91</v>
      </c>
    </row>
    <row r="313" spans="1:18" x14ac:dyDescent="0.3">
      <c r="A313" t="s">
        <v>690</v>
      </c>
      <c r="B313" t="s">
        <v>691</v>
      </c>
      <c r="C313" t="s">
        <v>2131</v>
      </c>
      <c r="D313" t="s">
        <v>2</v>
      </c>
      <c r="E313" t="s">
        <v>65</v>
      </c>
      <c r="F313">
        <v>44</v>
      </c>
      <c r="G313" t="s">
        <v>141</v>
      </c>
      <c r="H313" t="s">
        <v>142</v>
      </c>
      <c r="I313" t="s">
        <v>102</v>
      </c>
      <c r="J313">
        <v>14</v>
      </c>
      <c r="K313" t="s">
        <v>2107</v>
      </c>
      <c r="L313" t="s">
        <v>40</v>
      </c>
      <c r="M313" t="s">
        <v>2121</v>
      </c>
      <c r="N313">
        <v>3</v>
      </c>
      <c r="O313" t="s">
        <v>2110</v>
      </c>
      <c r="P313" t="s">
        <v>2070</v>
      </c>
      <c r="Q313">
        <v>0.78</v>
      </c>
      <c r="R313">
        <v>0.78</v>
      </c>
    </row>
    <row r="314" spans="1:18" x14ac:dyDescent="0.3">
      <c r="A314" t="s">
        <v>692</v>
      </c>
      <c r="B314" t="s">
        <v>693</v>
      </c>
      <c r="C314" t="s">
        <v>693</v>
      </c>
      <c r="D314" t="s">
        <v>15</v>
      </c>
      <c r="E314" t="s">
        <v>85</v>
      </c>
      <c r="F314">
        <v>31</v>
      </c>
      <c r="G314" t="s">
        <v>30</v>
      </c>
      <c r="H314" t="s">
        <v>31</v>
      </c>
      <c r="I314" t="s">
        <v>61</v>
      </c>
      <c r="J314">
        <v>2</v>
      </c>
      <c r="K314" t="s">
        <v>2115</v>
      </c>
      <c r="L314" t="s">
        <v>2113</v>
      </c>
      <c r="M314" t="s">
        <v>2114</v>
      </c>
      <c r="N314">
        <v>3.9</v>
      </c>
      <c r="O314" t="s">
        <v>2110</v>
      </c>
      <c r="P314" t="s">
        <v>2070</v>
      </c>
    </row>
    <row r="315" spans="1:18" x14ac:dyDescent="0.3">
      <c r="A315" t="s">
        <v>694</v>
      </c>
      <c r="B315" t="s">
        <v>695</v>
      </c>
      <c r="C315" t="s">
        <v>695</v>
      </c>
      <c r="D315" t="s">
        <v>36</v>
      </c>
      <c r="E315" t="s">
        <v>85</v>
      </c>
      <c r="F315">
        <v>34</v>
      </c>
      <c r="G315" t="s">
        <v>9</v>
      </c>
      <c r="H315" t="s">
        <v>10</v>
      </c>
      <c r="I315" t="s">
        <v>77</v>
      </c>
      <c r="J315">
        <v>1</v>
      </c>
      <c r="K315" t="s">
        <v>2115</v>
      </c>
      <c r="L315" t="s">
        <v>2116</v>
      </c>
      <c r="M315" t="s">
        <v>2124</v>
      </c>
      <c r="N315">
        <v>1.7</v>
      </c>
      <c r="Q315">
        <v>74</v>
      </c>
      <c r="R315">
        <v>0.74</v>
      </c>
    </row>
    <row r="316" spans="1:18" x14ac:dyDescent="0.3">
      <c r="A316" t="s">
        <v>696</v>
      </c>
      <c r="B316" t="s">
        <v>697</v>
      </c>
      <c r="C316" t="s">
        <v>697</v>
      </c>
      <c r="D316" t="s">
        <v>2</v>
      </c>
      <c r="E316" t="s">
        <v>65</v>
      </c>
      <c r="F316">
        <v>47</v>
      </c>
      <c r="G316" t="s">
        <v>95</v>
      </c>
      <c r="H316" t="s">
        <v>96</v>
      </c>
      <c r="I316" t="s">
        <v>77</v>
      </c>
      <c r="J316">
        <v>13</v>
      </c>
      <c r="K316" t="s">
        <v>2107</v>
      </c>
      <c r="L316" t="s">
        <v>2126</v>
      </c>
      <c r="M316" t="s">
        <v>2127</v>
      </c>
      <c r="N316">
        <v>4.5</v>
      </c>
      <c r="Q316">
        <v>0.91</v>
      </c>
      <c r="R316">
        <v>0.91</v>
      </c>
    </row>
    <row r="317" spans="1:18" x14ac:dyDescent="0.3">
      <c r="A317" t="s">
        <v>698</v>
      </c>
      <c r="B317" t="s">
        <v>699</v>
      </c>
      <c r="C317" t="s">
        <v>699</v>
      </c>
      <c r="D317" t="s">
        <v>36</v>
      </c>
      <c r="E317" t="s">
        <v>85</v>
      </c>
      <c r="F317">
        <v>50</v>
      </c>
      <c r="G317" t="s">
        <v>46</v>
      </c>
      <c r="H317" t="s">
        <v>10</v>
      </c>
      <c r="I317" t="s">
        <v>18</v>
      </c>
      <c r="J317">
        <v>23</v>
      </c>
      <c r="K317" t="s">
        <v>2111</v>
      </c>
      <c r="L317" t="s">
        <v>24</v>
      </c>
      <c r="M317" t="s">
        <v>2116</v>
      </c>
      <c r="N317">
        <v>3.6</v>
      </c>
      <c r="O317" t="s">
        <v>2122</v>
      </c>
      <c r="P317" t="s">
        <v>2071</v>
      </c>
      <c r="Q317">
        <v>0.71</v>
      </c>
      <c r="R317">
        <v>0.71</v>
      </c>
    </row>
    <row r="318" spans="1:18" x14ac:dyDescent="0.3">
      <c r="A318" t="s">
        <v>700</v>
      </c>
      <c r="B318" t="s">
        <v>701</v>
      </c>
      <c r="C318" t="s">
        <v>701</v>
      </c>
      <c r="D318" t="s">
        <v>36</v>
      </c>
      <c r="E318" t="s">
        <v>85</v>
      </c>
      <c r="F318">
        <v>39</v>
      </c>
      <c r="G318" t="s">
        <v>16</v>
      </c>
      <c r="H318" t="s">
        <v>17</v>
      </c>
      <c r="I318" t="s">
        <v>66</v>
      </c>
      <c r="K318" t="s">
        <v>2115</v>
      </c>
      <c r="L318" t="s">
        <v>40</v>
      </c>
      <c r="M318" t="s">
        <v>2121</v>
      </c>
      <c r="N318">
        <v>3.6</v>
      </c>
      <c r="O318" t="s">
        <v>62</v>
      </c>
      <c r="P318" t="s">
        <v>2071</v>
      </c>
      <c r="Q318">
        <v>0.87</v>
      </c>
      <c r="R318">
        <v>0.87</v>
      </c>
    </row>
    <row r="319" spans="1:18" x14ac:dyDescent="0.3">
      <c r="A319" t="s">
        <v>702</v>
      </c>
      <c r="B319" t="s">
        <v>703</v>
      </c>
      <c r="C319" t="s">
        <v>703</v>
      </c>
      <c r="D319" t="s">
        <v>8</v>
      </c>
      <c r="E319" t="s">
        <v>65</v>
      </c>
      <c r="F319">
        <v>26</v>
      </c>
      <c r="G319" t="s">
        <v>59</v>
      </c>
      <c r="H319" t="s">
        <v>60</v>
      </c>
      <c r="I319" t="s">
        <v>5</v>
      </c>
      <c r="J319">
        <v>3</v>
      </c>
      <c r="K319" t="s">
        <v>2115</v>
      </c>
      <c r="L319" t="s">
        <v>12</v>
      </c>
      <c r="M319" t="s">
        <v>2108</v>
      </c>
      <c r="N319">
        <v>2.8</v>
      </c>
      <c r="O319" t="s">
        <v>2112</v>
      </c>
      <c r="P319" t="s">
        <v>2071</v>
      </c>
      <c r="Q319">
        <v>0.61</v>
      </c>
      <c r="R319">
        <v>0.61</v>
      </c>
    </row>
    <row r="320" spans="1:18" x14ac:dyDescent="0.3">
      <c r="A320" t="s">
        <v>704</v>
      </c>
      <c r="B320" t="s">
        <v>705</v>
      </c>
      <c r="C320" t="s">
        <v>705</v>
      </c>
      <c r="D320" t="s">
        <v>36</v>
      </c>
      <c r="E320" t="s">
        <v>85</v>
      </c>
      <c r="G320" t="s">
        <v>30</v>
      </c>
      <c r="H320" t="s">
        <v>31</v>
      </c>
      <c r="I320" t="s">
        <v>77</v>
      </c>
      <c r="J320">
        <v>0</v>
      </c>
      <c r="K320" t="s">
        <v>2115</v>
      </c>
      <c r="L320" t="s">
        <v>217</v>
      </c>
      <c r="M320" t="s">
        <v>2108</v>
      </c>
      <c r="N320">
        <v>5</v>
      </c>
      <c r="O320" t="s">
        <v>19</v>
      </c>
      <c r="P320" t="s">
        <v>2070</v>
      </c>
    </row>
    <row r="321" spans="1:18" x14ac:dyDescent="0.3">
      <c r="A321" t="s">
        <v>706</v>
      </c>
      <c r="B321" t="s">
        <v>707</v>
      </c>
      <c r="C321" t="s">
        <v>707</v>
      </c>
      <c r="D321" t="s">
        <v>15</v>
      </c>
      <c r="E321" t="s">
        <v>85</v>
      </c>
      <c r="F321">
        <v>32</v>
      </c>
      <c r="G321" t="s">
        <v>16</v>
      </c>
      <c r="H321" t="s">
        <v>17</v>
      </c>
      <c r="I321" t="s">
        <v>18</v>
      </c>
      <c r="J321">
        <v>0</v>
      </c>
      <c r="K321" t="s">
        <v>2115</v>
      </c>
      <c r="L321" t="s">
        <v>2108</v>
      </c>
      <c r="M321" t="s">
        <v>2109</v>
      </c>
      <c r="N321">
        <v>1.4</v>
      </c>
      <c r="O321" t="s">
        <v>2112</v>
      </c>
      <c r="P321" t="s">
        <v>2071</v>
      </c>
      <c r="Q321">
        <v>0.81</v>
      </c>
      <c r="R321">
        <v>0.81</v>
      </c>
    </row>
    <row r="322" spans="1:18" x14ac:dyDescent="0.3">
      <c r="A322" t="s">
        <v>708</v>
      </c>
      <c r="B322" t="s">
        <v>709</v>
      </c>
      <c r="C322" t="s">
        <v>709</v>
      </c>
      <c r="D322" t="s">
        <v>8</v>
      </c>
      <c r="E322" t="s">
        <v>65</v>
      </c>
      <c r="F322">
        <v>55</v>
      </c>
      <c r="G322" t="s">
        <v>112</v>
      </c>
      <c r="H322" t="s">
        <v>113</v>
      </c>
      <c r="I322" t="s">
        <v>39</v>
      </c>
      <c r="J322">
        <v>17</v>
      </c>
      <c r="K322" t="s">
        <v>2123</v>
      </c>
      <c r="L322" t="s">
        <v>2117</v>
      </c>
      <c r="M322" t="s">
        <v>2118</v>
      </c>
    </row>
    <row r="323" spans="1:18" x14ac:dyDescent="0.3">
      <c r="A323" t="s">
        <v>710</v>
      </c>
      <c r="B323" t="s">
        <v>711</v>
      </c>
      <c r="C323" t="s">
        <v>711</v>
      </c>
      <c r="D323" t="s">
        <v>36</v>
      </c>
      <c r="E323" t="s">
        <v>85</v>
      </c>
      <c r="F323">
        <v>32</v>
      </c>
      <c r="G323" t="s">
        <v>59</v>
      </c>
      <c r="H323" t="s">
        <v>60</v>
      </c>
      <c r="I323" t="s">
        <v>102</v>
      </c>
      <c r="J323">
        <v>9</v>
      </c>
      <c r="K323" t="s">
        <v>2120</v>
      </c>
      <c r="L323" t="s">
        <v>43</v>
      </c>
      <c r="M323" t="s">
        <v>2116</v>
      </c>
      <c r="N323">
        <v>4.5999999999999996</v>
      </c>
      <c r="O323" t="s">
        <v>2112</v>
      </c>
      <c r="P323" t="s">
        <v>2071</v>
      </c>
      <c r="Q323">
        <v>0.84</v>
      </c>
      <c r="R323">
        <v>0.84</v>
      </c>
    </row>
    <row r="324" spans="1:18" x14ac:dyDescent="0.3">
      <c r="A324" t="s">
        <v>712</v>
      </c>
      <c r="B324" t="s">
        <v>713</v>
      </c>
      <c r="C324" t="s">
        <v>713</v>
      </c>
      <c r="D324" t="s">
        <v>36</v>
      </c>
      <c r="E324" t="s">
        <v>85</v>
      </c>
      <c r="F324">
        <v>30</v>
      </c>
      <c r="G324" t="s">
        <v>100</v>
      </c>
      <c r="H324" t="s">
        <v>101</v>
      </c>
      <c r="I324" t="s">
        <v>5</v>
      </c>
      <c r="J324">
        <v>4</v>
      </c>
      <c r="K324" t="s">
        <v>2115</v>
      </c>
      <c r="L324" t="s">
        <v>109</v>
      </c>
      <c r="M324" t="s">
        <v>2126</v>
      </c>
      <c r="N324">
        <v>3.3</v>
      </c>
      <c r="O324" t="s">
        <v>147</v>
      </c>
      <c r="P324" t="s">
        <v>2070</v>
      </c>
    </row>
    <row r="325" spans="1:18" x14ac:dyDescent="0.3">
      <c r="A325" t="s">
        <v>714</v>
      </c>
      <c r="B325" t="s">
        <v>715</v>
      </c>
      <c r="C325" t="s">
        <v>715</v>
      </c>
      <c r="D325" t="s">
        <v>8</v>
      </c>
      <c r="E325" t="s">
        <v>65</v>
      </c>
      <c r="F325">
        <v>37</v>
      </c>
      <c r="G325" t="s">
        <v>116</v>
      </c>
      <c r="H325" t="s">
        <v>10</v>
      </c>
      <c r="I325" t="s">
        <v>66</v>
      </c>
      <c r="J325">
        <v>0</v>
      </c>
      <c r="K325" t="s">
        <v>2115</v>
      </c>
      <c r="L325" t="s">
        <v>24</v>
      </c>
      <c r="M325" t="s">
        <v>2116</v>
      </c>
      <c r="N325">
        <v>3.7</v>
      </c>
      <c r="O325" t="s">
        <v>2112</v>
      </c>
      <c r="P325" t="s">
        <v>2071</v>
      </c>
    </row>
    <row r="326" spans="1:18" x14ac:dyDescent="0.3">
      <c r="A326" t="s">
        <v>716</v>
      </c>
      <c r="B326" t="s">
        <v>717</v>
      </c>
      <c r="C326" t="s">
        <v>717</v>
      </c>
      <c r="D326" t="s">
        <v>36</v>
      </c>
      <c r="E326" t="s">
        <v>85</v>
      </c>
      <c r="F326">
        <v>52</v>
      </c>
      <c r="G326" t="s">
        <v>95</v>
      </c>
      <c r="H326" t="s">
        <v>96</v>
      </c>
      <c r="I326" t="s">
        <v>18</v>
      </c>
      <c r="J326">
        <v>33</v>
      </c>
      <c r="K326" t="s">
        <v>2111</v>
      </c>
      <c r="N326">
        <v>0</v>
      </c>
      <c r="O326" t="s">
        <v>2112</v>
      </c>
      <c r="P326" t="s">
        <v>2071</v>
      </c>
      <c r="Q326">
        <v>0.6</v>
      </c>
      <c r="R326">
        <v>0.6</v>
      </c>
    </row>
    <row r="327" spans="1:18" x14ac:dyDescent="0.3">
      <c r="A327" t="s">
        <v>718</v>
      </c>
      <c r="B327" t="s">
        <v>719</v>
      </c>
      <c r="C327" t="s">
        <v>719</v>
      </c>
      <c r="D327" t="s">
        <v>15</v>
      </c>
      <c r="E327" t="s">
        <v>85</v>
      </c>
      <c r="F327">
        <v>48</v>
      </c>
      <c r="G327" t="s">
        <v>81</v>
      </c>
      <c r="H327" t="s">
        <v>82</v>
      </c>
      <c r="I327" t="s">
        <v>66</v>
      </c>
      <c r="J327">
        <v>18</v>
      </c>
      <c r="K327" t="s">
        <v>2123</v>
      </c>
      <c r="L327" t="s">
        <v>2113</v>
      </c>
      <c r="M327" t="s">
        <v>2114</v>
      </c>
      <c r="N327">
        <v>0</v>
      </c>
      <c r="O327" t="s">
        <v>62</v>
      </c>
      <c r="P327" t="s">
        <v>2071</v>
      </c>
      <c r="Q327">
        <v>0.64</v>
      </c>
      <c r="R327">
        <v>0.64</v>
      </c>
    </row>
    <row r="328" spans="1:18" x14ac:dyDescent="0.3">
      <c r="A328" t="s">
        <v>720</v>
      </c>
      <c r="B328" t="s">
        <v>721</v>
      </c>
      <c r="C328" t="s">
        <v>721</v>
      </c>
      <c r="D328" t="s">
        <v>8</v>
      </c>
      <c r="E328" t="s">
        <v>65</v>
      </c>
      <c r="F328">
        <v>28</v>
      </c>
      <c r="G328" t="s">
        <v>73</v>
      </c>
      <c r="H328" t="s">
        <v>74</v>
      </c>
      <c r="I328" t="s">
        <v>11</v>
      </c>
      <c r="J328">
        <v>9</v>
      </c>
      <c r="K328" t="s">
        <v>2120</v>
      </c>
      <c r="L328" t="s">
        <v>2116</v>
      </c>
      <c r="M328" t="s">
        <v>2124</v>
      </c>
      <c r="O328" t="s">
        <v>2112</v>
      </c>
      <c r="P328" t="s">
        <v>2071</v>
      </c>
      <c r="Q328">
        <v>0.64</v>
      </c>
      <c r="R328">
        <v>0.64</v>
      </c>
    </row>
    <row r="329" spans="1:18" x14ac:dyDescent="0.3">
      <c r="A329" t="s">
        <v>722</v>
      </c>
      <c r="B329" t="s">
        <v>723</v>
      </c>
      <c r="C329" t="s">
        <v>723</v>
      </c>
      <c r="D329" t="s">
        <v>8</v>
      </c>
      <c r="E329" t="s">
        <v>65</v>
      </c>
      <c r="F329">
        <v>58</v>
      </c>
      <c r="G329" t="s">
        <v>178</v>
      </c>
      <c r="H329" t="s">
        <v>60</v>
      </c>
      <c r="I329" t="s">
        <v>39</v>
      </c>
      <c r="J329">
        <v>40</v>
      </c>
      <c r="K329" t="s">
        <v>2111</v>
      </c>
      <c r="L329" t="s">
        <v>2121</v>
      </c>
      <c r="M329" t="s">
        <v>2125</v>
      </c>
      <c r="N329">
        <v>3.4</v>
      </c>
      <c r="O329" t="s">
        <v>2112</v>
      </c>
      <c r="P329" t="s">
        <v>2071</v>
      </c>
      <c r="Q329">
        <v>1</v>
      </c>
      <c r="R329">
        <v>1</v>
      </c>
    </row>
    <row r="330" spans="1:18" x14ac:dyDescent="0.3">
      <c r="A330" t="s">
        <v>724</v>
      </c>
      <c r="B330" t="s">
        <v>725</v>
      </c>
      <c r="C330" t="s">
        <v>725</v>
      </c>
      <c r="D330" t="s">
        <v>15</v>
      </c>
      <c r="E330" t="s">
        <v>85</v>
      </c>
      <c r="F330">
        <v>30</v>
      </c>
      <c r="G330" t="s">
        <v>59</v>
      </c>
      <c r="H330" t="s">
        <v>60</v>
      </c>
      <c r="I330" t="s">
        <v>23</v>
      </c>
      <c r="J330">
        <v>1</v>
      </c>
      <c r="K330" t="s">
        <v>2115</v>
      </c>
      <c r="L330" t="s">
        <v>2116</v>
      </c>
      <c r="M330" t="s">
        <v>2124</v>
      </c>
      <c r="N330">
        <v>1.6</v>
      </c>
      <c r="O330" t="s">
        <v>2122</v>
      </c>
      <c r="P330" t="s">
        <v>2071</v>
      </c>
      <c r="Q330">
        <v>100</v>
      </c>
      <c r="R330">
        <v>1</v>
      </c>
    </row>
    <row r="331" spans="1:18" x14ac:dyDescent="0.3">
      <c r="A331" t="s">
        <v>726</v>
      </c>
      <c r="B331" t="s">
        <v>727</v>
      </c>
      <c r="C331" t="s">
        <v>727</v>
      </c>
      <c r="D331" t="s">
        <v>8</v>
      </c>
      <c r="E331" t="s">
        <v>65</v>
      </c>
      <c r="F331">
        <v>47</v>
      </c>
      <c r="G331" t="s">
        <v>163</v>
      </c>
      <c r="H331" t="s">
        <v>164</v>
      </c>
      <c r="I331" t="s">
        <v>11</v>
      </c>
      <c r="J331">
        <v>5</v>
      </c>
      <c r="K331" t="s">
        <v>2115</v>
      </c>
      <c r="L331" t="s">
        <v>2126</v>
      </c>
      <c r="M331" t="s">
        <v>2127</v>
      </c>
      <c r="N331">
        <v>1.9</v>
      </c>
      <c r="O331" t="s">
        <v>2110</v>
      </c>
      <c r="P331" t="s">
        <v>2070</v>
      </c>
    </row>
    <row r="332" spans="1:18" x14ac:dyDescent="0.3">
      <c r="A332" t="s">
        <v>728</v>
      </c>
      <c r="B332" t="s">
        <v>729</v>
      </c>
      <c r="C332" t="s">
        <v>729</v>
      </c>
      <c r="D332" t="s">
        <v>15</v>
      </c>
      <c r="E332" t="s">
        <v>85</v>
      </c>
      <c r="F332">
        <v>44</v>
      </c>
      <c r="G332" t="s">
        <v>59</v>
      </c>
      <c r="H332" t="s">
        <v>60</v>
      </c>
      <c r="I332" t="s">
        <v>32</v>
      </c>
      <c r="J332">
        <v>4</v>
      </c>
      <c r="K332" t="s">
        <v>2115</v>
      </c>
      <c r="L332" t="s">
        <v>52</v>
      </c>
      <c r="M332" t="s">
        <v>2113</v>
      </c>
      <c r="N332">
        <v>0</v>
      </c>
      <c r="O332" t="s">
        <v>2122</v>
      </c>
      <c r="P332" t="s">
        <v>2071</v>
      </c>
      <c r="Q332">
        <v>0.83</v>
      </c>
      <c r="R332">
        <v>0.83</v>
      </c>
    </row>
    <row r="333" spans="1:18" x14ac:dyDescent="0.3">
      <c r="A333" t="s">
        <v>730</v>
      </c>
      <c r="B333" t="s">
        <v>731</v>
      </c>
      <c r="C333" t="s">
        <v>731</v>
      </c>
      <c r="D333" t="s">
        <v>36</v>
      </c>
      <c r="E333" t="s">
        <v>85</v>
      </c>
      <c r="F333">
        <v>56</v>
      </c>
      <c r="G333" t="s">
        <v>3</v>
      </c>
      <c r="H333" t="s">
        <v>4</v>
      </c>
      <c r="I333" t="s">
        <v>102</v>
      </c>
      <c r="J333">
        <v>13</v>
      </c>
      <c r="K333" t="s">
        <v>2107</v>
      </c>
      <c r="L333" t="s">
        <v>43</v>
      </c>
      <c r="M333" t="s">
        <v>2116</v>
      </c>
      <c r="O333" t="s">
        <v>2112</v>
      </c>
      <c r="P333" t="s">
        <v>2071</v>
      </c>
      <c r="Q333">
        <v>0.87</v>
      </c>
      <c r="R333">
        <v>0.87</v>
      </c>
    </row>
    <row r="334" spans="1:18" x14ac:dyDescent="0.3">
      <c r="A334" t="s">
        <v>732</v>
      </c>
      <c r="B334" t="s">
        <v>733</v>
      </c>
      <c r="C334" t="s">
        <v>733</v>
      </c>
      <c r="D334" t="s">
        <v>8</v>
      </c>
      <c r="E334" t="s">
        <v>65</v>
      </c>
      <c r="F334">
        <v>53</v>
      </c>
      <c r="G334" t="s">
        <v>46</v>
      </c>
      <c r="H334" t="s">
        <v>10</v>
      </c>
      <c r="I334" t="s">
        <v>11</v>
      </c>
      <c r="J334">
        <v>33</v>
      </c>
      <c r="K334" t="s">
        <v>2111</v>
      </c>
      <c r="L334" t="s">
        <v>217</v>
      </c>
      <c r="M334" t="s">
        <v>2108</v>
      </c>
      <c r="O334" t="s">
        <v>147</v>
      </c>
      <c r="P334" t="s">
        <v>2070</v>
      </c>
      <c r="Q334">
        <v>0.75</v>
      </c>
      <c r="R334">
        <v>0.75</v>
      </c>
    </row>
    <row r="335" spans="1:18" x14ac:dyDescent="0.3">
      <c r="A335" t="s">
        <v>734</v>
      </c>
      <c r="B335" t="s">
        <v>735</v>
      </c>
      <c r="C335" t="s">
        <v>735</v>
      </c>
      <c r="D335" t="s">
        <v>15</v>
      </c>
      <c r="E335" t="s">
        <v>85</v>
      </c>
      <c r="F335">
        <v>59</v>
      </c>
      <c r="G335" t="s">
        <v>55</v>
      </c>
      <c r="H335" t="s">
        <v>10</v>
      </c>
      <c r="I335" t="s">
        <v>11</v>
      </c>
      <c r="J335">
        <v>22</v>
      </c>
      <c r="K335" t="s">
        <v>2111</v>
      </c>
      <c r="L335" t="s">
        <v>2116</v>
      </c>
      <c r="M335" t="s">
        <v>2124</v>
      </c>
      <c r="N335">
        <v>1.1000000000000001</v>
      </c>
      <c r="O335" t="s">
        <v>56</v>
      </c>
      <c r="P335" t="s">
        <v>2071</v>
      </c>
      <c r="Q335">
        <v>0.61</v>
      </c>
      <c r="R335">
        <v>0.61</v>
      </c>
    </row>
    <row r="336" spans="1:18" x14ac:dyDescent="0.3">
      <c r="A336" t="s">
        <v>736</v>
      </c>
      <c r="B336" t="s">
        <v>737</v>
      </c>
      <c r="C336" t="s">
        <v>737</v>
      </c>
      <c r="D336" t="s">
        <v>36</v>
      </c>
      <c r="E336" t="s">
        <v>85</v>
      </c>
      <c r="F336">
        <v>60</v>
      </c>
      <c r="G336" t="s">
        <v>46</v>
      </c>
      <c r="H336" t="s">
        <v>10</v>
      </c>
      <c r="I336" t="s">
        <v>77</v>
      </c>
      <c r="J336">
        <v>34</v>
      </c>
      <c r="K336" t="s">
        <v>2111</v>
      </c>
      <c r="N336">
        <v>2.5</v>
      </c>
      <c r="O336" t="s">
        <v>2119</v>
      </c>
      <c r="P336" t="s">
        <v>2070</v>
      </c>
      <c r="Q336">
        <v>0.93</v>
      </c>
      <c r="R336">
        <v>0.93</v>
      </c>
    </row>
    <row r="337" spans="1:18" x14ac:dyDescent="0.3">
      <c r="A337" t="s">
        <v>738</v>
      </c>
      <c r="B337" t="s">
        <v>739</v>
      </c>
      <c r="C337" t="s">
        <v>739</v>
      </c>
      <c r="D337" t="s">
        <v>8</v>
      </c>
      <c r="E337" t="s">
        <v>65</v>
      </c>
      <c r="F337">
        <v>33</v>
      </c>
      <c r="G337" t="s">
        <v>16</v>
      </c>
      <c r="H337" t="s">
        <v>17</v>
      </c>
      <c r="I337" t="s">
        <v>11</v>
      </c>
      <c r="J337">
        <v>8</v>
      </c>
      <c r="K337" t="s">
        <v>2120</v>
      </c>
      <c r="L337" t="s">
        <v>97</v>
      </c>
      <c r="M337" t="s">
        <v>2117</v>
      </c>
      <c r="N337">
        <v>3.6</v>
      </c>
      <c r="O337" t="s">
        <v>2112</v>
      </c>
      <c r="P337" t="s">
        <v>2071</v>
      </c>
    </row>
    <row r="338" spans="1:18" x14ac:dyDescent="0.3">
      <c r="A338" t="s">
        <v>740</v>
      </c>
      <c r="B338" t="s">
        <v>741</v>
      </c>
      <c r="C338" t="s">
        <v>741</v>
      </c>
      <c r="D338" t="s">
        <v>8</v>
      </c>
      <c r="E338" t="s">
        <v>65</v>
      </c>
      <c r="F338">
        <v>21</v>
      </c>
      <c r="G338" t="s">
        <v>59</v>
      </c>
      <c r="H338" t="s">
        <v>60</v>
      </c>
      <c r="I338" t="s">
        <v>23</v>
      </c>
      <c r="J338">
        <v>1</v>
      </c>
      <c r="K338" t="s">
        <v>2115</v>
      </c>
      <c r="L338" t="s">
        <v>302</v>
      </c>
      <c r="M338" t="s">
        <v>2126</v>
      </c>
      <c r="O338" t="s">
        <v>2119</v>
      </c>
      <c r="P338" t="s">
        <v>2070</v>
      </c>
      <c r="Q338">
        <v>0.99</v>
      </c>
      <c r="R338">
        <v>0.99</v>
      </c>
    </row>
    <row r="339" spans="1:18" x14ac:dyDescent="0.3">
      <c r="A339" t="s">
        <v>742</v>
      </c>
      <c r="B339" t="s">
        <v>743</v>
      </c>
      <c r="C339" t="s">
        <v>743</v>
      </c>
      <c r="D339" t="s">
        <v>15</v>
      </c>
      <c r="E339" t="s">
        <v>85</v>
      </c>
      <c r="F339">
        <v>54</v>
      </c>
      <c r="G339" t="s">
        <v>55</v>
      </c>
      <c r="H339" t="s">
        <v>10</v>
      </c>
      <c r="I339" t="s">
        <v>61</v>
      </c>
      <c r="J339">
        <v>20</v>
      </c>
      <c r="K339" t="s">
        <v>2123</v>
      </c>
      <c r="L339" t="s">
        <v>2113</v>
      </c>
      <c r="M339" t="s">
        <v>2114</v>
      </c>
      <c r="N339">
        <v>4.4000000000000004</v>
      </c>
      <c r="O339" t="s">
        <v>2110</v>
      </c>
      <c r="P339" t="s">
        <v>2070</v>
      </c>
      <c r="Q339">
        <v>73</v>
      </c>
      <c r="R339">
        <v>0.73</v>
      </c>
    </row>
    <row r="340" spans="1:18" x14ac:dyDescent="0.3">
      <c r="A340" t="s">
        <v>744</v>
      </c>
      <c r="B340" t="s">
        <v>745</v>
      </c>
      <c r="C340" t="s">
        <v>745</v>
      </c>
      <c r="D340" t="s">
        <v>8</v>
      </c>
      <c r="E340" t="s">
        <v>65</v>
      </c>
      <c r="F340">
        <v>33</v>
      </c>
      <c r="G340" t="s">
        <v>46</v>
      </c>
      <c r="H340" t="s">
        <v>10</v>
      </c>
      <c r="I340" t="s">
        <v>18</v>
      </c>
      <c r="J340">
        <v>11</v>
      </c>
      <c r="K340" t="s">
        <v>2107</v>
      </c>
      <c r="L340" t="s">
        <v>2121</v>
      </c>
      <c r="M340" t="s">
        <v>2125</v>
      </c>
      <c r="N340">
        <v>2.1</v>
      </c>
      <c r="O340" t="s">
        <v>2110</v>
      </c>
      <c r="P340" t="s">
        <v>2070</v>
      </c>
      <c r="Q340">
        <v>0.96</v>
      </c>
      <c r="R340">
        <v>0.96</v>
      </c>
    </row>
    <row r="341" spans="1:18" x14ac:dyDescent="0.3">
      <c r="A341" t="s">
        <v>746</v>
      </c>
      <c r="B341" t="s">
        <v>747</v>
      </c>
      <c r="C341" t="s">
        <v>747</v>
      </c>
      <c r="D341" t="s">
        <v>8</v>
      </c>
      <c r="E341" t="s">
        <v>65</v>
      </c>
      <c r="F341">
        <v>57</v>
      </c>
      <c r="G341" t="s">
        <v>50</v>
      </c>
      <c r="H341" t="s">
        <v>51</v>
      </c>
      <c r="I341" t="s">
        <v>39</v>
      </c>
      <c r="J341">
        <v>2</v>
      </c>
      <c r="K341" t="s">
        <v>2115</v>
      </c>
      <c r="L341" t="s">
        <v>2116</v>
      </c>
      <c r="M341" t="s">
        <v>2124</v>
      </c>
      <c r="N341">
        <v>0</v>
      </c>
      <c r="O341" t="s">
        <v>2119</v>
      </c>
      <c r="P341" t="s">
        <v>2070</v>
      </c>
      <c r="Q341">
        <v>0.6</v>
      </c>
      <c r="R341">
        <v>0.6</v>
      </c>
    </row>
    <row r="342" spans="1:18" x14ac:dyDescent="0.3">
      <c r="A342" t="s">
        <v>748</v>
      </c>
      <c r="B342" t="s">
        <v>749</v>
      </c>
      <c r="C342" t="s">
        <v>749</v>
      </c>
      <c r="D342" t="s">
        <v>36</v>
      </c>
      <c r="E342" t="s">
        <v>85</v>
      </c>
      <c r="F342">
        <v>36</v>
      </c>
      <c r="G342" t="s">
        <v>100</v>
      </c>
      <c r="H342" t="s">
        <v>101</v>
      </c>
      <c r="I342" t="s">
        <v>18</v>
      </c>
      <c r="J342">
        <v>6</v>
      </c>
      <c r="K342" t="s">
        <v>2120</v>
      </c>
      <c r="L342" t="s">
        <v>2126</v>
      </c>
      <c r="M342" t="s">
        <v>2127</v>
      </c>
      <c r="N342">
        <v>1</v>
      </c>
      <c r="O342" t="s">
        <v>62</v>
      </c>
      <c r="P342" t="s">
        <v>2071</v>
      </c>
      <c r="Q342">
        <v>0.64</v>
      </c>
      <c r="R342">
        <v>0.64</v>
      </c>
    </row>
    <row r="343" spans="1:18" x14ac:dyDescent="0.3">
      <c r="A343" t="s">
        <v>750</v>
      </c>
      <c r="B343" t="s">
        <v>751</v>
      </c>
      <c r="C343" t="s">
        <v>751</v>
      </c>
      <c r="D343" t="s">
        <v>15</v>
      </c>
      <c r="E343" t="s">
        <v>85</v>
      </c>
      <c r="F343">
        <v>50</v>
      </c>
      <c r="G343" t="s">
        <v>16</v>
      </c>
      <c r="H343" t="s">
        <v>17</v>
      </c>
      <c r="I343" t="s">
        <v>5</v>
      </c>
      <c r="J343">
        <v>20</v>
      </c>
      <c r="K343" t="s">
        <v>2123</v>
      </c>
      <c r="L343" t="s">
        <v>97</v>
      </c>
      <c r="M343" t="s">
        <v>2117</v>
      </c>
      <c r="N343">
        <v>0</v>
      </c>
      <c r="O343" t="s">
        <v>2110</v>
      </c>
      <c r="P343" t="s">
        <v>2070</v>
      </c>
    </row>
    <row r="344" spans="1:18" x14ac:dyDescent="0.3">
      <c r="A344" t="s">
        <v>752</v>
      </c>
      <c r="B344" t="s">
        <v>753</v>
      </c>
      <c r="C344" t="s">
        <v>753</v>
      </c>
      <c r="D344" t="s">
        <v>2</v>
      </c>
      <c r="E344" t="s">
        <v>65</v>
      </c>
      <c r="F344">
        <v>37</v>
      </c>
      <c r="G344" t="s">
        <v>116</v>
      </c>
      <c r="H344" t="s">
        <v>10</v>
      </c>
      <c r="I344" t="s">
        <v>77</v>
      </c>
      <c r="K344" t="s">
        <v>2115</v>
      </c>
      <c r="L344" t="s">
        <v>302</v>
      </c>
      <c r="M344" t="s">
        <v>2126</v>
      </c>
      <c r="N344">
        <v>4.9000000000000004</v>
      </c>
      <c r="O344" t="s">
        <v>19</v>
      </c>
      <c r="P344" t="s">
        <v>2070</v>
      </c>
    </row>
    <row r="345" spans="1:18" x14ac:dyDescent="0.3">
      <c r="A345" t="s">
        <v>754</v>
      </c>
      <c r="B345" t="s">
        <v>755</v>
      </c>
      <c r="C345" t="s">
        <v>755</v>
      </c>
      <c r="D345" t="s">
        <v>36</v>
      </c>
      <c r="E345" t="s">
        <v>85</v>
      </c>
      <c r="F345">
        <v>53</v>
      </c>
      <c r="G345" t="s">
        <v>3</v>
      </c>
      <c r="H345" t="s">
        <v>4</v>
      </c>
      <c r="I345" t="s">
        <v>32</v>
      </c>
      <c r="J345">
        <v>4</v>
      </c>
      <c r="K345" t="s">
        <v>2115</v>
      </c>
      <c r="L345" t="s">
        <v>2117</v>
      </c>
      <c r="M345" t="s">
        <v>2118</v>
      </c>
      <c r="N345">
        <v>4.7</v>
      </c>
      <c r="O345" t="s">
        <v>147</v>
      </c>
      <c r="P345" t="s">
        <v>2070</v>
      </c>
      <c r="Q345">
        <v>0.99</v>
      </c>
      <c r="R345">
        <v>0.99</v>
      </c>
    </row>
    <row r="346" spans="1:18" x14ac:dyDescent="0.3">
      <c r="A346" t="s">
        <v>756</v>
      </c>
      <c r="B346" t="s">
        <v>757</v>
      </c>
      <c r="C346" t="s">
        <v>757</v>
      </c>
      <c r="D346" t="s">
        <v>8</v>
      </c>
      <c r="E346" t="s">
        <v>65</v>
      </c>
      <c r="F346">
        <v>22</v>
      </c>
      <c r="G346" t="s">
        <v>3</v>
      </c>
      <c r="H346" t="s">
        <v>4</v>
      </c>
      <c r="I346" t="s">
        <v>5</v>
      </c>
      <c r="J346">
        <v>3</v>
      </c>
      <c r="K346" t="s">
        <v>2115</v>
      </c>
      <c r="L346" t="s">
        <v>43</v>
      </c>
      <c r="M346" t="s">
        <v>2116</v>
      </c>
      <c r="N346">
        <v>2.1</v>
      </c>
      <c r="O346" t="s">
        <v>2110</v>
      </c>
      <c r="P346" t="s">
        <v>2070</v>
      </c>
    </row>
    <row r="347" spans="1:18" x14ac:dyDescent="0.3">
      <c r="A347" t="s">
        <v>758</v>
      </c>
      <c r="B347" t="s">
        <v>759</v>
      </c>
      <c r="C347" t="s">
        <v>759</v>
      </c>
      <c r="D347" t="s">
        <v>8</v>
      </c>
      <c r="E347" t="s">
        <v>65</v>
      </c>
      <c r="F347">
        <v>55</v>
      </c>
      <c r="G347" t="s">
        <v>30</v>
      </c>
      <c r="H347" t="s">
        <v>31</v>
      </c>
      <c r="I347" t="s">
        <v>11</v>
      </c>
      <c r="J347">
        <v>33</v>
      </c>
      <c r="K347" t="s">
        <v>2111</v>
      </c>
      <c r="L347" t="s">
        <v>2116</v>
      </c>
      <c r="M347" t="s">
        <v>2124</v>
      </c>
      <c r="N347">
        <v>1.5</v>
      </c>
      <c r="O347" t="s">
        <v>62</v>
      </c>
      <c r="P347" t="s">
        <v>2071</v>
      </c>
      <c r="Q347">
        <v>0.71</v>
      </c>
      <c r="R347">
        <v>0.71</v>
      </c>
    </row>
    <row r="348" spans="1:18" x14ac:dyDescent="0.3">
      <c r="A348" t="s">
        <v>760</v>
      </c>
      <c r="B348" t="s">
        <v>761</v>
      </c>
      <c r="C348" t="s">
        <v>761</v>
      </c>
      <c r="D348" t="s">
        <v>15</v>
      </c>
      <c r="E348" t="s">
        <v>85</v>
      </c>
      <c r="F348">
        <v>22</v>
      </c>
      <c r="G348" t="s">
        <v>9</v>
      </c>
      <c r="H348" t="s">
        <v>10</v>
      </c>
      <c r="I348" t="s">
        <v>66</v>
      </c>
      <c r="J348">
        <v>1</v>
      </c>
      <c r="K348" t="s">
        <v>2115</v>
      </c>
      <c r="N348">
        <v>2.6</v>
      </c>
      <c r="O348" t="s">
        <v>2110</v>
      </c>
      <c r="P348" t="s">
        <v>2070</v>
      </c>
      <c r="Q348">
        <v>0.72</v>
      </c>
      <c r="R348">
        <v>0.72</v>
      </c>
    </row>
    <row r="349" spans="1:18" x14ac:dyDescent="0.3">
      <c r="A349" t="s">
        <v>762</v>
      </c>
      <c r="B349" t="s">
        <v>763</v>
      </c>
      <c r="C349" t="s">
        <v>763</v>
      </c>
      <c r="D349" t="s">
        <v>2</v>
      </c>
      <c r="E349" t="s">
        <v>65</v>
      </c>
      <c r="F349">
        <v>45</v>
      </c>
      <c r="G349" t="s">
        <v>50</v>
      </c>
      <c r="H349" t="s">
        <v>51</v>
      </c>
      <c r="I349" t="s">
        <v>23</v>
      </c>
      <c r="J349">
        <v>23</v>
      </c>
      <c r="K349" t="s">
        <v>2111</v>
      </c>
      <c r="L349" t="s">
        <v>86</v>
      </c>
      <c r="M349" t="s">
        <v>2113</v>
      </c>
      <c r="N349">
        <v>0</v>
      </c>
      <c r="O349" t="s">
        <v>2110</v>
      </c>
      <c r="P349" t="s">
        <v>2070</v>
      </c>
      <c r="Q349">
        <v>0.66</v>
      </c>
      <c r="R349">
        <v>0.66</v>
      </c>
    </row>
    <row r="350" spans="1:18" x14ac:dyDescent="0.3">
      <c r="A350" t="s">
        <v>764</v>
      </c>
      <c r="B350" t="s">
        <v>765</v>
      </c>
      <c r="C350" t="s">
        <v>765</v>
      </c>
      <c r="D350" t="s">
        <v>36</v>
      </c>
      <c r="E350" t="s">
        <v>85</v>
      </c>
      <c r="F350">
        <v>36</v>
      </c>
      <c r="G350" t="s">
        <v>123</v>
      </c>
      <c r="H350" t="s">
        <v>124</v>
      </c>
      <c r="I350" t="s">
        <v>39</v>
      </c>
      <c r="J350">
        <v>13</v>
      </c>
      <c r="K350" t="s">
        <v>2107</v>
      </c>
      <c r="L350" t="s">
        <v>2116</v>
      </c>
      <c r="M350" t="s">
        <v>2124</v>
      </c>
      <c r="O350" t="s">
        <v>19</v>
      </c>
      <c r="P350" t="s">
        <v>2070</v>
      </c>
      <c r="Q350">
        <v>0.78</v>
      </c>
      <c r="R350">
        <v>0.78</v>
      </c>
    </row>
    <row r="351" spans="1:18" x14ac:dyDescent="0.3">
      <c r="A351" t="s">
        <v>766</v>
      </c>
      <c r="B351" t="s">
        <v>767</v>
      </c>
      <c r="C351" t="s">
        <v>767</v>
      </c>
      <c r="D351" t="s">
        <v>36</v>
      </c>
      <c r="E351" t="s">
        <v>85</v>
      </c>
      <c r="F351">
        <v>23</v>
      </c>
      <c r="G351" t="s">
        <v>9</v>
      </c>
      <c r="H351" t="s">
        <v>10</v>
      </c>
      <c r="I351" t="s">
        <v>77</v>
      </c>
      <c r="J351">
        <v>1</v>
      </c>
      <c r="K351" t="s">
        <v>2115</v>
      </c>
      <c r="L351" t="s">
        <v>302</v>
      </c>
      <c r="M351" t="s">
        <v>2126</v>
      </c>
      <c r="N351">
        <v>4</v>
      </c>
      <c r="O351" t="s">
        <v>62</v>
      </c>
      <c r="P351" t="s">
        <v>2071</v>
      </c>
      <c r="Q351">
        <v>100</v>
      </c>
      <c r="R351">
        <v>1</v>
      </c>
    </row>
    <row r="352" spans="1:18" x14ac:dyDescent="0.3">
      <c r="A352" t="s">
        <v>768</v>
      </c>
      <c r="B352" t="s">
        <v>769</v>
      </c>
      <c r="C352" t="s">
        <v>769</v>
      </c>
      <c r="D352" t="s">
        <v>36</v>
      </c>
      <c r="E352" t="s">
        <v>85</v>
      </c>
      <c r="F352">
        <v>55</v>
      </c>
      <c r="G352" t="s">
        <v>3</v>
      </c>
      <c r="H352" t="s">
        <v>4</v>
      </c>
      <c r="I352" t="s">
        <v>77</v>
      </c>
      <c r="J352">
        <v>15</v>
      </c>
      <c r="K352" t="s">
        <v>2107</v>
      </c>
      <c r="L352" t="s">
        <v>2116</v>
      </c>
      <c r="M352" t="s">
        <v>2124</v>
      </c>
      <c r="N352">
        <v>4.5</v>
      </c>
    </row>
    <row r="353" spans="1:18" x14ac:dyDescent="0.3">
      <c r="A353" t="s">
        <v>770</v>
      </c>
      <c r="B353" t="s">
        <v>771</v>
      </c>
      <c r="C353" t="s">
        <v>771</v>
      </c>
      <c r="D353" t="s">
        <v>2</v>
      </c>
      <c r="E353" t="s">
        <v>65</v>
      </c>
      <c r="F353">
        <v>50</v>
      </c>
      <c r="G353" t="s">
        <v>95</v>
      </c>
      <c r="H353" t="s">
        <v>96</v>
      </c>
      <c r="I353" t="s">
        <v>11</v>
      </c>
      <c r="J353">
        <v>18</v>
      </c>
      <c r="K353" t="s">
        <v>2123</v>
      </c>
      <c r="L353" t="s">
        <v>2121</v>
      </c>
      <c r="M353" t="s">
        <v>2125</v>
      </c>
      <c r="N353">
        <v>3.8</v>
      </c>
      <c r="O353" t="s">
        <v>2110</v>
      </c>
      <c r="P353" t="s">
        <v>2070</v>
      </c>
      <c r="Q353">
        <v>67</v>
      </c>
      <c r="R353">
        <v>0.67</v>
      </c>
    </row>
    <row r="354" spans="1:18" x14ac:dyDescent="0.3">
      <c r="A354" t="s">
        <v>772</v>
      </c>
      <c r="B354" t="s">
        <v>773</v>
      </c>
      <c r="C354" t="s">
        <v>773</v>
      </c>
      <c r="D354" t="s">
        <v>15</v>
      </c>
      <c r="E354" t="s">
        <v>85</v>
      </c>
      <c r="F354">
        <v>48</v>
      </c>
      <c r="G354" t="s">
        <v>46</v>
      </c>
      <c r="H354" t="s">
        <v>10</v>
      </c>
      <c r="I354" t="s">
        <v>102</v>
      </c>
      <c r="J354">
        <v>21</v>
      </c>
      <c r="K354" t="s">
        <v>2111</v>
      </c>
      <c r="L354" t="s">
        <v>2113</v>
      </c>
      <c r="M354" t="s">
        <v>2114</v>
      </c>
      <c r="N354">
        <v>4</v>
      </c>
      <c r="O354" t="s">
        <v>2110</v>
      </c>
      <c r="P354" t="s">
        <v>2070</v>
      </c>
      <c r="Q354">
        <v>0.78</v>
      </c>
      <c r="R354">
        <v>0.78</v>
      </c>
    </row>
    <row r="355" spans="1:18" x14ac:dyDescent="0.3">
      <c r="A355" t="s">
        <v>774</v>
      </c>
      <c r="B355" t="s">
        <v>775</v>
      </c>
      <c r="C355" t="s">
        <v>775</v>
      </c>
      <c r="D355" t="s">
        <v>15</v>
      </c>
      <c r="E355" t="s">
        <v>85</v>
      </c>
      <c r="F355">
        <v>23</v>
      </c>
      <c r="G355" t="s">
        <v>30</v>
      </c>
      <c r="H355" t="s">
        <v>31</v>
      </c>
      <c r="I355" t="s">
        <v>77</v>
      </c>
      <c r="J355">
        <v>1</v>
      </c>
      <c r="K355" t="s">
        <v>2115</v>
      </c>
      <c r="L355" t="s">
        <v>24</v>
      </c>
      <c r="M355" t="s">
        <v>2116</v>
      </c>
      <c r="N355">
        <v>4.9000000000000004</v>
      </c>
      <c r="O355" t="s">
        <v>56</v>
      </c>
      <c r="P355" t="s">
        <v>2071</v>
      </c>
      <c r="Q355">
        <v>0.78</v>
      </c>
      <c r="R355">
        <v>0.78</v>
      </c>
    </row>
    <row r="356" spans="1:18" x14ac:dyDescent="0.3">
      <c r="A356" t="s">
        <v>776</v>
      </c>
      <c r="B356" t="s">
        <v>777</v>
      </c>
      <c r="C356" t="s">
        <v>777</v>
      </c>
      <c r="D356" t="s">
        <v>2</v>
      </c>
      <c r="E356" t="s">
        <v>65</v>
      </c>
      <c r="F356">
        <v>49</v>
      </c>
      <c r="G356" t="s">
        <v>116</v>
      </c>
      <c r="H356" t="s">
        <v>10</v>
      </c>
      <c r="I356" t="s">
        <v>23</v>
      </c>
      <c r="J356">
        <v>25</v>
      </c>
      <c r="K356" t="s">
        <v>2111</v>
      </c>
      <c r="L356" t="s">
        <v>33</v>
      </c>
      <c r="M356" t="s">
        <v>2117</v>
      </c>
      <c r="N356">
        <v>3.4</v>
      </c>
      <c r="O356" t="s">
        <v>2110</v>
      </c>
      <c r="P356" t="s">
        <v>2070</v>
      </c>
      <c r="Q356">
        <v>0.75</v>
      </c>
      <c r="R356">
        <v>0.75</v>
      </c>
    </row>
    <row r="357" spans="1:18" x14ac:dyDescent="0.3">
      <c r="A357" t="s">
        <v>778</v>
      </c>
      <c r="B357" t="s">
        <v>779</v>
      </c>
      <c r="C357" t="s">
        <v>779</v>
      </c>
      <c r="D357" t="s">
        <v>2</v>
      </c>
      <c r="E357" t="s">
        <v>65</v>
      </c>
      <c r="F357">
        <v>47</v>
      </c>
      <c r="G357" t="s">
        <v>3</v>
      </c>
      <c r="H357" t="s">
        <v>4</v>
      </c>
      <c r="I357" t="s">
        <v>66</v>
      </c>
      <c r="J357">
        <v>12</v>
      </c>
      <c r="K357" t="s">
        <v>2107</v>
      </c>
      <c r="L357" t="s">
        <v>2113</v>
      </c>
      <c r="M357" t="s">
        <v>2114</v>
      </c>
      <c r="N357">
        <v>2.1</v>
      </c>
      <c r="O357" t="s">
        <v>2122</v>
      </c>
      <c r="P357" t="s">
        <v>2071</v>
      </c>
      <c r="Q357">
        <v>0.67</v>
      </c>
      <c r="R357">
        <v>0.67</v>
      </c>
    </row>
    <row r="358" spans="1:18" x14ac:dyDescent="0.3">
      <c r="A358" t="s">
        <v>780</v>
      </c>
      <c r="B358" t="s">
        <v>781</v>
      </c>
      <c r="C358" t="s">
        <v>781</v>
      </c>
      <c r="D358" t="s">
        <v>8</v>
      </c>
      <c r="E358" t="s">
        <v>65</v>
      </c>
      <c r="F358">
        <v>56</v>
      </c>
      <c r="G358" t="s">
        <v>73</v>
      </c>
      <c r="H358" t="s">
        <v>74</v>
      </c>
      <c r="I358" t="s">
        <v>18</v>
      </c>
      <c r="J358">
        <v>32</v>
      </c>
      <c r="K358" t="s">
        <v>2111</v>
      </c>
      <c r="L358" t="s">
        <v>43</v>
      </c>
      <c r="M358" t="s">
        <v>2116</v>
      </c>
      <c r="N358">
        <v>0</v>
      </c>
      <c r="O358" t="s">
        <v>2112</v>
      </c>
      <c r="P358" t="s">
        <v>2071</v>
      </c>
      <c r="Q358">
        <v>0.86</v>
      </c>
      <c r="R358">
        <v>0.86</v>
      </c>
    </row>
    <row r="359" spans="1:18" x14ac:dyDescent="0.3">
      <c r="A359" t="s">
        <v>782</v>
      </c>
      <c r="B359" t="s">
        <v>783</v>
      </c>
      <c r="C359" t="s">
        <v>783</v>
      </c>
      <c r="D359" t="s">
        <v>15</v>
      </c>
      <c r="E359" t="s">
        <v>85</v>
      </c>
      <c r="F359">
        <v>58</v>
      </c>
      <c r="G359" t="s">
        <v>59</v>
      </c>
      <c r="H359" t="s">
        <v>60</v>
      </c>
      <c r="I359" t="s">
        <v>61</v>
      </c>
      <c r="K359" t="s">
        <v>2115</v>
      </c>
      <c r="L359" t="s">
        <v>2108</v>
      </c>
      <c r="M359" t="s">
        <v>2109</v>
      </c>
      <c r="N359">
        <v>4.5</v>
      </c>
      <c r="O359" t="s">
        <v>147</v>
      </c>
      <c r="P359" t="s">
        <v>2070</v>
      </c>
      <c r="Q359">
        <v>77</v>
      </c>
      <c r="R359">
        <v>0.77</v>
      </c>
    </row>
    <row r="360" spans="1:18" x14ac:dyDescent="0.3">
      <c r="A360" t="s">
        <v>784</v>
      </c>
      <c r="B360" t="s">
        <v>785</v>
      </c>
      <c r="C360" t="s">
        <v>785</v>
      </c>
      <c r="D360" t="s">
        <v>36</v>
      </c>
      <c r="E360" t="s">
        <v>85</v>
      </c>
      <c r="F360">
        <v>32</v>
      </c>
      <c r="G360" t="s">
        <v>100</v>
      </c>
      <c r="H360" t="s">
        <v>101</v>
      </c>
      <c r="I360" t="s">
        <v>61</v>
      </c>
      <c r="J360">
        <v>10</v>
      </c>
      <c r="K360" t="s">
        <v>2120</v>
      </c>
      <c r="L360" t="s">
        <v>33</v>
      </c>
      <c r="M360" t="s">
        <v>2117</v>
      </c>
      <c r="N360">
        <v>3.8</v>
      </c>
      <c r="O360" t="s">
        <v>2110</v>
      </c>
      <c r="P360" t="s">
        <v>2070</v>
      </c>
      <c r="Q360">
        <v>0.61</v>
      </c>
      <c r="R360">
        <v>0.61</v>
      </c>
    </row>
    <row r="361" spans="1:18" x14ac:dyDescent="0.3">
      <c r="A361" t="s">
        <v>786</v>
      </c>
      <c r="B361" t="s">
        <v>787</v>
      </c>
      <c r="C361" t="s">
        <v>787</v>
      </c>
      <c r="D361" t="s">
        <v>8</v>
      </c>
      <c r="E361" t="s">
        <v>65</v>
      </c>
      <c r="F361">
        <v>52</v>
      </c>
      <c r="G361" t="s">
        <v>81</v>
      </c>
      <c r="H361" t="s">
        <v>82</v>
      </c>
      <c r="I361" t="s">
        <v>61</v>
      </c>
      <c r="J361">
        <v>0</v>
      </c>
      <c r="K361" t="s">
        <v>2115</v>
      </c>
      <c r="N361">
        <v>4.3</v>
      </c>
      <c r="O361" t="s">
        <v>2110</v>
      </c>
      <c r="P361" t="s">
        <v>2070</v>
      </c>
      <c r="Q361">
        <v>0.9</v>
      </c>
      <c r="R361">
        <v>0.9</v>
      </c>
    </row>
    <row r="362" spans="1:18" x14ac:dyDescent="0.3">
      <c r="A362" t="s">
        <v>788</v>
      </c>
      <c r="B362" t="s">
        <v>789</v>
      </c>
      <c r="C362" t="s">
        <v>789</v>
      </c>
      <c r="D362" t="s">
        <v>8</v>
      </c>
      <c r="E362" t="s">
        <v>65</v>
      </c>
      <c r="F362">
        <v>22</v>
      </c>
      <c r="G362" t="s">
        <v>163</v>
      </c>
      <c r="H362" t="s">
        <v>164</v>
      </c>
      <c r="I362" t="s">
        <v>39</v>
      </c>
      <c r="J362">
        <v>1</v>
      </c>
      <c r="K362" t="s">
        <v>2115</v>
      </c>
      <c r="L362" t="s">
        <v>2113</v>
      </c>
      <c r="M362" t="s">
        <v>2114</v>
      </c>
      <c r="N362">
        <v>0</v>
      </c>
      <c r="Q362">
        <v>0.98</v>
      </c>
      <c r="R362">
        <v>0.98</v>
      </c>
    </row>
    <row r="363" spans="1:18" x14ac:dyDescent="0.3">
      <c r="A363" t="s">
        <v>790</v>
      </c>
      <c r="B363" t="s">
        <v>791</v>
      </c>
      <c r="C363" t="s">
        <v>791</v>
      </c>
      <c r="D363" t="s">
        <v>15</v>
      </c>
      <c r="E363" t="s">
        <v>85</v>
      </c>
      <c r="F363">
        <v>20</v>
      </c>
      <c r="G363" t="s">
        <v>81</v>
      </c>
      <c r="H363" t="s">
        <v>82</v>
      </c>
      <c r="I363" t="s">
        <v>66</v>
      </c>
      <c r="J363">
        <v>2</v>
      </c>
      <c r="K363" t="s">
        <v>2115</v>
      </c>
      <c r="L363" t="s">
        <v>2117</v>
      </c>
      <c r="M363" t="s">
        <v>2118</v>
      </c>
      <c r="O363" t="s">
        <v>2112</v>
      </c>
      <c r="P363" t="s">
        <v>2071</v>
      </c>
      <c r="Q363">
        <v>0.99</v>
      </c>
      <c r="R363">
        <v>0.99</v>
      </c>
    </row>
    <row r="364" spans="1:18" x14ac:dyDescent="0.3">
      <c r="A364" t="s">
        <v>792</v>
      </c>
      <c r="B364" t="s">
        <v>793</v>
      </c>
      <c r="C364" t="s">
        <v>793</v>
      </c>
      <c r="D364" t="s">
        <v>36</v>
      </c>
      <c r="E364" t="s">
        <v>85</v>
      </c>
      <c r="F364">
        <v>56</v>
      </c>
      <c r="G364" t="s">
        <v>30</v>
      </c>
      <c r="H364" t="s">
        <v>31</v>
      </c>
      <c r="I364" t="s">
        <v>39</v>
      </c>
      <c r="J364">
        <v>9</v>
      </c>
      <c r="K364" t="s">
        <v>2120</v>
      </c>
      <c r="L364" t="s">
        <v>43</v>
      </c>
      <c r="M364" t="s">
        <v>2116</v>
      </c>
      <c r="N364">
        <v>2.6</v>
      </c>
      <c r="O364" t="s">
        <v>2110</v>
      </c>
      <c r="P364" t="s">
        <v>2070</v>
      </c>
      <c r="Q364">
        <v>0.61</v>
      </c>
      <c r="R364">
        <v>0.61</v>
      </c>
    </row>
    <row r="365" spans="1:18" x14ac:dyDescent="0.3">
      <c r="A365" t="s">
        <v>794</v>
      </c>
      <c r="B365" t="s">
        <v>795</v>
      </c>
      <c r="C365" t="s">
        <v>795</v>
      </c>
      <c r="D365" t="s">
        <v>15</v>
      </c>
      <c r="E365" t="s">
        <v>85</v>
      </c>
      <c r="F365">
        <v>41</v>
      </c>
      <c r="G365" t="s">
        <v>73</v>
      </c>
      <c r="H365" t="s">
        <v>74</v>
      </c>
      <c r="I365" t="s">
        <v>39</v>
      </c>
      <c r="J365">
        <v>22</v>
      </c>
      <c r="K365" t="s">
        <v>2111</v>
      </c>
      <c r="L365" t="s">
        <v>86</v>
      </c>
      <c r="M365" t="s">
        <v>2113</v>
      </c>
      <c r="N365">
        <v>1.6</v>
      </c>
      <c r="O365" t="s">
        <v>2112</v>
      </c>
      <c r="P365" t="s">
        <v>2071</v>
      </c>
      <c r="Q365">
        <v>0.61</v>
      </c>
      <c r="R365">
        <v>0.61</v>
      </c>
    </row>
    <row r="366" spans="1:18" x14ac:dyDescent="0.3">
      <c r="A366" t="s">
        <v>796</v>
      </c>
      <c r="B366" t="s">
        <v>797</v>
      </c>
      <c r="C366" t="s">
        <v>797</v>
      </c>
      <c r="D366" t="s">
        <v>15</v>
      </c>
      <c r="E366" t="s">
        <v>85</v>
      </c>
      <c r="F366">
        <v>25</v>
      </c>
      <c r="G366" t="s">
        <v>59</v>
      </c>
      <c r="H366" t="s">
        <v>60</v>
      </c>
      <c r="I366" t="s">
        <v>5</v>
      </c>
      <c r="J366">
        <v>5</v>
      </c>
      <c r="K366" t="s">
        <v>2115</v>
      </c>
      <c r="L366" t="s">
        <v>33</v>
      </c>
      <c r="M366" t="s">
        <v>2117</v>
      </c>
      <c r="N366">
        <v>2.2999999999999998</v>
      </c>
      <c r="O366" t="s">
        <v>2110</v>
      </c>
      <c r="P366" t="s">
        <v>2070</v>
      </c>
      <c r="Q366">
        <v>0.91</v>
      </c>
      <c r="R366">
        <v>0.91</v>
      </c>
    </row>
    <row r="367" spans="1:18" x14ac:dyDescent="0.3">
      <c r="A367" t="s">
        <v>798</v>
      </c>
      <c r="B367" t="s">
        <v>799</v>
      </c>
      <c r="C367" t="s">
        <v>799</v>
      </c>
      <c r="D367" t="s">
        <v>8</v>
      </c>
      <c r="E367" t="s">
        <v>65</v>
      </c>
      <c r="F367">
        <v>44</v>
      </c>
      <c r="G367" t="s">
        <v>116</v>
      </c>
      <c r="H367" t="s">
        <v>10</v>
      </c>
      <c r="I367" t="s">
        <v>66</v>
      </c>
      <c r="J367">
        <v>6</v>
      </c>
      <c r="K367" t="s">
        <v>2120</v>
      </c>
      <c r="L367" t="s">
        <v>2121</v>
      </c>
      <c r="M367" t="s">
        <v>2125</v>
      </c>
      <c r="N367">
        <v>4.5999999999999996</v>
      </c>
      <c r="O367" t="s">
        <v>62</v>
      </c>
      <c r="P367" t="s">
        <v>2071</v>
      </c>
      <c r="Q367">
        <v>72</v>
      </c>
      <c r="R367">
        <v>0.72</v>
      </c>
    </row>
    <row r="368" spans="1:18" x14ac:dyDescent="0.3">
      <c r="A368" t="s">
        <v>800</v>
      </c>
      <c r="B368" t="s">
        <v>801</v>
      </c>
      <c r="C368" t="s">
        <v>801</v>
      </c>
      <c r="D368" t="s">
        <v>8</v>
      </c>
      <c r="E368" t="s">
        <v>65</v>
      </c>
      <c r="F368">
        <v>46</v>
      </c>
      <c r="G368" t="s">
        <v>9</v>
      </c>
      <c r="H368" t="s">
        <v>10</v>
      </c>
      <c r="I368" t="s">
        <v>23</v>
      </c>
      <c r="J368">
        <v>26</v>
      </c>
      <c r="K368" t="s">
        <v>2111</v>
      </c>
      <c r="L368" t="s">
        <v>217</v>
      </c>
      <c r="M368" t="s">
        <v>2108</v>
      </c>
      <c r="N368">
        <v>2.1</v>
      </c>
    </row>
    <row r="369" spans="1:18" x14ac:dyDescent="0.3">
      <c r="A369" t="s">
        <v>802</v>
      </c>
      <c r="B369" t="s">
        <v>803</v>
      </c>
      <c r="C369" t="s">
        <v>803</v>
      </c>
      <c r="D369" t="s">
        <v>8</v>
      </c>
      <c r="E369" t="s">
        <v>65</v>
      </c>
      <c r="F369">
        <v>40</v>
      </c>
      <c r="G369" t="s">
        <v>100</v>
      </c>
      <c r="H369" t="s">
        <v>101</v>
      </c>
      <c r="I369" t="s">
        <v>5</v>
      </c>
      <c r="K369" t="s">
        <v>2115</v>
      </c>
      <c r="L369" t="s">
        <v>2116</v>
      </c>
      <c r="M369" t="s">
        <v>2124</v>
      </c>
      <c r="N369">
        <v>1.5</v>
      </c>
      <c r="O369" t="s">
        <v>2119</v>
      </c>
      <c r="P369" t="s">
        <v>2070</v>
      </c>
      <c r="Q369">
        <v>0.96</v>
      </c>
      <c r="R369">
        <v>0.96</v>
      </c>
    </row>
    <row r="370" spans="1:18" x14ac:dyDescent="0.3">
      <c r="A370" t="s">
        <v>804</v>
      </c>
      <c r="B370" t="s">
        <v>805</v>
      </c>
      <c r="C370" t="s">
        <v>805</v>
      </c>
      <c r="D370" t="s">
        <v>15</v>
      </c>
      <c r="E370" t="s">
        <v>85</v>
      </c>
      <c r="G370" t="s">
        <v>163</v>
      </c>
      <c r="H370" t="s">
        <v>164</v>
      </c>
      <c r="I370" t="s">
        <v>32</v>
      </c>
      <c r="J370">
        <v>9</v>
      </c>
      <c r="K370" t="s">
        <v>2120</v>
      </c>
      <c r="L370" t="s">
        <v>43</v>
      </c>
      <c r="M370" t="s">
        <v>2116</v>
      </c>
      <c r="N370">
        <v>1.7</v>
      </c>
      <c r="O370" t="s">
        <v>2112</v>
      </c>
      <c r="P370" t="s">
        <v>2071</v>
      </c>
      <c r="Q370">
        <v>72</v>
      </c>
      <c r="R370">
        <v>0.72</v>
      </c>
    </row>
    <row r="371" spans="1:18" x14ac:dyDescent="0.3">
      <c r="A371" t="s">
        <v>806</v>
      </c>
      <c r="B371" t="s">
        <v>807</v>
      </c>
      <c r="C371" t="s">
        <v>807</v>
      </c>
      <c r="D371" t="s">
        <v>36</v>
      </c>
      <c r="E371" t="s">
        <v>85</v>
      </c>
      <c r="F371">
        <v>31</v>
      </c>
      <c r="G371" t="s">
        <v>73</v>
      </c>
      <c r="H371" t="s">
        <v>74</v>
      </c>
      <c r="I371" t="s">
        <v>39</v>
      </c>
      <c r="J371">
        <v>11</v>
      </c>
      <c r="K371" t="s">
        <v>2107</v>
      </c>
      <c r="N371">
        <v>3.3</v>
      </c>
      <c r="O371" t="s">
        <v>2110</v>
      </c>
      <c r="P371" t="s">
        <v>2070</v>
      </c>
    </row>
    <row r="372" spans="1:18" x14ac:dyDescent="0.3">
      <c r="A372" t="s">
        <v>808</v>
      </c>
      <c r="B372" t="s">
        <v>809</v>
      </c>
      <c r="C372" t="s">
        <v>809</v>
      </c>
      <c r="D372" t="s">
        <v>36</v>
      </c>
      <c r="E372" t="s">
        <v>85</v>
      </c>
      <c r="F372">
        <v>33</v>
      </c>
      <c r="G372" t="s">
        <v>100</v>
      </c>
      <c r="H372" t="s">
        <v>101</v>
      </c>
      <c r="I372" t="s">
        <v>102</v>
      </c>
      <c r="K372" t="s">
        <v>2115</v>
      </c>
      <c r="L372" t="s">
        <v>24</v>
      </c>
      <c r="M372" t="s">
        <v>2116</v>
      </c>
      <c r="N372">
        <v>4.3</v>
      </c>
      <c r="O372" t="s">
        <v>2112</v>
      </c>
      <c r="P372" t="s">
        <v>2071</v>
      </c>
      <c r="Q372">
        <v>0.63</v>
      </c>
      <c r="R372">
        <v>0.63</v>
      </c>
    </row>
    <row r="373" spans="1:18" x14ac:dyDescent="0.3">
      <c r="A373" t="s">
        <v>810</v>
      </c>
      <c r="B373" t="s">
        <v>811</v>
      </c>
      <c r="C373" t="s">
        <v>811</v>
      </c>
      <c r="D373" t="s">
        <v>8</v>
      </c>
      <c r="E373" t="s">
        <v>65</v>
      </c>
      <c r="F373">
        <v>31</v>
      </c>
      <c r="G373" t="s">
        <v>95</v>
      </c>
      <c r="H373" t="s">
        <v>96</v>
      </c>
      <c r="I373" t="s">
        <v>102</v>
      </c>
      <c r="J373">
        <v>3</v>
      </c>
      <c r="K373" t="s">
        <v>2115</v>
      </c>
      <c r="L373" t="s">
        <v>109</v>
      </c>
      <c r="M373" t="s">
        <v>2126</v>
      </c>
      <c r="O373" t="s">
        <v>19</v>
      </c>
      <c r="P373" t="s">
        <v>2070</v>
      </c>
    </row>
    <row r="374" spans="1:18" x14ac:dyDescent="0.3">
      <c r="A374" t="s">
        <v>812</v>
      </c>
      <c r="B374" t="s">
        <v>813</v>
      </c>
      <c r="C374" t="s">
        <v>813</v>
      </c>
      <c r="D374" t="s">
        <v>2</v>
      </c>
      <c r="E374" t="s">
        <v>65</v>
      </c>
      <c r="F374">
        <v>49</v>
      </c>
      <c r="G374" t="s">
        <v>3</v>
      </c>
      <c r="H374" t="s">
        <v>4</v>
      </c>
      <c r="I374" t="s">
        <v>39</v>
      </c>
      <c r="J374">
        <v>15</v>
      </c>
      <c r="K374" t="s">
        <v>2107</v>
      </c>
      <c r="L374" t="s">
        <v>40</v>
      </c>
      <c r="M374" t="s">
        <v>2121</v>
      </c>
      <c r="N374">
        <v>2.6</v>
      </c>
      <c r="O374" t="s">
        <v>19</v>
      </c>
      <c r="P374" t="s">
        <v>2070</v>
      </c>
      <c r="Q374">
        <v>0.83</v>
      </c>
      <c r="R374">
        <v>0.83</v>
      </c>
    </row>
    <row r="375" spans="1:18" x14ac:dyDescent="0.3">
      <c r="A375" t="s">
        <v>814</v>
      </c>
      <c r="B375" t="s">
        <v>815</v>
      </c>
      <c r="C375" t="s">
        <v>815</v>
      </c>
      <c r="D375" t="s">
        <v>15</v>
      </c>
      <c r="E375" t="s">
        <v>85</v>
      </c>
      <c r="F375">
        <v>35</v>
      </c>
      <c r="G375" t="s">
        <v>167</v>
      </c>
      <c r="H375" t="s">
        <v>60</v>
      </c>
      <c r="I375" t="s">
        <v>18</v>
      </c>
      <c r="J375">
        <v>12</v>
      </c>
      <c r="K375" t="s">
        <v>2107</v>
      </c>
      <c r="L375" t="s">
        <v>302</v>
      </c>
      <c r="M375" t="s">
        <v>2126</v>
      </c>
      <c r="N375">
        <v>4.0999999999999996</v>
      </c>
      <c r="Q375">
        <v>0.94</v>
      </c>
      <c r="R375">
        <v>0.94</v>
      </c>
    </row>
    <row r="376" spans="1:18" x14ac:dyDescent="0.3">
      <c r="A376" t="s">
        <v>816</v>
      </c>
      <c r="B376" t="s">
        <v>817</v>
      </c>
      <c r="C376" t="s">
        <v>817</v>
      </c>
      <c r="D376" t="s">
        <v>36</v>
      </c>
      <c r="E376" t="s">
        <v>85</v>
      </c>
      <c r="F376">
        <v>45</v>
      </c>
      <c r="G376" t="s">
        <v>81</v>
      </c>
      <c r="H376" t="s">
        <v>82</v>
      </c>
      <c r="I376" t="s">
        <v>39</v>
      </c>
      <c r="J376">
        <v>19</v>
      </c>
      <c r="K376" t="s">
        <v>2123</v>
      </c>
      <c r="L376" t="s">
        <v>24</v>
      </c>
      <c r="M376" t="s">
        <v>2116</v>
      </c>
      <c r="N376">
        <v>2.2000000000000002</v>
      </c>
      <c r="O376" t="s">
        <v>2112</v>
      </c>
      <c r="P376" t="s">
        <v>2071</v>
      </c>
      <c r="Q376">
        <v>0.78</v>
      </c>
      <c r="R376">
        <v>0.78</v>
      </c>
    </row>
    <row r="377" spans="1:18" x14ac:dyDescent="0.3">
      <c r="A377" t="s">
        <v>818</v>
      </c>
      <c r="B377" t="s">
        <v>819</v>
      </c>
      <c r="C377" t="s">
        <v>819</v>
      </c>
      <c r="D377" t="s">
        <v>8</v>
      </c>
      <c r="E377" t="s">
        <v>65</v>
      </c>
      <c r="F377">
        <v>39</v>
      </c>
      <c r="G377" t="s">
        <v>30</v>
      </c>
      <c r="H377" t="s">
        <v>31</v>
      </c>
      <c r="I377" t="s">
        <v>39</v>
      </c>
      <c r="J377">
        <v>13</v>
      </c>
      <c r="K377" t="s">
        <v>2107</v>
      </c>
      <c r="L377" t="s">
        <v>2117</v>
      </c>
      <c r="M377" t="s">
        <v>2118</v>
      </c>
      <c r="N377">
        <v>1.1000000000000001</v>
      </c>
      <c r="O377" t="s">
        <v>2112</v>
      </c>
      <c r="P377" t="s">
        <v>2071</v>
      </c>
    </row>
    <row r="378" spans="1:18" x14ac:dyDescent="0.3">
      <c r="A378" t="s">
        <v>820</v>
      </c>
      <c r="B378" t="s">
        <v>821</v>
      </c>
      <c r="C378" t="s">
        <v>821</v>
      </c>
      <c r="D378" t="s">
        <v>15</v>
      </c>
      <c r="E378" t="s">
        <v>85</v>
      </c>
      <c r="G378" t="s">
        <v>59</v>
      </c>
      <c r="H378" t="s">
        <v>60</v>
      </c>
      <c r="I378" t="s">
        <v>5</v>
      </c>
      <c r="K378" t="s">
        <v>2115</v>
      </c>
      <c r="L378" t="s">
        <v>52</v>
      </c>
      <c r="M378" t="s">
        <v>2113</v>
      </c>
      <c r="N378">
        <v>2.1</v>
      </c>
      <c r="O378" t="s">
        <v>2112</v>
      </c>
      <c r="P378" t="s">
        <v>2071</v>
      </c>
      <c r="Q378">
        <v>0.82</v>
      </c>
      <c r="R378">
        <v>0.82</v>
      </c>
    </row>
    <row r="379" spans="1:18" x14ac:dyDescent="0.3">
      <c r="A379" t="s">
        <v>822</v>
      </c>
      <c r="B379" t="s">
        <v>823</v>
      </c>
      <c r="C379" t="s">
        <v>823</v>
      </c>
      <c r="D379" t="s">
        <v>15</v>
      </c>
      <c r="E379" t="s">
        <v>85</v>
      </c>
      <c r="F379">
        <v>24</v>
      </c>
      <c r="G379" t="s">
        <v>16</v>
      </c>
      <c r="H379" t="s">
        <v>17</v>
      </c>
      <c r="I379" t="s">
        <v>66</v>
      </c>
      <c r="J379">
        <v>3</v>
      </c>
      <c r="K379" t="s">
        <v>2115</v>
      </c>
      <c r="L379" t="s">
        <v>33</v>
      </c>
      <c r="M379" t="s">
        <v>2117</v>
      </c>
      <c r="N379">
        <v>2.2999999999999998</v>
      </c>
      <c r="O379" t="s">
        <v>2119</v>
      </c>
      <c r="P379" t="s">
        <v>2070</v>
      </c>
      <c r="Q379">
        <v>0.66</v>
      </c>
      <c r="R379">
        <v>0.66</v>
      </c>
    </row>
    <row r="380" spans="1:18" x14ac:dyDescent="0.3">
      <c r="A380" t="s">
        <v>824</v>
      </c>
      <c r="B380" t="s">
        <v>825</v>
      </c>
      <c r="C380" t="s">
        <v>825</v>
      </c>
      <c r="D380" t="s">
        <v>15</v>
      </c>
      <c r="E380" t="s">
        <v>85</v>
      </c>
      <c r="F380">
        <v>50</v>
      </c>
      <c r="G380" t="s">
        <v>9</v>
      </c>
      <c r="H380" t="s">
        <v>10</v>
      </c>
      <c r="I380" t="s">
        <v>18</v>
      </c>
      <c r="J380">
        <v>26</v>
      </c>
      <c r="K380" t="s">
        <v>2111</v>
      </c>
      <c r="N380">
        <v>3.6</v>
      </c>
      <c r="O380" t="s">
        <v>2112</v>
      </c>
      <c r="P380" t="s">
        <v>2071</v>
      </c>
      <c r="Q380">
        <v>82</v>
      </c>
      <c r="R380">
        <v>0.82</v>
      </c>
    </row>
    <row r="381" spans="1:18" x14ac:dyDescent="0.3">
      <c r="A381" t="s">
        <v>826</v>
      </c>
      <c r="B381" t="s">
        <v>827</v>
      </c>
      <c r="C381" t="s">
        <v>827</v>
      </c>
      <c r="D381" t="s">
        <v>8</v>
      </c>
      <c r="E381" t="s">
        <v>65</v>
      </c>
      <c r="F381">
        <v>23</v>
      </c>
      <c r="G381" t="s">
        <v>16</v>
      </c>
      <c r="H381" t="s">
        <v>17</v>
      </c>
      <c r="I381" t="s">
        <v>102</v>
      </c>
      <c r="J381">
        <v>4</v>
      </c>
      <c r="K381" t="s">
        <v>2115</v>
      </c>
      <c r="L381" t="s">
        <v>302</v>
      </c>
      <c r="M381" t="s">
        <v>2126</v>
      </c>
      <c r="N381">
        <v>4.7</v>
      </c>
      <c r="O381" t="s">
        <v>2122</v>
      </c>
      <c r="P381" t="s">
        <v>2071</v>
      </c>
      <c r="Q381">
        <v>0.84</v>
      </c>
      <c r="R381">
        <v>0.84</v>
      </c>
    </row>
    <row r="382" spans="1:18" x14ac:dyDescent="0.3">
      <c r="A382" t="s">
        <v>828</v>
      </c>
      <c r="B382" t="s">
        <v>829</v>
      </c>
      <c r="C382" t="s">
        <v>829</v>
      </c>
      <c r="D382" t="s">
        <v>15</v>
      </c>
      <c r="E382" t="s">
        <v>85</v>
      </c>
      <c r="F382">
        <v>27</v>
      </c>
      <c r="G382" t="s">
        <v>116</v>
      </c>
      <c r="H382" t="s">
        <v>10</v>
      </c>
      <c r="I382" t="s">
        <v>66</v>
      </c>
      <c r="J382">
        <v>8</v>
      </c>
      <c r="K382" t="s">
        <v>2120</v>
      </c>
      <c r="L382" t="s">
        <v>2126</v>
      </c>
      <c r="M382" t="s">
        <v>2127</v>
      </c>
      <c r="N382">
        <v>4.8</v>
      </c>
      <c r="O382" t="s">
        <v>19</v>
      </c>
      <c r="P382" t="s">
        <v>2070</v>
      </c>
      <c r="Q382">
        <v>0.81</v>
      </c>
      <c r="R382">
        <v>0.81</v>
      </c>
    </row>
    <row r="383" spans="1:18" x14ac:dyDescent="0.3">
      <c r="A383" t="s">
        <v>830</v>
      </c>
      <c r="B383" t="s">
        <v>831</v>
      </c>
      <c r="C383" t="s">
        <v>831</v>
      </c>
      <c r="D383" t="s">
        <v>15</v>
      </c>
      <c r="E383" t="s">
        <v>85</v>
      </c>
      <c r="F383">
        <v>58</v>
      </c>
      <c r="G383" t="s">
        <v>141</v>
      </c>
      <c r="H383" t="s">
        <v>142</v>
      </c>
      <c r="I383" t="s">
        <v>32</v>
      </c>
      <c r="J383">
        <v>10</v>
      </c>
      <c r="K383" t="s">
        <v>2120</v>
      </c>
      <c r="L383" t="s">
        <v>2121</v>
      </c>
      <c r="M383" t="s">
        <v>2125</v>
      </c>
      <c r="N383">
        <v>4.2</v>
      </c>
      <c r="O383" t="s">
        <v>19</v>
      </c>
      <c r="P383" t="s">
        <v>2070</v>
      </c>
      <c r="Q383">
        <v>71</v>
      </c>
      <c r="R383">
        <v>0.71</v>
      </c>
    </row>
    <row r="384" spans="1:18" x14ac:dyDescent="0.3">
      <c r="A384" t="s">
        <v>832</v>
      </c>
      <c r="B384" t="s">
        <v>833</v>
      </c>
      <c r="C384" t="s">
        <v>833</v>
      </c>
      <c r="D384" t="s">
        <v>36</v>
      </c>
      <c r="E384" t="s">
        <v>85</v>
      </c>
      <c r="F384">
        <v>37</v>
      </c>
      <c r="G384" t="s">
        <v>3</v>
      </c>
      <c r="H384" t="s">
        <v>4</v>
      </c>
      <c r="I384" t="s">
        <v>102</v>
      </c>
      <c r="J384">
        <v>5</v>
      </c>
      <c r="K384" t="s">
        <v>2115</v>
      </c>
      <c r="N384">
        <v>4.8</v>
      </c>
      <c r="O384" t="s">
        <v>2112</v>
      </c>
      <c r="P384" t="s">
        <v>2071</v>
      </c>
      <c r="Q384">
        <v>0.61</v>
      </c>
      <c r="R384">
        <v>0.61</v>
      </c>
    </row>
    <row r="385" spans="1:18" x14ac:dyDescent="0.3">
      <c r="A385" t="s">
        <v>834</v>
      </c>
      <c r="B385" t="s">
        <v>835</v>
      </c>
      <c r="C385" t="s">
        <v>835</v>
      </c>
      <c r="D385" t="s">
        <v>15</v>
      </c>
      <c r="E385" t="s">
        <v>85</v>
      </c>
      <c r="F385">
        <v>39</v>
      </c>
      <c r="G385" t="s">
        <v>178</v>
      </c>
      <c r="H385" t="s">
        <v>60</v>
      </c>
      <c r="I385" t="s">
        <v>5</v>
      </c>
      <c r="J385">
        <v>18</v>
      </c>
      <c r="K385" t="s">
        <v>2123</v>
      </c>
      <c r="L385" t="s">
        <v>2121</v>
      </c>
      <c r="M385" t="s">
        <v>2125</v>
      </c>
      <c r="N385">
        <v>4</v>
      </c>
      <c r="O385" t="s">
        <v>2112</v>
      </c>
      <c r="P385" t="s">
        <v>2071</v>
      </c>
      <c r="Q385">
        <v>0.66</v>
      </c>
      <c r="R385">
        <v>0.66</v>
      </c>
    </row>
    <row r="386" spans="1:18" x14ac:dyDescent="0.3">
      <c r="A386" t="s">
        <v>836</v>
      </c>
      <c r="B386" t="s">
        <v>837</v>
      </c>
      <c r="C386" t="s">
        <v>837</v>
      </c>
      <c r="D386" t="s">
        <v>8</v>
      </c>
      <c r="E386" t="s">
        <v>65</v>
      </c>
      <c r="F386">
        <v>46</v>
      </c>
      <c r="G386" t="s">
        <v>127</v>
      </c>
      <c r="H386" t="s">
        <v>128</v>
      </c>
      <c r="I386" t="s">
        <v>39</v>
      </c>
      <c r="J386">
        <v>10</v>
      </c>
      <c r="K386" t="s">
        <v>2120</v>
      </c>
      <c r="L386" t="s">
        <v>109</v>
      </c>
      <c r="M386" t="s">
        <v>2126</v>
      </c>
      <c r="N386">
        <v>2.5</v>
      </c>
      <c r="O386" t="s">
        <v>2122</v>
      </c>
      <c r="P386" t="s">
        <v>2071</v>
      </c>
      <c r="Q386">
        <v>0.97</v>
      </c>
      <c r="R386">
        <v>0.97</v>
      </c>
    </row>
    <row r="387" spans="1:18" x14ac:dyDescent="0.3">
      <c r="A387" t="s">
        <v>838</v>
      </c>
      <c r="B387" t="s">
        <v>839</v>
      </c>
      <c r="C387" t="s">
        <v>839</v>
      </c>
      <c r="D387" t="s">
        <v>8</v>
      </c>
      <c r="E387" t="s">
        <v>65</v>
      </c>
      <c r="G387" t="s">
        <v>55</v>
      </c>
      <c r="H387" t="s">
        <v>10</v>
      </c>
      <c r="I387" t="s">
        <v>61</v>
      </c>
      <c r="J387">
        <v>0</v>
      </c>
      <c r="K387" t="s">
        <v>2115</v>
      </c>
      <c r="L387" t="s">
        <v>302</v>
      </c>
      <c r="M387" t="s">
        <v>2126</v>
      </c>
      <c r="N387">
        <v>4.8</v>
      </c>
      <c r="O387" t="s">
        <v>2110</v>
      </c>
      <c r="P387" t="s">
        <v>2070</v>
      </c>
      <c r="Q387">
        <v>0.74</v>
      </c>
      <c r="R387">
        <v>0.74</v>
      </c>
    </row>
    <row r="388" spans="1:18" x14ac:dyDescent="0.3">
      <c r="A388" t="s">
        <v>840</v>
      </c>
      <c r="B388" t="s">
        <v>841</v>
      </c>
      <c r="C388" t="s">
        <v>841</v>
      </c>
      <c r="D388" t="s">
        <v>2</v>
      </c>
      <c r="E388" t="s">
        <v>65</v>
      </c>
      <c r="F388">
        <v>39</v>
      </c>
      <c r="G388" t="s">
        <v>167</v>
      </c>
      <c r="H388" t="s">
        <v>60</v>
      </c>
      <c r="I388" t="s">
        <v>5</v>
      </c>
      <c r="J388">
        <v>21</v>
      </c>
      <c r="K388" t="s">
        <v>2111</v>
      </c>
      <c r="L388" t="s">
        <v>2117</v>
      </c>
      <c r="M388" t="s">
        <v>2118</v>
      </c>
      <c r="N388">
        <v>4.7</v>
      </c>
      <c r="O388" t="s">
        <v>2119</v>
      </c>
      <c r="P388" t="s">
        <v>2070</v>
      </c>
      <c r="Q388">
        <v>0.61</v>
      </c>
      <c r="R388">
        <v>0.61</v>
      </c>
    </row>
    <row r="389" spans="1:18" x14ac:dyDescent="0.3">
      <c r="A389" t="s">
        <v>842</v>
      </c>
      <c r="B389" t="s">
        <v>843</v>
      </c>
      <c r="C389" t="s">
        <v>843</v>
      </c>
      <c r="D389" t="s">
        <v>36</v>
      </c>
      <c r="E389" t="s">
        <v>85</v>
      </c>
      <c r="F389">
        <v>59</v>
      </c>
      <c r="G389" t="s">
        <v>127</v>
      </c>
      <c r="H389" t="s">
        <v>128</v>
      </c>
      <c r="I389" t="s">
        <v>5</v>
      </c>
      <c r="J389">
        <v>25</v>
      </c>
      <c r="K389" t="s">
        <v>2111</v>
      </c>
      <c r="L389" t="s">
        <v>2126</v>
      </c>
      <c r="M389" t="s">
        <v>2127</v>
      </c>
      <c r="N389">
        <v>4</v>
      </c>
      <c r="O389" t="s">
        <v>2110</v>
      </c>
      <c r="P389" t="s">
        <v>2070</v>
      </c>
      <c r="Q389">
        <v>0.9</v>
      </c>
      <c r="R389">
        <v>0.9</v>
      </c>
    </row>
    <row r="390" spans="1:18" x14ac:dyDescent="0.3">
      <c r="A390" t="s">
        <v>844</v>
      </c>
      <c r="B390" t="s">
        <v>845</v>
      </c>
      <c r="C390" t="s">
        <v>845</v>
      </c>
      <c r="D390" t="s">
        <v>36</v>
      </c>
      <c r="E390" t="s">
        <v>85</v>
      </c>
      <c r="F390">
        <v>21</v>
      </c>
      <c r="G390" t="s">
        <v>30</v>
      </c>
      <c r="H390" t="s">
        <v>31</v>
      </c>
      <c r="I390" t="s">
        <v>77</v>
      </c>
      <c r="J390">
        <v>0</v>
      </c>
      <c r="K390" t="s">
        <v>2115</v>
      </c>
      <c r="L390" t="s">
        <v>24</v>
      </c>
      <c r="M390" t="s">
        <v>2116</v>
      </c>
      <c r="N390">
        <v>4.0999999999999996</v>
      </c>
      <c r="O390" t="s">
        <v>62</v>
      </c>
      <c r="P390" t="s">
        <v>2071</v>
      </c>
      <c r="Q390">
        <v>0.97</v>
      </c>
      <c r="R390">
        <v>0.97</v>
      </c>
    </row>
    <row r="391" spans="1:18" x14ac:dyDescent="0.3">
      <c r="A391" t="s">
        <v>846</v>
      </c>
      <c r="B391" t="s">
        <v>847</v>
      </c>
      <c r="C391" t="s">
        <v>847</v>
      </c>
      <c r="D391" t="s">
        <v>8</v>
      </c>
      <c r="E391" t="s">
        <v>65</v>
      </c>
      <c r="F391">
        <v>23</v>
      </c>
      <c r="G391" t="s">
        <v>116</v>
      </c>
      <c r="H391" t="s">
        <v>10</v>
      </c>
      <c r="I391" t="s">
        <v>77</v>
      </c>
      <c r="J391">
        <v>5</v>
      </c>
      <c r="K391" t="s">
        <v>2115</v>
      </c>
      <c r="L391" t="s">
        <v>2108</v>
      </c>
      <c r="M391" t="s">
        <v>2109</v>
      </c>
      <c r="N391">
        <v>3.2</v>
      </c>
      <c r="O391" t="s">
        <v>2112</v>
      </c>
      <c r="P391" t="s">
        <v>2071</v>
      </c>
    </row>
    <row r="392" spans="1:18" x14ac:dyDescent="0.3">
      <c r="A392" t="s">
        <v>848</v>
      </c>
      <c r="B392" t="s">
        <v>849</v>
      </c>
      <c r="C392" t="s">
        <v>849</v>
      </c>
      <c r="D392" t="s">
        <v>36</v>
      </c>
      <c r="E392" t="s">
        <v>85</v>
      </c>
      <c r="F392">
        <v>27</v>
      </c>
      <c r="G392" t="s">
        <v>127</v>
      </c>
      <c r="H392" t="s">
        <v>128</v>
      </c>
      <c r="I392" t="s">
        <v>23</v>
      </c>
      <c r="J392">
        <v>1</v>
      </c>
      <c r="K392" t="s">
        <v>2115</v>
      </c>
      <c r="L392" t="s">
        <v>2126</v>
      </c>
      <c r="M392" t="s">
        <v>2127</v>
      </c>
      <c r="N392">
        <v>4.3</v>
      </c>
      <c r="O392" t="s">
        <v>19</v>
      </c>
      <c r="P392" t="s">
        <v>2070</v>
      </c>
      <c r="Q392">
        <v>0.76</v>
      </c>
      <c r="R392">
        <v>0.76</v>
      </c>
    </row>
    <row r="393" spans="1:18" x14ac:dyDescent="0.3">
      <c r="A393" t="s">
        <v>850</v>
      </c>
      <c r="B393" t="s">
        <v>851</v>
      </c>
      <c r="C393" t="s">
        <v>851</v>
      </c>
      <c r="D393" t="s">
        <v>36</v>
      </c>
      <c r="E393" t="s">
        <v>85</v>
      </c>
      <c r="F393">
        <v>27</v>
      </c>
      <c r="G393" t="s">
        <v>163</v>
      </c>
      <c r="H393" t="s">
        <v>164</v>
      </c>
      <c r="I393" t="s">
        <v>66</v>
      </c>
      <c r="J393">
        <v>4</v>
      </c>
      <c r="K393" t="s">
        <v>2115</v>
      </c>
      <c r="L393" t="s">
        <v>2116</v>
      </c>
      <c r="M393" t="s">
        <v>2124</v>
      </c>
      <c r="N393">
        <v>4.4000000000000004</v>
      </c>
      <c r="O393" t="s">
        <v>2110</v>
      </c>
      <c r="P393" t="s">
        <v>2070</v>
      </c>
      <c r="Q393">
        <v>0.92</v>
      </c>
      <c r="R393">
        <v>0.92</v>
      </c>
    </row>
    <row r="394" spans="1:18" x14ac:dyDescent="0.3">
      <c r="A394" t="s">
        <v>852</v>
      </c>
      <c r="B394" t="s">
        <v>853</v>
      </c>
      <c r="C394" t="s">
        <v>853</v>
      </c>
      <c r="D394" t="s">
        <v>2</v>
      </c>
      <c r="E394" t="s">
        <v>65</v>
      </c>
      <c r="F394">
        <v>48</v>
      </c>
      <c r="G394" t="s">
        <v>141</v>
      </c>
      <c r="H394" t="s">
        <v>142</v>
      </c>
      <c r="I394" t="s">
        <v>39</v>
      </c>
      <c r="J394">
        <v>21</v>
      </c>
      <c r="K394" t="s">
        <v>2111</v>
      </c>
      <c r="L394" t="s">
        <v>2116</v>
      </c>
      <c r="M394" t="s">
        <v>2124</v>
      </c>
      <c r="N394">
        <v>2.2999999999999998</v>
      </c>
      <c r="O394" t="s">
        <v>2110</v>
      </c>
      <c r="P394" t="s">
        <v>2070</v>
      </c>
    </row>
    <row r="395" spans="1:18" x14ac:dyDescent="0.3">
      <c r="A395" t="s">
        <v>854</v>
      </c>
      <c r="B395" t="s">
        <v>855</v>
      </c>
      <c r="C395" t="s">
        <v>855</v>
      </c>
      <c r="D395" t="s">
        <v>15</v>
      </c>
      <c r="E395" t="s">
        <v>85</v>
      </c>
      <c r="F395">
        <v>21</v>
      </c>
      <c r="G395" t="s">
        <v>141</v>
      </c>
      <c r="H395" t="s">
        <v>142</v>
      </c>
      <c r="I395" t="s">
        <v>32</v>
      </c>
      <c r="J395">
        <v>1</v>
      </c>
      <c r="K395" t="s">
        <v>2115</v>
      </c>
      <c r="L395" t="s">
        <v>109</v>
      </c>
      <c r="M395" t="s">
        <v>2126</v>
      </c>
      <c r="N395">
        <v>2.4</v>
      </c>
      <c r="O395" t="s">
        <v>2112</v>
      </c>
      <c r="P395" t="s">
        <v>2071</v>
      </c>
      <c r="Q395">
        <v>0.66</v>
      </c>
      <c r="R395">
        <v>0.66</v>
      </c>
    </row>
    <row r="396" spans="1:18" x14ac:dyDescent="0.3">
      <c r="A396" t="s">
        <v>856</v>
      </c>
      <c r="B396" t="s">
        <v>857</v>
      </c>
      <c r="C396" t="s">
        <v>857</v>
      </c>
      <c r="D396" t="s">
        <v>36</v>
      </c>
      <c r="E396" t="s">
        <v>85</v>
      </c>
      <c r="F396">
        <v>37</v>
      </c>
      <c r="G396" t="s">
        <v>3</v>
      </c>
      <c r="H396" t="s">
        <v>4</v>
      </c>
      <c r="I396" t="s">
        <v>77</v>
      </c>
      <c r="K396" t="s">
        <v>2115</v>
      </c>
      <c r="L396" t="s">
        <v>2113</v>
      </c>
      <c r="M396" t="s">
        <v>2114</v>
      </c>
      <c r="N396">
        <v>4.5999999999999996</v>
      </c>
      <c r="O396" t="s">
        <v>2110</v>
      </c>
      <c r="P396" t="s">
        <v>2070</v>
      </c>
      <c r="Q396">
        <v>0.83</v>
      </c>
      <c r="R396">
        <v>0.83</v>
      </c>
    </row>
    <row r="397" spans="1:18" x14ac:dyDescent="0.3">
      <c r="A397" t="s">
        <v>858</v>
      </c>
      <c r="B397" t="s">
        <v>859</v>
      </c>
      <c r="C397" t="s">
        <v>859</v>
      </c>
      <c r="D397" t="s">
        <v>2</v>
      </c>
      <c r="E397" t="s">
        <v>65</v>
      </c>
      <c r="F397">
        <v>31</v>
      </c>
      <c r="G397" t="s">
        <v>16</v>
      </c>
      <c r="H397" t="s">
        <v>17</v>
      </c>
      <c r="I397" t="s">
        <v>61</v>
      </c>
      <c r="J397">
        <v>10</v>
      </c>
      <c r="K397" t="s">
        <v>2120</v>
      </c>
      <c r="L397" t="s">
        <v>2113</v>
      </c>
      <c r="M397" t="s">
        <v>2114</v>
      </c>
      <c r="N397">
        <v>0</v>
      </c>
      <c r="O397" t="s">
        <v>147</v>
      </c>
      <c r="P397" t="s">
        <v>2070</v>
      </c>
    </row>
    <row r="398" spans="1:18" x14ac:dyDescent="0.3">
      <c r="A398" t="s">
        <v>860</v>
      </c>
      <c r="B398" t="s">
        <v>861</v>
      </c>
      <c r="C398" t="s">
        <v>861</v>
      </c>
      <c r="D398" t="s">
        <v>2</v>
      </c>
      <c r="E398" t="s">
        <v>65</v>
      </c>
      <c r="F398">
        <v>41</v>
      </c>
      <c r="G398" t="s">
        <v>127</v>
      </c>
      <c r="H398" t="s">
        <v>128</v>
      </c>
      <c r="I398" t="s">
        <v>5</v>
      </c>
      <c r="J398">
        <v>21</v>
      </c>
      <c r="K398" t="s">
        <v>2111</v>
      </c>
      <c r="N398">
        <v>0</v>
      </c>
      <c r="O398" t="s">
        <v>62</v>
      </c>
      <c r="P398" t="s">
        <v>2071</v>
      </c>
    </row>
    <row r="399" spans="1:18" x14ac:dyDescent="0.3">
      <c r="A399" t="s">
        <v>862</v>
      </c>
      <c r="B399" t="s">
        <v>863</v>
      </c>
      <c r="C399" t="s">
        <v>863</v>
      </c>
      <c r="D399" t="s">
        <v>15</v>
      </c>
      <c r="E399" t="s">
        <v>85</v>
      </c>
      <c r="F399">
        <v>31</v>
      </c>
      <c r="G399" t="s">
        <v>112</v>
      </c>
      <c r="H399" t="s">
        <v>113</v>
      </c>
      <c r="I399" t="s">
        <v>66</v>
      </c>
      <c r="J399">
        <v>0</v>
      </c>
      <c r="K399" t="s">
        <v>2115</v>
      </c>
      <c r="L399" t="s">
        <v>109</v>
      </c>
      <c r="M399" t="s">
        <v>2126</v>
      </c>
      <c r="N399">
        <v>4.2</v>
      </c>
      <c r="O399" t="s">
        <v>62</v>
      </c>
      <c r="P399" t="s">
        <v>2071</v>
      </c>
      <c r="Q399">
        <v>82</v>
      </c>
      <c r="R399">
        <v>0.82</v>
      </c>
    </row>
    <row r="400" spans="1:18" x14ac:dyDescent="0.3">
      <c r="A400" t="s">
        <v>864</v>
      </c>
      <c r="B400" t="s">
        <v>865</v>
      </c>
      <c r="C400" t="s">
        <v>865</v>
      </c>
      <c r="D400" t="s">
        <v>8</v>
      </c>
      <c r="E400" t="s">
        <v>65</v>
      </c>
      <c r="F400">
        <v>58</v>
      </c>
      <c r="G400" t="s">
        <v>59</v>
      </c>
      <c r="H400" t="s">
        <v>60</v>
      </c>
      <c r="I400" t="s">
        <v>39</v>
      </c>
      <c r="J400">
        <v>0</v>
      </c>
      <c r="K400" t="s">
        <v>2115</v>
      </c>
      <c r="L400" t="s">
        <v>2113</v>
      </c>
      <c r="M400" t="s">
        <v>2114</v>
      </c>
      <c r="N400">
        <v>2.2999999999999998</v>
      </c>
      <c r="O400" t="s">
        <v>2110</v>
      </c>
      <c r="P400" t="s">
        <v>2070</v>
      </c>
      <c r="Q400">
        <v>0.77</v>
      </c>
      <c r="R400">
        <v>0.77</v>
      </c>
    </row>
    <row r="401" spans="1:18" x14ac:dyDescent="0.3">
      <c r="A401" t="s">
        <v>866</v>
      </c>
      <c r="B401" t="s">
        <v>867</v>
      </c>
      <c r="C401" t="s">
        <v>2132</v>
      </c>
      <c r="D401" t="s">
        <v>2</v>
      </c>
      <c r="E401" t="s">
        <v>65</v>
      </c>
      <c r="F401">
        <v>45</v>
      </c>
      <c r="G401" t="s">
        <v>30</v>
      </c>
      <c r="H401" t="s">
        <v>31</v>
      </c>
      <c r="I401" t="s">
        <v>39</v>
      </c>
      <c r="J401">
        <v>17</v>
      </c>
      <c r="K401" t="s">
        <v>2123</v>
      </c>
      <c r="L401" t="s">
        <v>52</v>
      </c>
      <c r="M401" t="s">
        <v>2113</v>
      </c>
      <c r="N401">
        <v>4.7</v>
      </c>
      <c r="O401" t="s">
        <v>2112</v>
      </c>
      <c r="P401" t="s">
        <v>2071</v>
      </c>
      <c r="Q401">
        <v>0.73</v>
      </c>
      <c r="R401">
        <v>0.73</v>
      </c>
    </row>
    <row r="402" spans="1:18" x14ac:dyDescent="0.3">
      <c r="A402" t="s">
        <v>868</v>
      </c>
      <c r="B402" t="s">
        <v>869</v>
      </c>
      <c r="C402" t="s">
        <v>869</v>
      </c>
      <c r="D402" t="s">
        <v>36</v>
      </c>
      <c r="E402" t="s">
        <v>85</v>
      </c>
      <c r="F402">
        <v>51</v>
      </c>
      <c r="G402" t="s">
        <v>100</v>
      </c>
      <c r="H402" t="s">
        <v>101</v>
      </c>
      <c r="I402" t="s">
        <v>66</v>
      </c>
      <c r="J402">
        <v>5</v>
      </c>
      <c r="K402" t="s">
        <v>2115</v>
      </c>
      <c r="N402">
        <v>3</v>
      </c>
      <c r="O402" t="s">
        <v>2112</v>
      </c>
      <c r="P402" t="s">
        <v>2071</v>
      </c>
      <c r="Q402">
        <v>0.88</v>
      </c>
      <c r="R402">
        <v>0.88</v>
      </c>
    </row>
    <row r="403" spans="1:18" x14ac:dyDescent="0.3">
      <c r="A403" t="s">
        <v>870</v>
      </c>
      <c r="B403" t="s">
        <v>871</v>
      </c>
      <c r="C403" t="s">
        <v>2133</v>
      </c>
      <c r="D403" t="s">
        <v>15</v>
      </c>
      <c r="E403" t="s">
        <v>85</v>
      </c>
      <c r="F403">
        <v>54</v>
      </c>
      <c r="G403" t="s">
        <v>46</v>
      </c>
      <c r="H403" t="s">
        <v>10</v>
      </c>
      <c r="I403" t="s">
        <v>61</v>
      </c>
      <c r="J403">
        <v>3</v>
      </c>
      <c r="K403" t="s">
        <v>2115</v>
      </c>
      <c r="L403" t="s">
        <v>97</v>
      </c>
      <c r="M403" t="s">
        <v>2117</v>
      </c>
      <c r="N403">
        <v>2.4</v>
      </c>
      <c r="O403" t="s">
        <v>2110</v>
      </c>
      <c r="P403" t="s">
        <v>2070</v>
      </c>
      <c r="Q403">
        <v>0.81</v>
      </c>
      <c r="R403">
        <v>0.81</v>
      </c>
    </row>
    <row r="404" spans="1:18" x14ac:dyDescent="0.3">
      <c r="A404" t="s">
        <v>872</v>
      </c>
      <c r="B404" t="s">
        <v>873</v>
      </c>
      <c r="C404" t="s">
        <v>873</v>
      </c>
      <c r="D404" t="s">
        <v>36</v>
      </c>
      <c r="E404" t="s">
        <v>85</v>
      </c>
      <c r="F404">
        <v>22</v>
      </c>
      <c r="G404" t="s">
        <v>112</v>
      </c>
      <c r="H404" t="s">
        <v>113</v>
      </c>
      <c r="I404" t="s">
        <v>39</v>
      </c>
      <c r="J404">
        <v>1</v>
      </c>
      <c r="K404" t="s">
        <v>2115</v>
      </c>
      <c r="L404" t="s">
        <v>2126</v>
      </c>
      <c r="M404" t="s">
        <v>2127</v>
      </c>
      <c r="N404">
        <v>1.7</v>
      </c>
      <c r="O404" t="s">
        <v>19</v>
      </c>
      <c r="P404" t="s">
        <v>2070</v>
      </c>
      <c r="Q404">
        <v>0.78</v>
      </c>
      <c r="R404">
        <v>0.78</v>
      </c>
    </row>
    <row r="405" spans="1:18" x14ac:dyDescent="0.3">
      <c r="A405" t="s">
        <v>874</v>
      </c>
      <c r="B405" t="s">
        <v>875</v>
      </c>
      <c r="C405" t="s">
        <v>875</v>
      </c>
      <c r="D405" t="s">
        <v>36</v>
      </c>
      <c r="E405" t="s">
        <v>85</v>
      </c>
      <c r="F405">
        <v>36</v>
      </c>
      <c r="G405" t="s">
        <v>50</v>
      </c>
      <c r="H405" t="s">
        <v>51</v>
      </c>
      <c r="I405" t="s">
        <v>66</v>
      </c>
      <c r="J405">
        <v>2</v>
      </c>
      <c r="K405" t="s">
        <v>2115</v>
      </c>
      <c r="L405" t="s">
        <v>2121</v>
      </c>
      <c r="M405" t="s">
        <v>2125</v>
      </c>
      <c r="N405">
        <v>0</v>
      </c>
      <c r="O405" t="s">
        <v>2119</v>
      </c>
      <c r="P405" t="s">
        <v>2070</v>
      </c>
      <c r="Q405">
        <v>0.92</v>
      </c>
      <c r="R405">
        <v>0.92</v>
      </c>
    </row>
    <row r="406" spans="1:18" x14ac:dyDescent="0.3">
      <c r="A406" t="s">
        <v>876</v>
      </c>
      <c r="B406" t="s">
        <v>877</v>
      </c>
      <c r="C406" t="s">
        <v>877</v>
      </c>
      <c r="D406" t="s">
        <v>15</v>
      </c>
      <c r="E406" t="s">
        <v>85</v>
      </c>
      <c r="F406">
        <v>50</v>
      </c>
      <c r="G406" t="s">
        <v>16</v>
      </c>
      <c r="H406" t="s">
        <v>17</v>
      </c>
      <c r="I406" t="s">
        <v>77</v>
      </c>
      <c r="J406">
        <v>32</v>
      </c>
      <c r="K406" t="s">
        <v>2111</v>
      </c>
      <c r="L406" t="s">
        <v>33</v>
      </c>
      <c r="M406" t="s">
        <v>2117</v>
      </c>
      <c r="O406" t="s">
        <v>2110</v>
      </c>
      <c r="P406" t="s">
        <v>2070</v>
      </c>
      <c r="Q406">
        <v>0.64</v>
      </c>
      <c r="R406">
        <v>0.64</v>
      </c>
    </row>
    <row r="407" spans="1:18" x14ac:dyDescent="0.3">
      <c r="A407" t="s">
        <v>878</v>
      </c>
      <c r="B407" t="s">
        <v>879</v>
      </c>
      <c r="C407" t="s">
        <v>879</v>
      </c>
      <c r="D407" t="s">
        <v>8</v>
      </c>
      <c r="E407" t="s">
        <v>65</v>
      </c>
      <c r="F407">
        <v>41</v>
      </c>
      <c r="G407" t="s">
        <v>9</v>
      </c>
      <c r="H407" t="s">
        <v>10</v>
      </c>
      <c r="I407" t="s">
        <v>5</v>
      </c>
      <c r="J407">
        <v>14</v>
      </c>
      <c r="K407" t="s">
        <v>2107</v>
      </c>
      <c r="L407" t="s">
        <v>2117</v>
      </c>
      <c r="M407" t="s">
        <v>2118</v>
      </c>
      <c r="N407">
        <v>0</v>
      </c>
      <c r="O407" t="s">
        <v>62</v>
      </c>
      <c r="P407" t="s">
        <v>2071</v>
      </c>
      <c r="Q407">
        <v>0.78</v>
      </c>
      <c r="R407">
        <v>0.78</v>
      </c>
    </row>
    <row r="408" spans="1:18" x14ac:dyDescent="0.3">
      <c r="A408" t="s">
        <v>880</v>
      </c>
      <c r="B408" t="s">
        <v>881</v>
      </c>
      <c r="C408" t="s">
        <v>881</v>
      </c>
      <c r="D408" t="s">
        <v>36</v>
      </c>
      <c r="E408" t="s">
        <v>85</v>
      </c>
      <c r="G408" t="s">
        <v>141</v>
      </c>
      <c r="H408" t="s">
        <v>142</v>
      </c>
      <c r="I408" t="s">
        <v>23</v>
      </c>
      <c r="J408">
        <v>10</v>
      </c>
      <c r="K408" t="s">
        <v>2120</v>
      </c>
      <c r="L408" t="s">
        <v>2126</v>
      </c>
      <c r="M408" t="s">
        <v>2127</v>
      </c>
      <c r="N408">
        <v>1.8</v>
      </c>
      <c r="O408" t="s">
        <v>56</v>
      </c>
      <c r="P408" t="s">
        <v>2071</v>
      </c>
      <c r="Q408">
        <v>85</v>
      </c>
      <c r="R408">
        <v>0.85</v>
      </c>
    </row>
    <row r="409" spans="1:18" x14ac:dyDescent="0.3">
      <c r="A409" t="s">
        <v>882</v>
      </c>
      <c r="B409" t="s">
        <v>883</v>
      </c>
      <c r="C409" t="s">
        <v>883</v>
      </c>
      <c r="D409" t="s">
        <v>8</v>
      </c>
      <c r="E409" t="s">
        <v>65</v>
      </c>
      <c r="F409">
        <v>51</v>
      </c>
      <c r="G409" t="s">
        <v>30</v>
      </c>
      <c r="H409" t="s">
        <v>31</v>
      </c>
      <c r="I409" t="s">
        <v>66</v>
      </c>
      <c r="J409">
        <v>27</v>
      </c>
      <c r="K409" t="s">
        <v>2111</v>
      </c>
      <c r="L409" t="s">
        <v>52</v>
      </c>
      <c r="M409" t="s">
        <v>2113</v>
      </c>
      <c r="N409">
        <v>0</v>
      </c>
      <c r="O409" t="s">
        <v>147</v>
      </c>
      <c r="P409" t="s">
        <v>2070</v>
      </c>
      <c r="Q409">
        <v>0.78</v>
      </c>
      <c r="R409">
        <v>0.78</v>
      </c>
    </row>
    <row r="410" spans="1:18" x14ac:dyDescent="0.3">
      <c r="A410" t="s">
        <v>884</v>
      </c>
      <c r="B410" t="s">
        <v>885</v>
      </c>
      <c r="C410" t="s">
        <v>885</v>
      </c>
      <c r="D410" t="s">
        <v>15</v>
      </c>
      <c r="E410" t="s">
        <v>85</v>
      </c>
      <c r="F410">
        <v>21</v>
      </c>
      <c r="G410" t="s">
        <v>123</v>
      </c>
      <c r="H410" t="s">
        <v>124</v>
      </c>
      <c r="I410" t="s">
        <v>32</v>
      </c>
      <c r="J410">
        <v>2</v>
      </c>
      <c r="K410" t="s">
        <v>2115</v>
      </c>
      <c r="L410" t="s">
        <v>33</v>
      </c>
      <c r="M410" t="s">
        <v>2117</v>
      </c>
      <c r="N410">
        <v>3.8</v>
      </c>
      <c r="O410" t="s">
        <v>2112</v>
      </c>
      <c r="P410" t="s">
        <v>2071</v>
      </c>
      <c r="Q410">
        <v>0.98</v>
      </c>
      <c r="R410">
        <v>0.98</v>
      </c>
    </row>
    <row r="411" spans="1:18" x14ac:dyDescent="0.3">
      <c r="A411" t="s">
        <v>886</v>
      </c>
      <c r="B411" t="s">
        <v>887</v>
      </c>
      <c r="C411" t="s">
        <v>887</v>
      </c>
      <c r="D411" t="s">
        <v>15</v>
      </c>
      <c r="E411" t="s">
        <v>85</v>
      </c>
      <c r="F411">
        <v>51</v>
      </c>
      <c r="G411" t="s">
        <v>73</v>
      </c>
      <c r="H411" t="s">
        <v>74</v>
      </c>
      <c r="I411" t="s">
        <v>32</v>
      </c>
      <c r="J411">
        <v>33</v>
      </c>
      <c r="K411" t="s">
        <v>2111</v>
      </c>
      <c r="L411" t="s">
        <v>43</v>
      </c>
      <c r="M411" t="s">
        <v>2116</v>
      </c>
      <c r="N411">
        <v>0</v>
      </c>
      <c r="O411" t="s">
        <v>62</v>
      </c>
      <c r="P411" t="s">
        <v>2071</v>
      </c>
      <c r="Q411">
        <v>0.63</v>
      </c>
      <c r="R411">
        <v>0.63</v>
      </c>
    </row>
    <row r="412" spans="1:18" x14ac:dyDescent="0.3">
      <c r="A412" t="s">
        <v>888</v>
      </c>
      <c r="B412" t="s">
        <v>889</v>
      </c>
      <c r="C412" t="s">
        <v>889</v>
      </c>
      <c r="D412" t="s">
        <v>8</v>
      </c>
      <c r="E412" t="s">
        <v>65</v>
      </c>
      <c r="F412">
        <v>37</v>
      </c>
      <c r="G412" t="s">
        <v>37</v>
      </c>
      <c r="H412" t="s">
        <v>38</v>
      </c>
      <c r="I412" t="s">
        <v>18</v>
      </c>
      <c r="J412">
        <v>11</v>
      </c>
      <c r="K412" t="s">
        <v>2107</v>
      </c>
      <c r="L412" t="s">
        <v>43</v>
      </c>
      <c r="M412" t="s">
        <v>2116</v>
      </c>
      <c r="N412">
        <v>3.6</v>
      </c>
      <c r="O412" t="s">
        <v>19</v>
      </c>
      <c r="P412" t="s">
        <v>2070</v>
      </c>
      <c r="Q412">
        <v>0.73</v>
      </c>
      <c r="R412">
        <v>0.73</v>
      </c>
    </row>
    <row r="413" spans="1:18" x14ac:dyDescent="0.3">
      <c r="A413" t="s">
        <v>890</v>
      </c>
      <c r="B413" t="s">
        <v>891</v>
      </c>
      <c r="C413" t="s">
        <v>891</v>
      </c>
      <c r="D413" t="s">
        <v>2</v>
      </c>
      <c r="E413" t="s">
        <v>65</v>
      </c>
      <c r="F413">
        <v>20</v>
      </c>
      <c r="G413" t="s">
        <v>178</v>
      </c>
      <c r="H413" t="s">
        <v>60</v>
      </c>
      <c r="I413" t="s">
        <v>18</v>
      </c>
      <c r="J413">
        <v>2</v>
      </c>
      <c r="K413" t="s">
        <v>2115</v>
      </c>
      <c r="L413" t="s">
        <v>2117</v>
      </c>
      <c r="M413" t="s">
        <v>2118</v>
      </c>
      <c r="N413">
        <v>0</v>
      </c>
      <c r="O413" t="s">
        <v>2110</v>
      </c>
      <c r="P413" t="s">
        <v>2070</v>
      </c>
      <c r="Q413">
        <v>0.94</v>
      </c>
      <c r="R413">
        <v>0.94</v>
      </c>
    </row>
    <row r="414" spans="1:18" x14ac:dyDescent="0.3">
      <c r="A414" t="s">
        <v>892</v>
      </c>
      <c r="B414" t="s">
        <v>893</v>
      </c>
      <c r="C414" t="s">
        <v>893</v>
      </c>
      <c r="D414" t="s">
        <v>8</v>
      </c>
      <c r="E414" t="s">
        <v>65</v>
      </c>
      <c r="F414">
        <v>50</v>
      </c>
      <c r="G414" t="s">
        <v>9</v>
      </c>
      <c r="H414" t="s">
        <v>10</v>
      </c>
      <c r="I414" t="s">
        <v>23</v>
      </c>
      <c r="J414">
        <v>31</v>
      </c>
      <c r="K414" t="s">
        <v>2111</v>
      </c>
      <c r="L414" t="s">
        <v>52</v>
      </c>
      <c r="M414" t="s">
        <v>2113</v>
      </c>
      <c r="N414">
        <v>4.0999999999999996</v>
      </c>
      <c r="Q414">
        <v>0.81</v>
      </c>
      <c r="R414">
        <v>0.81</v>
      </c>
    </row>
    <row r="415" spans="1:18" x14ac:dyDescent="0.3">
      <c r="A415" t="s">
        <v>894</v>
      </c>
      <c r="B415" t="s">
        <v>895</v>
      </c>
      <c r="C415" t="s">
        <v>895</v>
      </c>
      <c r="D415" t="s">
        <v>8</v>
      </c>
      <c r="E415" t="s">
        <v>65</v>
      </c>
      <c r="F415">
        <v>58</v>
      </c>
      <c r="G415" t="s">
        <v>50</v>
      </c>
      <c r="H415" t="s">
        <v>51</v>
      </c>
      <c r="I415" t="s">
        <v>18</v>
      </c>
      <c r="J415">
        <v>17</v>
      </c>
      <c r="K415" t="s">
        <v>2123</v>
      </c>
      <c r="L415" t="s">
        <v>52</v>
      </c>
      <c r="M415" t="s">
        <v>2113</v>
      </c>
      <c r="N415">
        <v>2.6</v>
      </c>
      <c r="O415" t="s">
        <v>2112</v>
      </c>
      <c r="P415" t="s">
        <v>2071</v>
      </c>
      <c r="Q415">
        <v>0.61</v>
      </c>
      <c r="R415">
        <v>0.61</v>
      </c>
    </row>
    <row r="416" spans="1:18" x14ac:dyDescent="0.3">
      <c r="A416" t="s">
        <v>896</v>
      </c>
      <c r="B416" t="s">
        <v>897</v>
      </c>
      <c r="C416" t="s">
        <v>897</v>
      </c>
      <c r="D416" t="s">
        <v>8</v>
      </c>
      <c r="E416" t="s">
        <v>65</v>
      </c>
      <c r="F416">
        <v>40</v>
      </c>
      <c r="G416" t="s">
        <v>95</v>
      </c>
      <c r="H416" t="s">
        <v>96</v>
      </c>
      <c r="I416" t="s">
        <v>61</v>
      </c>
      <c r="J416">
        <v>2</v>
      </c>
      <c r="K416" t="s">
        <v>2115</v>
      </c>
      <c r="L416" t="s">
        <v>217</v>
      </c>
      <c r="M416" t="s">
        <v>2108</v>
      </c>
      <c r="N416">
        <v>0</v>
      </c>
      <c r="O416" t="s">
        <v>2110</v>
      </c>
      <c r="P416" t="s">
        <v>2070</v>
      </c>
    </row>
    <row r="417" spans="1:18" x14ac:dyDescent="0.3">
      <c r="A417" t="s">
        <v>898</v>
      </c>
      <c r="B417" t="s">
        <v>899</v>
      </c>
      <c r="C417" t="s">
        <v>899</v>
      </c>
      <c r="D417" t="s">
        <v>2</v>
      </c>
      <c r="E417" t="s">
        <v>65</v>
      </c>
      <c r="F417">
        <v>26</v>
      </c>
      <c r="G417" t="s">
        <v>127</v>
      </c>
      <c r="H417" t="s">
        <v>128</v>
      </c>
      <c r="I417" t="s">
        <v>23</v>
      </c>
      <c r="J417">
        <v>2</v>
      </c>
      <c r="K417" t="s">
        <v>2115</v>
      </c>
      <c r="L417" t="s">
        <v>2126</v>
      </c>
      <c r="M417" t="s">
        <v>2127</v>
      </c>
      <c r="N417">
        <v>1.3</v>
      </c>
      <c r="O417" t="s">
        <v>147</v>
      </c>
      <c r="P417" t="s">
        <v>2070</v>
      </c>
      <c r="Q417">
        <v>0.83</v>
      </c>
      <c r="R417">
        <v>0.83</v>
      </c>
    </row>
    <row r="418" spans="1:18" x14ac:dyDescent="0.3">
      <c r="A418" t="s">
        <v>900</v>
      </c>
      <c r="B418" t="s">
        <v>901</v>
      </c>
      <c r="C418" t="s">
        <v>901</v>
      </c>
      <c r="D418" t="s">
        <v>8</v>
      </c>
      <c r="E418" t="s">
        <v>65</v>
      </c>
      <c r="F418">
        <v>44</v>
      </c>
      <c r="G418" t="s">
        <v>100</v>
      </c>
      <c r="H418" t="s">
        <v>101</v>
      </c>
      <c r="I418" t="s">
        <v>66</v>
      </c>
      <c r="J418">
        <v>22</v>
      </c>
      <c r="K418" t="s">
        <v>2111</v>
      </c>
      <c r="L418" t="s">
        <v>2117</v>
      </c>
      <c r="M418" t="s">
        <v>2118</v>
      </c>
      <c r="N418">
        <v>4.0999999999999996</v>
      </c>
      <c r="O418" t="s">
        <v>62</v>
      </c>
      <c r="P418" t="s">
        <v>2071</v>
      </c>
    </row>
    <row r="419" spans="1:18" x14ac:dyDescent="0.3">
      <c r="A419" t="s">
        <v>902</v>
      </c>
      <c r="B419" t="s">
        <v>903</v>
      </c>
      <c r="C419" t="s">
        <v>903</v>
      </c>
      <c r="D419" t="s">
        <v>15</v>
      </c>
      <c r="E419" t="s">
        <v>85</v>
      </c>
      <c r="F419">
        <v>42</v>
      </c>
      <c r="G419" t="s">
        <v>167</v>
      </c>
      <c r="H419" t="s">
        <v>60</v>
      </c>
      <c r="I419" t="s">
        <v>102</v>
      </c>
      <c r="J419">
        <v>8</v>
      </c>
      <c r="K419" t="s">
        <v>2120</v>
      </c>
      <c r="L419" t="s">
        <v>52</v>
      </c>
      <c r="M419" t="s">
        <v>2113</v>
      </c>
      <c r="N419">
        <v>2.4</v>
      </c>
      <c r="O419" t="s">
        <v>147</v>
      </c>
      <c r="P419" t="s">
        <v>2070</v>
      </c>
      <c r="Q419">
        <v>0.68</v>
      </c>
      <c r="R419">
        <v>0.68</v>
      </c>
    </row>
    <row r="420" spans="1:18" x14ac:dyDescent="0.3">
      <c r="A420" t="s">
        <v>904</v>
      </c>
      <c r="B420" t="s">
        <v>324</v>
      </c>
      <c r="C420" t="s">
        <v>324</v>
      </c>
      <c r="D420" t="s">
        <v>36</v>
      </c>
      <c r="E420" t="s">
        <v>85</v>
      </c>
      <c r="F420">
        <v>38</v>
      </c>
      <c r="G420" t="s">
        <v>167</v>
      </c>
      <c r="H420" t="s">
        <v>60</v>
      </c>
      <c r="I420" t="s">
        <v>39</v>
      </c>
      <c r="J420">
        <v>9</v>
      </c>
      <c r="K420" t="s">
        <v>2120</v>
      </c>
      <c r="L420" t="s">
        <v>52</v>
      </c>
      <c r="M420" t="s">
        <v>2113</v>
      </c>
      <c r="N420">
        <v>0</v>
      </c>
      <c r="O420" t="s">
        <v>2110</v>
      </c>
      <c r="P420" t="s">
        <v>2070</v>
      </c>
      <c r="Q420">
        <v>0.74</v>
      </c>
      <c r="R420">
        <v>0.74</v>
      </c>
    </row>
    <row r="421" spans="1:18" x14ac:dyDescent="0.3">
      <c r="A421" t="s">
        <v>905</v>
      </c>
      <c r="B421" t="s">
        <v>906</v>
      </c>
      <c r="C421" t="s">
        <v>906</v>
      </c>
      <c r="D421" t="s">
        <v>15</v>
      </c>
      <c r="E421" t="s">
        <v>85</v>
      </c>
      <c r="F421">
        <v>51</v>
      </c>
      <c r="G421" t="s">
        <v>127</v>
      </c>
      <c r="H421" t="s">
        <v>128</v>
      </c>
      <c r="I421" t="s">
        <v>23</v>
      </c>
      <c r="J421">
        <v>32</v>
      </c>
      <c r="K421" t="s">
        <v>2111</v>
      </c>
      <c r="L421" t="s">
        <v>2108</v>
      </c>
      <c r="M421" t="s">
        <v>2109</v>
      </c>
      <c r="N421">
        <v>4.4000000000000004</v>
      </c>
      <c r="O421" t="s">
        <v>2119</v>
      </c>
      <c r="P421" t="s">
        <v>2070</v>
      </c>
      <c r="Q421">
        <v>91</v>
      </c>
      <c r="R421">
        <v>0.91</v>
      </c>
    </row>
    <row r="422" spans="1:18" x14ac:dyDescent="0.3">
      <c r="A422" t="s">
        <v>907</v>
      </c>
      <c r="B422" t="s">
        <v>908</v>
      </c>
      <c r="C422" t="s">
        <v>908</v>
      </c>
      <c r="D422" t="s">
        <v>8</v>
      </c>
      <c r="E422" t="s">
        <v>65</v>
      </c>
      <c r="F422">
        <v>36</v>
      </c>
      <c r="G422" t="s">
        <v>123</v>
      </c>
      <c r="H422" t="s">
        <v>124</v>
      </c>
      <c r="I422" t="s">
        <v>32</v>
      </c>
      <c r="J422">
        <v>8</v>
      </c>
      <c r="K422" t="s">
        <v>2120</v>
      </c>
      <c r="L422" t="s">
        <v>12</v>
      </c>
      <c r="M422" t="s">
        <v>2108</v>
      </c>
      <c r="N422">
        <v>2.2000000000000002</v>
      </c>
      <c r="O422" t="s">
        <v>2112</v>
      </c>
      <c r="P422" t="s">
        <v>2071</v>
      </c>
      <c r="Q422">
        <v>0.97</v>
      </c>
      <c r="R422">
        <v>0.97</v>
      </c>
    </row>
    <row r="423" spans="1:18" x14ac:dyDescent="0.3">
      <c r="A423" t="s">
        <v>909</v>
      </c>
      <c r="B423" t="s">
        <v>910</v>
      </c>
      <c r="C423" t="s">
        <v>910</v>
      </c>
      <c r="D423" t="s">
        <v>8</v>
      </c>
      <c r="E423" t="s">
        <v>65</v>
      </c>
      <c r="F423">
        <v>37</v>
      </c>
      <c r="G423" t="s">
        <v>9</v>
      </c>
      <c r="H423" t="s">
        <v>10</v>
      </c>
      <c r="I423" t="s">
        <v>11</v>
      </c>
      <c r="J423">
        <v>10</v>
      </c>
      <c r="K423" t="s">
        <v>2120</v>
      </c>
      <c r="L423" t="s">
        <v>2117</v>
      </c>
      <c r="M423" t="s">
        <v>2118</v>
      </c>
      <c r="N423">
        <v>0</v>
      </c>
      <c r="O423" t="s">
        <v>2110</v>
      </c>
      <c r="P423" t="s">
        <v>2070</v>
      </c>
      <c r="Q423">
        <v>0.96</v>
      </c>
      <c r="R423">
        <v>0.96</v>
      </c>
    </row>
    <row r="424" spans="1:18" x14ac:dyDescent="0.3">
      <c r="A424" t="s">
        <v>911</v>
      </c>
      <c r="B424" t="s">
        <v>912</v>
      </c>
      <c r="C424" t="s">
        <v>912</v>
      </c>
      <c r="D424" t="s">
        <v>15</v>
      </c>
      <c r="E424" t="s">
        <v>85</v>
      </c>
      <c r="F424">
        <v>31</v>
      </c>
      <c r="G424" t="s">
        <v>141</v>
      </c>
      <c r="H424" t="s">
        <v>142</v>
      </c>
      <c r="I424" t="s">
        <v>77</v>
      </c>
      <c r="J424">
        <v>0</v>
      </c>
      <c r="K424" t="s">
        <v>2115</v>
      </c>
      <c r="L424" t="s">
        <v>2113</v>
      </c>
      <c r="M424" t="s">
        <v>2114</v>
      </c>
      <c r="N424">
        <v>1.1000000000000001</v>
      </c>
      <c r="O424" t="s">
        <v>62</v>
      </c>
      <c r="P424" t="s">
        <v>2071</v>
      </c>
      <c r="Q424">
        <v>0.73</v>
      </c>
      <c r="R424">
        <v>0.73</v>
      </c>
    </row>
    <row r="425" spans="1:18" x14ac:dyDescent="0.3">
      <c r="A425" t="s">
        <v>913</v>
      </c>
      <c r="B425" t="s">
        <v>914</v>
      </c>
      <c r="C425" t="s">
        <v>914</v>
      </c>
      <c r="D425" t="s">
        <v>2</v>
      </c>
      <c r="E425" t="s">
        <v>65</v>
      </c>
      <c r="F425">
        <v>47</v>
      </c>
      <c r="G425" t="s">
        <v>81</v>
      </c>
      <c r="H425" t="s">
        <v>82</v>
      </c>
      <c r="I425" t="s">
        <v>66</v>
      </c>
      <c r="J425">
        <v>22</v>
      </c>
      <c r="K425" t="s">
        <v>2111</v>
      </c>
      <c r="N425">
        <v>1.4</v>
      </c>
      <c r="O425" t="s">
        <v>56</v>
      </c>
      <c r="P425" t="s">
        <v>2071</v>
      </c>
      <c r="Q425">
        <v>0.72</v>
      </c>
      <c r="R425">
        <v>0.72</v>
      </c>
    </row>
    <row r="426" spans="1:18" x14ac:dyDescent="0.3">
      <c r="A426" t="s">
        <v>915</v>
      </c>
      <c r="B426" t="s">
        <v>916</v>
      </c>
      <c r="C426" t="s">
        <v>916</v>
      </c>
      <c r="D426" t="s">
        <v>8</v>
      </c>
      <c r="E426" t="s">
        <v>65</v>
      </c>
      <c r="F426">
        <v>60</v>
      </c>
      <c r="G426" t="s">
        <v>167</v>
      </c>
      <c r="H426" t="s">
        <v>60</v>
      </c>
      <c r="I426" t="s">
        <v>61</v>
      </c>
      <c r="J426">
        <v>34</v>
      </c>
      <c r="K426" t="s">
        <v>2111</v>
      </c>
      <c r="L426" t="s">
        <v>217</v>
      </c>
      <c r="M426" t="s">
        <v>2108</v>
      </c>
      <c r="N426">
        <v>0</v>
      </c>
      <c r="O426" t="s">
        <v>2122</v>
      </c>
      <c r="P426" t="s">
        <v>2071</v>
      </c>
      <c r="Q426">
        <v>0.74</v>
      </c>
      <c r="R426">
        <v>0.74</v>
      </c>
    </row>
    <row r="427" spans="1:18" x14ac:dyDescent="0.3">
      <c r="A427" t="s">
        <v>917</v>
      </c>
      <c r="B427" t="s">
        <v>918</v>
      </c>
      <c r="C427" t="s">
        <v>918</v>
      </c>
      <c r="D427" t="s">
        <v>8</v>
      </c>
      <c r="E427" t="s">
        <v>65</v>
      </c>
      <c r="F427">
        <v>48</v>
      </c>
      <c r="G427" t="s">
        <v>59</v>
      </c>
      <c r="H427" t="s">
        <v>60</v>
      </c>
      <c r="I427" t="s">
        <v>11</v>
      </c>
      <c r="J427">
        <v>5</v>
      </c>
      <c r="K427" t="s">
        <v>2115</v>
      </c>
      <c r="L427" t="s">
        <v>2117</v>
      </c>
      <c r="M427" t="s">
        <v>2118</v>
      </c>
      <c r="N427">
        <v>1.5</v>
      </c>
      <c r="O427" t="s">
        <v>19</v>
      </c>
      <c r="P427" t="s">
        <v>2070</v>
      </c>
    </row>
    <row r="428" spans="1:18" x14ac:dyDescent="0.3">
      <c r="A428" t="s">
        <v>919</v>
      </c>
      <c r="B428" t="s">
        <v>920</v>
      </c>
      <c r="C428" t="s">
        <v>920</v>
      </c>
      <c r="D428" t="s">
        <v>2</v>
      </c>
      <c r="E428" t="s">
        <v>65</v>
      </c>
      <c r="F428">
        <v>24</v>
      </c>
      <c r="G428" t="s">
        <v>81</v>
      </c>
      <c r="H428" t="s">
        <v>82</v>
      </c>
      <c r="I428" t="s">
        <v>32</v>
      </c>
      <c r="J428">
        <v>3</v>
      </c>
      <c r="K428" t="s">
        <v>2115</v>
      </c>
      <c r="L428" t="s">
        <v>2126</v>
      </c>
      <c r="M428" t="s">
        <v>2127</v>
      </c>
      <c r="N428">
        <v>0</v>
      </c>
      <c r="O428" t="s">
        <v>2112</v>
      </c>
      <c r="P428" t="s">
        <v>2071</v>
      </c>
    </row>
    <row r="429" spans="1:18" x14ac:dyDescent="0.3">
      <c r="A429" t="s">
        <v>921</v>
      </c>
      <c r="B429" t="s">
        <v>922</v>
      </c>
      <c r="C429" t="s">
        <v>922</v>
      </c>
      <c r="D429" t="s">
        <v>8</v>
      </c>
      <c r="E429" t="s">
        <v>65</v>
      </c>
      <c r="F429">
        <v>35</v>
      </c>
      <c r="G429" t="s">
        <v>30</v>
      </c>
      <c r="H429" t="s">
        <v>31</v>
      </c>
      <c r="I429" t="s">
        <v>102</v>
      </c>
      <c r="J429">
        <v>10</v>
      </c>
      <c r="K429" t="s">
        <v>2120</v>
      </c>
      <c r="L429" t="s">
        <v>2121</v>
      </c>
      <c r="M429" t="s">
        <v>2125</v>
      </c>
      <c r="N429">
        <v>0</v>
      </c>
      <c r="Q429">
        <v>0.74</v>
      </c>
      <c r="R429">
        <v>0.74</v>
      </c>
    </row>
    <row r="430" spans="1:18" x14ac:dyDescent="0.3">
      <c r="A430" t="s">
        <v>923</v>
      </c>
      <c r="B430" t="s">
        <v>924</v>
      </c>
      <c r="C430" t="s">
        <v>924</v>
      </c>
      <c r="D430" t="s">
        <v>15</v>
      </c>
      <c r="E430" t="s">
        <v>85</v>
      </c>
      <c r="F430">
        <v>35</v>
      </c>
      <c r="G430" t="s">
        <v>46</v>
      </c>
      <c r="H430" t="s">
        <v>10</v>
      </c>
      <c r="I430" t="s">
        <v>77</v>
      </c>
      <c r="K430" t="s">
        <v>2115</v>
      </c>
      <c r="L430" t="s">
        <v>2108</v>
      </c>
      <c r="M430" t="s">
        <v>2109</v>
      </c>
      <c r="N430">
        <v>3.5</v>
      </c>
      <c r="O430" t="s">
        <v>62</v>
      </c>
      <c r="P430" t="s">
        <v>2071</v>
      </c>
      <c r="Q430">
        <v>0.71</v>
      </c>
      <c r="R430">
        <v>0.71</v>
      </c>
    </row>
    <row r="431" spans="1:18" x14ac:dyDescent="0.3">
      <c r="A431" t="s">
        <v>925</v>
      </c>
      <c r="B431" t="s">
        <v>926</v>
      </c>
      <c r="C431" t="s">
        <v>926</v>
      </c>
      <c r="D431" t="s">
        <v>8</v>
      </c>
      <c r="E431" t="s">
        <v>65</v>
      </c>
      <c r="F431">
        <v>29</v>
      </c>
      <c r="G431" t="s">
        <v>30</v>
      </c>
      <c r="H431" t="s">
        <v>31</v>
      </c>
      <c r="I431" t="s">
        <v>61</v>
      </c>
      <c r="J431">
        <v>6</v>
      </c>
      <c r="K431" t="s">
        <v>2120</v>
      </c>
      <c r="N431">
        <v>4.8</v>
      </c>
      <c r="O431" t="s">
        <v>19</v>
      </c>
      <c r="P431" t="s">
        <v>2070</v>
      </c>
      <c r="Q431">
        <v>0.83</v>
      </c>
      <c r="R431">
        <v>0.83</v>
      </c>
    </row>
    <row r="432" spans="1:18" x14ac:dyDescent="0.3">
      <c r="A432" t="s">
        <v>927</v>
      </c>
      <c r="B432" t="s">
        <v>928</v>
      </c>
      <c r="C432" t="s">
        <v>928</v>
      </c>
      <c r="D432" t="s">
        <v>8</v>
      </c>
      <c r="E432" t="s">
        <v>65</v>
      </c>
      <c r="F432">
        <v>36</v>
      </c>
      <c r="G432" t="s">
        <v>3</v>
      </c>
      <c r="H432" t="s">
        <v>4</v>
      </c>
      <c r="I432" t="s">
        <v>102</v>
      </c>
      <c r="J432">
        <v>1</v>
      </c>
      <c r="K432" t="s">
        <v>2115</v>
      </c>
      <c r="L432" t="s">
        <v>158</v>
      </c>
      <c r="M432" t="s">
        <v>2121</v>
      </c>
      <c r="Q432">
        <v>0.63</v>
      </c>
      <c r="R432">
        <v>0.63</v>
      </c>
    </row>
    <row r="433" spans="1:18" x14ac:dyDescent="0.3">
      <c r="A433" t="s">
        <v>929</v>
      </c>
      <c r="B433" t="s">
        <v>930</v>
      </c>
      <c r="C433" t="s">
        <v>930</v>
      </c>
      <c r="D433" t="s">
        <v>8</v>
      </c>
      <c r="E433" t="s">
        <v>65</v>
      </c>
      <c r="F433">
        <v>44</v>
      </c>
      <c r="G433" t="s">
        <v>116</v>
      </c>
      <c r="H433" t="s">
        <v>10</v>
      </c>
      <c r="I433" t="s">
        <v>32</v>
      </c>
      <c r="J433">
        <v>0</v>
      </c>
      <c r="K433" t="s">
        <v>2115</v>
      </c>
      <c r="N433">
        <v>4.8</v>
      </c>
      <c r="Q433">
        <v>0.84</v>
      </c>
      <c r="R433">
        <v>0.84</v>
      </c>
    </row>
    <row r="434" spans="1:18" x14ac:dyDescent="0.3">
      <c r="A434" t="s">
        <v>931</v>
      </c>
      <c r="B434" t="s">
        <v>932</v>
      </c>
      <c r="C434" t="s">
        <v>932</v>
      </c>
      <c r="D434" t="s">
        <v>15</v>
      </c>
      <c r="E434" t="s">
        <v>85</v>
      </c>
      <c r="F434">
        <v>44</v>
      </c>
      <c r="G434" t="s">
        <v>141</v>
      </c>
      <c r="H434" t="s">
        <v>142</v>
      </c>
      <c r="I434" t="s">
        <v>23</v>
      </c>
      <c r="K434" t="s">
        <v>2115</v>
      </c>
      <c r="N434">
        <v>1.4</v>
      </c>
      <c r="O434" t="s">
        <v>2110</v>
      </c>
      <c r="P434" t="s">
        <v>2070</v>
      </c>
      <c r="Q434">
        <v>0.93</v>
      </c>
      <c r="R434">
        <v>0.93</v>
      </c>
    </row>
    <row r="435" spans="1:18" x14ac:dyDescent="0.3">
      <c r="A435" t="s">
        <v>933</v>
      </c>
      <c r="B435" t="s">
        <v>934</v>
      </c>
      <c r="C435" t="s">
        <v>2134</v>
      </c>
      <c r="D435" t="s">
        <v>36</v>
      </c>
      <c r="E435" t="s">
        <v>85</v>
      </c>
      <c r="F435">
        <v>40</v>
      </c>
      <c r="G435" t="s">
        <v>81</v>
      </c>
      <c r="H435" t="s">
        <v>82</v>
      </c>
      <c r="I435" t="s">
        <v>32</v>
      </c>
      <c r="J435">
        <v>13</v>
      </c>
      <c r="K435" t="s">
        <v>2107</v>
      </c>
      <c r="L435" t="s">
        <v>12</v>
      </c>
      <c r="M435" t="s">
        <v>2108</v>
      </c>
      <c r="N435">
        <v>1.1000000000000001</v>
      </c>
      <c r="O435" t="s">
        <v>2112</v>
      </c>
      <c r="P435" t="s">
        <v>2071</v>
      </c>
    </row>
    <row r="436" spans="1:18" x14ac:dyDescent="0.3">
      <c r="A436" t="s">
        <v>935</v>
      </c>
      <c r="B436" t="s">
        <v>936</v>
      </c>
      <c r="C436" t="s">
        <v>936</v>
      </c>
      <c r="D436" t="s">
        <v>2</v>
      </c>
      <c r="E436" t="s">
        <v>65</v>
      </c>
      <c r="F436">
        <v>53</v>
      </c>
      <c r="G436" t="s">
        <v>30</v>
      </c>
      <c r="H436" t="s">
        <v>31</v>
      </c>
      <c r="I436" t="s">
        <v>102</v>
      </c>
      <c r="J436">
        <v>13</v>
      </c>
      <c r="K436" t="s">
        <v>2107</v>
      </c>
      <c r="L436" t="s">
        <v>52</v>
      </c>
      <c r="M436" t="s">
        <v>2113</v>
      </c>
      <c r="N436">
        <v>3.3</v>
      </c>
      <c r="O436" t="s">
        <v>62</v>
      </c>
      <c r="P436" t="s">
        <v>2071</v>
      </c>
      <c r="Q436">
        <v>0.93</v>
      </c>
      <c r="R436">
        <v>0.93</v>
      </c>
    </row>
    <row r="437" spans="1:18" x14ac:dyDescent="0.3">
      <c r="A437" t="s">
        <v>937</v>
      </c>
      <c r="B437" t="s">
        <v>938</v>
      </c>
      <c r="C437" t="s">
        <v>938</v>
      </c>
      <c r="D437" t="s">
        <v>2</v>
      </c>
      <c r="E437" t="s">
        <v>65</v>
      </c>
      <c r="F437">
        <v>35</v>
      </c>
      <c r="G437" t="s">
        <v>16</v>
      </c>
      <c r="H437" t="s">
        <v>17</v>
      </c>
      <c r="I437" t="s">
        <v>5</v>
      </c>
      <c r="J437">
        <v>0</v>
      </c>
      <c r="K437" t="s">
        <v>2115</v>
      </c>
      <c r="L437" t="s">
        <v>97</v>
      </c>
      <c r="M437" t="s">
        <v>2117</v>
      </c>
      <c r="N437">
        <v>4.5999999999999996</v>
      </c>
      <c r="Q437">
        <v>0.97</v>
      </c>
      <c r="R437">
        <v>0.97</v>
      </c>
    </row>
    <row r="438" spans="1:18" x14ac:dyDescent="0.3">
      <c r="A438" t="s">
        <v>939</v>
      </c>
      <c r="B438" t="s">
        <v>940</v>
      </c>
      <c r="C438" t="s">
        <v>940</v>
      </c>
      <c r="D438" t="s">
        <v>8</v>
      </c>
      <c r="E438" t="s">
        <v>65</v>
      </c>
      <c r="F438">
        <v>27</v>
      </c>
      <c r="G438" t="s">
        <v>59</v>
      </c>
      <c r="H438" t="s">
        <v>60</v>
      </c>
      <c r="I438" t="s">
        <v>102</v>
      </c>
      <c r="J438">
        <v>7</v>
      </c>
      <c r="K438" t="s">
        <v>2120</v>
      </c>
      <c r="L438" t="s">
        <v>40</v>
      </c>
      <c r="M438" t="s">
        <v>2121</v>
      </c>
      <c r="N438">
        <v>2.8</v>
      </c>
      <c r="O438" t="s">
        <v>2112</v>
      </c>
      <c r="P438" t="s">
        <v>2071</v>
      </c>
      <c r="Q438">
        <v>0.92</v>
      </c>
      <c r="R438">
        <v>0.92</v>
      </c>
    </row>
    <row r="439" spans="1:18" x14ac:dyDescent="0.3">
      <c r="A439" t="s">
        <v>941</v>
      </c>
      <c r="B439" t="s">
        <v>942</v>
      </c>
      <c r="C439" t="s">
        <v>942</v>
      </c>
      <c r="D439" t="s">
        <v>15</v>
      </c>
      <c r="E439" t="s">
        <v>85</v>
      </c>
      <c r="F439">
        <v>34</v>
      </c>
      <c r="G439" t="s">
        <v>9</v>
      </c>
      <c r="H439" t="s">
        <v>10</v>
      </c>
      <c r="I439" t="s">
        <v>77</v>
      </c>
      <c r="J439">
        <v>6</v>
      </c>
      <c r="K439" t="s">
        <v>2120</v>
      </c>
      <c r="L439" t="s">
        <v>2113</v>
      </c>
      <c r="M439" t="s">
        <v>2114</v>
      </c>
      <c r="N439">
        <v>5</v>
      </c>
      <c r="O439" t="s">
        <v>62</v>
      </c>
      <c r="P439" t="s">
        <v>2071</v>
      </c>
      <c r="Q439">
        <v>0.92</v>
      </c>
      <c r="R439">
        <v>0.92</v>
      </c>
    </row>
    <row r="440" spans="1:18" x14ac:dyDescent="0.3">
      <c r="A440" t="s">
        <v>943</v>
      </c>
      <c r="B440" t="s">
        <v>944</v>
      </c>
      <c r="C440" t="s">
        <v>944</v>
      </c>
      <c r="D440" t="s">
        <v>15</v>
      </c>
      <c r="E440" t="s">
        <v>85</v>
      </c>
      <c r="F440">
        <v>24</v>
      </c>
      <c r="G440" t="s">
        <v>81</v>
      </c>
      <c r="H440" t="s">
        <v>82</v>
      </c>
      <c r="I440" t="s">
        <v>66</v>
      </c>
      <c r="J440">
        <v>2</v>
      </c>
      <c r="K440" t="s">
        <v>2115</v>
      </c>
      <c r="L440" t="s">
        <v>2121</v>
      </c>
      <c r="M440" t="s">
        <v>2125</v>
      </c>
      <c r="N440">
        <v>4.7</v>
      </c>
      <c r="O440" t="s">
        <v>147</v>
      </c>
      <c r="P440" t="s">
        <v>2070</v>
      </c>
      <c r="Q440">
        <v>0.68</v>
      </c>
      <c r="R440">
        <v>0.68</v>
      </c>
    </row>
    <row r="441" spans="1:18" x14ac:dyDescent="0.3">
      <c r="A441" t="s">
        <v>945</v>
      </c>
      <c r="B441" t="s">
        <v>946</v>
      </c>
      <c r="C441" t="s">
        <v>946</v>
      </c>
      <c r="D441" t="s">
        <v>15</v>
      </c>
      <c r="E441" t="s">
        <v>85</v>
      </c>
      <c r="F441">
        <v>57</v>
      </c>
      <c r="G441" t="s">
        <v>46</v>
      </c>
      <c r="H441" t="s">
        <v>10</v>
      </c>
      <c r="I441" t="s">
        <v>61</v>
      </c>
      <c r="J441">
        <v>13</v>
      </c>
      <c r="K441" t="s">
        <v>2107</v>
      </c>
      <c r="L441" t="s">
        <v>2108</v>
      </c>
      <c r="M441" t="s">
        <v>2109</v>
      </c>
      <c r="N441">
        <v>3.5</v>
      </c>
      <c r="O441" t="s">
        <v>147</v>
      </c>
      <c r="P441" t="s">
        <v>2070</v>
      </c>
      <c r="Q441">
        <v>0.95</v>
      </c>
      <c r="R441">
        <v>0.95</v>
      </c>
    </row>
    <row r="442" spans="1:18" x14ac:dyDescent="0.3">
      <c r="A442" t="s">
        <v>947</v>
      </c>
      <c r="B442" t="s">
        <v>948</v>
      </c>
      <c r="C442" t="s">
        <v>948</v>
      </c>
      <c r="D442" t="s">
        <v>36</v>
      </c>
      <c r="E442" t="s">
        <v>85</v>
      </c>
      <c r="F442">
        <v>28</v>
      </c>
      <c r="G442" t="s">
        <v>100</v>
      </c>
      <c r="H442" t="s">
        <v>101</v>
      </c>
      <c r="I442" t="s">
        <v>61</v>
      </c>
      <c r="J442">
        <v>7</v>
      </c>
      <c r="K442" t="s">
        <v>2120</v>
      </c>
      <c r="L442" t="s">
        <v>217</v>
      </c>
      <c r="M442" t="s">
        <v>2108</v>
      </c>
      <c r="N442">
        <v>4.3</v>
      </c>
      <c r="O442" t="s">
        <v>2119</v>
      </c>
      <c r="P442" t="s">
        <v>2070</v>
      </c>
      <c r="Q442">
        <v>0.76</v>
      </c>
      <c r="R442">
        <v>0.76</v>
      </c>
    </row>
    <row r="443" spans="1:18" x14ac:dyDescent="0.3">
      <c r="A443" t="s">
        <v>949</v>
      </c>
      <c r="B443" t="s">
        <v>950</v>
      </c>
      <c r="C443" t="s">
        <v>950</v>
      </c>
      <c r="D443" t="s">
        <v>2</v>
      </c>
      <c r="E443" t="s">
        <v>65</v>
      </c>
      <c r="F443">
        <v>26</v>
      </c>
      <c r="G443" t="s">
        <v>3</v>
      </c>
      <c r="H443" t="s">
        <v>4</v>
      </c>
      <c r="I443" t="s">
        <v>77</v>
      </c>
      <c r="J443">
        <v>7</v>
      </c>
      <c r="K443" t="s">
        <v>2120</v>
      </c>
      <c r="L443" t="s">
        <v>12</v>
      </c>
      <c r="M443" t="s">
        <v>2108</v>
      </c>
      <c r="N443">
        <v>3.3</v>
      </c>
      <c r="O443" t="s">
        <v>56</v>
      </c>
      <c r="P443" t="s">
        <v>2071</v>
      </c>
      <c r="Q443">
        <v>0.66</v>
      </c>
      <c r="R443">
        <v>0.66</v>
      </c>
    </row>
    <row r="444" spans="1:18" x14ac:dyDescent="0.3">
      <c r="A444" t="s">
        <v>951</v>
      </c>
      <c r="B444" t="s">
        <v>952</v>
      </c>
      <c r="C444" t="s">
        <v>952</v>
      </c>
      <c r="D444" t="s">
        <v>15</v>
      </c>
      <c r="E444" t="s">
        <v>85</v>
      </c>
      <c r="F444">
        <v>34</v>
      </c>
      <c r="G444" t="s">
        <v>59</v>
      </c>
      <c r="H444" t="s">
        <v>60</v>
      </c>
      <c r="I444" t="s">
        <v>11</v>
      </c>
      <c r="J444">
        <v>15</v>
      </c>
      <c r="K444" t="s">
        <v>2107</v>
      </c>
      <c r="L444" t="s">
        <v>2121</v>
      </c>
      <c r="M444" t="s">
        <v>2125</v>
      </c>
      <c r="O444" t="s">
        <v>2110</v>
      </c>
      <c r="P444" t="s">
        <v>2070</v>
      </c>
      <c r="Q444">
        <v>0.73</v>
      </c>
      <c r="R444">
        <v>0.73</v>
      </c>
    </row>
    <row r="445" spans="1:18" x14ac:dyDescent="0.3">
      <c r="A445" t="s">
        <v>953</v>
      </c>
      <c r="B445" t="s">
        <v>954</v>
      </c>
      <c r="C445" t="s">
        <v>954</v>
      </c>
      <c r="D445" t="s">
        <v>15</v>
      </c>
      <c r="E445" t="s">
        <v>85</v>
      </c>
      <c r="F445">
        <v>43</v>
      </c>
      <c r="G445" t="s">
        <v>73</v>
      </c>
      <c r="H445" t="s">
        <v>74</v>
      </c>
      <c r="I445" t="s">
        <v>32</v>
      </c>
      <c r="K445" t="s">
        <v>2115</v>
      </c>
      <c r="L445" t="s">
        <v>302</v>
      </c>
      <c r="M445" t="s">
        <v>2126</v>
      </c>
      <c r="N445">
        <v>2.8</v>
      </c>
      <c r="Q445">
        <v>0.99</v>
      </c>
      <c r="R445">
        <v>0.99</v>
      </c>
    </row>
    <row r="446" spans="1:18" x14ac:dyDescent="0.3">
      <c r="A446" t="s">
        <v>955</v>
      </c>
      <c r="B446" t="s">
        <v>956</v>
      </c>
      <c r="C446" t="s">
        <v>956</v>
      </c>
      <c r="D446" t="s">
        <v>36</v>
      </c>
      <c r="E446" t="s">
        <v>85</v>
      </c>
      <c r="F446">
        <v>31</v>
      </c>
      <c r="G446" t="s">
        <v>163</v>
      </c>
      <c r="H446" t="s">
        <v>164</v>
      </c>
      <c r="I446" t="s">
        <v>18</v>
      </c>
      <c r="J446">
        <v>5</v>
      </c>
      <c r="K446" t="s">
        <v>2115</v>
      </c>
      <c r="N446">
        <v>2.7</v>
      </c>
      <c r="O446" t="s">
        <v>2112</v>
      </c>
      <c r="P446" t="s">
        <v>2071</v>
      </c>
      <c r="Q446">
        <v>94</v>
      </c>
      <c r="R446">
        <v>0.94</v>
      </c>
    </row>
    <row r="447" spans="1:18" x14ac:dyDescent="0.3">
      <c r="A447" t="s">
        <v>957</v>
      </c>
      <c r="B447" t="s">
        <v>958</v>
      </c>
      <c r="C447" t="s">
        <v>958</v>
      </c>
      <c r="D447" t="s">
        <v>8</v>
      </c>
      <c r="E447" t="s">
        <v>65</v>
      </c>
      <c r="F447">
        <v>34</v>
      </c>
      <c r="G447" t="s">
        <v>163</v>
      </c>
      <c r="H447" t="s">
        <v>164</v>
      </c>
      <c r="I447" t="s">
        <v>5</v>
      </c>
      <c r="K447" t="s">
        <v>2115</v>
      </c>
      <c r="L447" t="s">
        <v>52</v>
      </c>
      <c r="M447" t="s">
        <v>2113</v>
      </c>
      <c r="N447">
        <v>0</v>
      </c>
      <c r="O447" t="s">
        <v>2119</v>
      </c>
      <c r="P447" t="s">
        <v>2070</v>
      </c>
      <c r="Q447">
        <v>84</v>
      </c>
      <c r="R447">
        <v>0.84</v>
      </c>
    </row>
    <row r="448" spans="1:18" x14ac:dyDescent="0.3">
      <c r="A448" t="s">
        <v>959</v>
      </c>
      <c r="B448" t="s">
        <v>960</v>
      </c>
      <c r="C448" t="s">
        <v>960</v>
      </c>
      <c r="D448" t="s">
        <v>2</v>
      </c>
      <c r="E448" t="s">
        <v>65</v>
      </c>
      <c r="F448">
        <v>32</v>
      </c>
      <c r="G448" t="s">
        <v>112</v>
      </c>
      <c r="H448" t="s">
        <v>113</v>
      </c>
      <c r="I448" t="s">
        <v>66</v>
      </c>
      <c r="J448">
        <v>10</v>
      </c>
      <c r="K448" t="s">
        <v>2120</v>
      </c>
      <c r="L448" t="s">
        <v>109</v>
      </c>
      <c r="M448" t="s">
        <v>2126</v>
      </c>
      <c r="O448" t="s">
        <v>62</v>
      </c>
      <c r="P448" t="s">
        <v>2071</v>
      </c>
      <c r="Q448">
        <v>0.92</v>
      </c>
      <c r="R448">
        <v>0.92</v>
      </c>
    </row>
    <row r="449" spans="1:18" x14ac:dyDescent="0.3">
      <c r="A449" t="s">
        <v>961</v>
      </c>
      <c r="B449" t="s">
        <v>962</v>
      </c>
      <c r="C449" t="s">
        <v>962</v>
      </c>
      <c r="D449" t="s">
        <v>36</v>
      </c>
      <c r="E449" t="s">
        <v>85</v>
      </c>
      <c r="F449">
        <v>24</v>
      </c>
      <c r="G449" t="s">
        <v>127</v>
      </c>
      <c r="H449" t="s">
        <v>128</v>
      </c>
      <c r="I449" t="s">
        <v>77</v>
      </c>
      <c r="J449">
        <v>6</v>
      </c>
      <c r="K449" t="s">
        <v>2120</v>
      </c>
      <c r="L449" t="s">
        <v>158</v>
      </c>
      <c r="M449" t="s">
        <v>2121</v>
      </c>
      <c r="N449">
        <v>4.3</v>
      </c>
      <c r="O449" t="s">
        <v>56</v>
      </c>
      <c r="P449" t="s">
        <v>2071</v>
      </c>
    </row>
    <row r="450" spans="1:18" x14ac:dyDescent="0.3">
      <c r="A450" t="s">
        <v>963</v>
      </c>
      <c r="B450" t="s">
        <v>964</v>
      </c>
      <c r="C450" t="s">
        <v>964</v>
      </c>
      <c r="D450" t="s">
        <v>15</v>
      </c>
      <c r="E450" t="s">
        <v>85</v>
      </c>
      <c r="F450">
        <v>35</v>
      </c>
      <c r="G450" t="s">
        <v>55</v>
      </c>
      <c r="H450" t="s">
        <v>10</v>
      </c>
      <c r="I450" t="s">
        <v>32</v>
      </c>
      <c r="J450">
        <v>8</v>
      </c>
      <c r="K450" t="s">
        <v>2120</v>
      </c>
      <c r="L450" t="s">
        <v>86</v>
      </c>
      <c r="M450" t="s">
        <v>2113</v>
      </c>
      <c r="O450" t="s">
        <v>147</v>
      </c>
      <c r="P450" t="s">
        <v>2070</v>
      </c>
      <c r="Q450">
        <v>90</v>
      </c>
      <c r="R450">
        <v>0.9</v>
      </c>
    </row>
    <row r="451" spans="1:18" x14ac:dyDescent="0.3">
      <c r="A451" t="s">
        <v>965</v>
      </c>
      <c r="B451" t="s">
        <v>966</v>
      </c>
      <c r="C451" t="s">
        <v>966</v>
      </c>
      <c r="D451" t="s">
        <v>8</v>
      </c>
      <c r="E451" t="s">
        <v>65</v>
      </c>
      <c r="F451">
        <v>22</v>
      </c>
      <c r="G451" t="s">
        <v>9</v>
      </c>
      <c r="H451" t="s">
        <v>10</v>
      </c>
      <c r="I451" t="s">
        <v>11</v>
      </c>
      <c r="J451">
        <v>4</v>
      </c>
      <c r="K451" t="s">
        <v>2115</v>
      </c>
      <c r="L451" t="s">
        <v>2126</v>
      </c>
      <c r="M451" t="s">
        <v>2127</v>
      </c>
      <c r="O451" t="s">
        <v>2110</v>
      </c>
      <c r="P451" t="s">
        <v>2070</v>
      </c>
      <c r="Q451">
        <v>0.73</v>
      </c>
      <c r="R451">
        <v>0.73</v>
      </c>
    </row>
    <row r="452" spans="1:18" x14ac:dyDescent="0.3">
      <c r="A452" t="s">
        <v>967</v>
      </c>
      <c r="B452" t="s">
        <v>968</v>
      </c>
      <c r="C452" t="s">
        <v>968</v>
      </c>
      <c r="D452" t="s">
        <v>2</v>
      </c>
      <c r="E452" t="s">
        <v>65</v>
      </c>
      <c r="F452">
        <v>55</v>
      </c>
      <c r="G452" t="s">
        <v>127</v>
      </c>
      <c r="H452" t="s">
        <v>128</v>
      </c>
      <c r="I452" t="s">
        <v>32</v>
      </c>
      <c r="J452">
        <v>3</v>
      </c>
      <c r="K452" t="s">
        <v>2115</v>
      </c>
      <c r="L452" t="s">
        <v>2108</v>
      </c>
      <c r="M452" t="s">
        <v>2109</v>
      </c>
      <c r="O452" t="s">
        <v>2112</v>
      </c>
      <c r="P452" t="s">
        <v>2071</v>
      </c>
      <c r="Q452">
        <v>0.73</v>
      </c>
      <c r="R452">
        <v>0.73</v>
      </c>
    </row>
    <row r="453" spans="1:18" x14ac:dyDescent="0.3">
      <c r="A453" t="s">
        <v>969</v>
      </c>
      <c r="B453" t="s">
        <v>970</v>
      </c>
      <c r="C453" t="s">
        <v>970</v>
      </c>
      <c r="D453" t="s">
        <v>8</v>
      </c>
      <c r="E453" t="s">
        <v>65</v>
      </c>
      <c r="F453">
        <v>54</v>
      </c>
      <c r="G453" t="s">
        <v>59</v>
      </c>
      <c r="H453" t="s">
        <v>60</v>
      </c>
      <c r="I453" t="s">
        <v>102</v>
      </c>
      <c r="K453" t="s">
        <v>2115</v>
      </c>
      <c r="L453" t="s">
        <v>2117</v>
      </c>
      <c r="M453" t="s">
        <v>2118</v>
      </c>
      <c r="N453">
        <v>2.9</v>
      </c>
      <c r="O453" t="s">
        <v>2122</v>
      </c>
      <c r="P453" t="s">
        <v>2071</v>
      </c>
      <c r="Q453">
        <v>0.78</v>
      </c>
      <c r="R453">
        <v>0.78</v>
      </c>
    </row>
    <row r="454" spans="1:18" x14ac:dyDescent="0.3">
      <c r="A454" t="s">
        <v>971</v>
      </c>
      <c r="B454" t="s">
        <v>972</v>
      </c>
      <c r="C454" t="s">
        <v>972</v>
      </c>
      <c r="D454" t="s">
        <v>2</v>
      </c>
      <c r="E454" t="s">
        <v>65</v>
      </c>
      <c r="F454">
        <v>36</v>
      </c>
      <c r="G454" t="s">
        <v>30</v>
      </c>
      <c r="H454" t="s">
        <v>31</v>
      </c>
      <c r="I454" t="s">
        <v>66</v>
      </c>
      <c r="J454">
        <v>11</v>
      </c>
      <c r="K454" t="s">
        <v>2107</v>
      </c>
      <c r="L454" t="s">
        <v>33</v>
      </c>
      <c r="M454" t="s">
        <v>2117</v>
      </c>
      <c r="N454">
        <v>0</v>
      </c>
      <c r="O454" t="s">
        <v>2122</v>
      </c>
      <c r="P454" t="s">
        <v>2071</v>
      </c>
      <c r="Q454">
        <v>0.63</v>
      </c>
      <c r="R454">
        <v>0.63</v>
      </c>
    </row>
    <row r="455" spans="1:18" x14ac:dyDescent="0.3">
      <c r="A455" t="s">
        <v>973</v>
      </c>
      <c r="B455" t="s">
        <v>974</v>
      </c>
      <c r="C455" t="s">
        <v>974</v>
      </c>
      <c r="D455" t="s">
        <v>8</v>
      </c>
      <c r="E455" t="s">
        <v>65</v>
      </c>
      <c r="F455">
        <v>36</v>
      </c>
      <c r="G455" t="s">
        <v>30</v>
      </c>
      <c r="H455" t="s">
        <v>31</v>
      </c>
      <c r="I455" t="s">
        <v>32</v>
      </c>
      <c r="J455">
        <v>17</v>
      </c>
      <c r="K455" t="s">
        <v>2123</v>
      </c>
      <c r="L455" t="s">
        <v>2113</v>
      </c>
      <c r="M455" t="s">
        <v>2114</v>
      </c>
      <c r="N455">
        <v>1.3</v>
      </c>
      <c r="Q455">
        <v>0.64</v>
      </c>
      <c r="R455">
        <v>0.64</v>
      </c>
    </row>
    <row r="456" spans="1:18" x14ac:dyDescent="0.3">
      <c r="A456" t="s">
        <v>975</v>
      </c>
      <c r="B456" t="s">
        <v>976</v>
      </c>
      <c r="C456" t="s">
        <v>2135</v>
      </c>
      <c r="D456" t="s">
        <v>2</v>
      </c>
      <c r="E456" t="s">
        <v>65</v>
      </c>
      <c r="F456">
        <v>25</v>
      </c>
      <c r="G456" t="s">
        <v>59</v>
      </c>
      <c r="H456" t="s">
        <v>60</v>
      </c>
      <c r="I456" t="s">
        <v>23</v>
      </c>
      <c r="J456">
        <v>1</v>
      </c>
      <c r="K456" t="s">
        <v>2115</v>
      </c>
      <c r="L456" t="s">
        <v>2121</v>
      </c>
      <c r="M456" t="s">
        <v>2125</v>
      </c>
      <c r="N456">
        <v>0</v>
      </c>
      <c r="O456" t="s">
        <v>2112</v>
      </c>
      <c r="P456" t="s">
        <v>2071</v>
      </c>
    </row>
    <row r="457" spans="1:18" x14ac:dyDescent="0.3">
      <c r="A457" t="s">
        <v>977</v>
      </c>
      <c r="B457" t="s">
        <v>978</v>
      </c>
      <c r="C457" t="s">
        <v>978</v>
      </c>
      <c r="D457" t="s">
        <v>15</v>
      </c>
      <c r="E457" t="s">
        <v>85</v>
      </c>
      <c r="F457">
        <v>46</v>
      </c>
      <c r="G457" t="s">
        <v>37</v>
      </c>
      <c r="H457" t="s">
        <v>38</v>
      </c>
      <c r="I457" t="s">
        <v>32</v>
      </c>
      <c r="J457">
        <v>16</v>
      </c>
      <c r="K457" t="s">
        <v>2123</v>
      </c>
      <c r="L457" t="s">
        <v>2126</v>
      </c>
      <c r="M457" t="s">
        <v>2127</v>
      </c>
      <c r="N457">
        <v>4.8</v>
      </c>
      <c r="O457" t="s">
        <v>2112</v>
      </c>
      <c r="P457" t="s">
        <v>2071</v>
      </c>
      <c r="Q457">
        <v>0.86</v>
      </c>
      <c r="R457">
        <v>0.86</v>
      </c>
    </row>
    <row r="458" spans="1:18" x14ac:dyDescent="0.3">
      <c r="A458" t="s">
        <v>979</v>
      </c>
      <c r="B458" t="s">
        <v>980</v>
      </c>
      <c r="C458" t="s">
        <v>980</v>
      </c>
      <c r="D458" t="s">
        <v>36</v>
      </c>
      <c r="E458" t="s">
        <v>85</v>
      </c>
      <c r="F458">
        <v>41</v>
      </c>
      <c r="G458" t="s">
        <v>59</v>
      </c>
      <c r="H458" t="s">
        <v>60</v>
      </c>
      <c r="I458" t="s">
        <v>102</v>
      </c>
      <c r="J458">
        <v>11</v>
      </c>
      <c r="K458" t="s">
        <v>2107</v>
      </c>
      <c r="L458" t="s">
        <v>24</v>
      </c>
      <c r="M458" t="s">
        <v>2116</v>
      </c>
      <c r="N458">
        <v>2.4</v>
      </c>
      <c r="O458" t="s">
        <v>2119</v>
      </c>
      <c r="P458" t="s">
        <v>2070</v>
      </c>
    </row>
    <row r="459" spans="1:18" x14ac:dyDescent="0.3">
      <c r="A459" t="s">
        <v>981</v>
      </c>
      <c r="B459" t="s">
        <v>982</v>
      </c>
      <c r="C459" t="s">
        <v>982</v>
      </c>
      <c r="D459" t="s">
        <v>8</v>
      </c>
      <c r="E459" t="s">
        <v>65</v>
      </c>
      <c r="F459">
        <v>21</v>
      </c>
      <c r="G459" t="s">
        <v>112</v>
      </c>
      <c r="H459" t="s">
        <v>113</v>
      </c>
      <c r="I459" t="s">
        <v>11</v>
      </c>
      <c r="J459">
        <v>3</v>
      </c>
      <c r="K459" t="s">
        <v>2115</v>
      </c>
      <c r="L459" t="s">
        <v>217</v>
      </c>
      <c r="M459" t="s">
        <v>2108</v>
      </c>
      <c r="N459">
        <v>4.7</v>
      </c>
      <c r="O459" t="s">
        <v>19</v>
      </c>
      <c r="P459" t="s">
        <v>2070</v>
      </c>
      <c r="Q459">
        <v>0.96</v>
      </c>
      <c r="R459">
        <v>0.96</v>
      </c>
    </row>
    <row r="460" spans="1:18" x14ac:dyDescent="0.3">
      <c r="A460" t="s">
        <v>983</v>
      </c>
      <c r="B460" t="s">
        <v>984</v>
      </c>
      <c r="C460" t="s">
        <v>984</v>
      </c>
      <c r="D460" t="s">
        <v>15</v>
      </c>
      <c r="E460" t="s">
        <v>85</v>
      </c>
      <c r="F460">
        <v>29</v>
      </c>
      <c r="G460" t="s">
        <v>46</v>
      </c>
      <c r="H460" t="s">
        <v>10</v>
      </c>
      <c r="I460" t="s">
        <v>18</v>
      </c>
      <c r="K460" t="s">
        <v>2115</v>
      </c>
      <c r="L460" t="s">
        <v>158</v>
      </c>
      <c r="M460" t="s">
        <v>2121</v>
      </c>
      <c r="N460">
        <v>2</v>
      </c>
      <c r="O460" t="s">
        <v>2110</v>
      </c>
      <c r="P460" t="s">
        <v>2070</v>
      </c>
    </row>
    <row r="461" spans="1:18" x14ac:dyDescent="0.3">
      <c r="A461" t="s">
        <v>985</v>
      </c>
      <c r="B461" t="s">
        <v>986</v>
      </c>
      <c r="C461" t="s">
        <v>986</v>
      </c>
      <c r="D461" t="s">
        <v>2</v>
      </c>
      <c r="E461" t="s">
        <v>65</v>
      </c>
      <c r="F461">
        <v>44</v>
      </c>
      <c r="G461" t="s">
        <v>46</v>
      </c>
      <c r="H461" t="s">
        <v>10</v>
      </c>
      <c r="I461" t="s">
        <v>11</v>
      </c>
      <c r="J461">
        <v>3</v>
      </c>
      <c r="K461" t="s">
        <v>2115</v>
      </c>
      <c r="L461" t="s">
        <v>52</v>
      </c>
      <c r="M461" t="s">
        <v>2113</v>
      </c>
      <c r="N461">
        <v>2.2000000000000002</v>
      </c>
      <c r="O461" t="s">
        <v>2110</v>
      </c>
      <c r="P461" t="s">
        <v>2070</v>
      </c>
      <c r="Q461">
        <v>0.77</v>
      </c>
      <c r="R461">
        <v>0.77</v>
      </c>
    </row>
    <row r="462" spans="1:18" x14ac:dyDescent="0.3">
      <c r="A462" t="s">
        <v>987</v>
      </c>
      <c r="B462" t="s">
        <v>988</v>
      </c>
      <c r="C462" t="s">
        <v>988</v>
      </c>
      <c r="D462" t="s">
        <v>15</v>
      </c>
      <c r="E462" t="s">
        <v>85</v>
      </c>
      <c r="F462">
        <v>40</v>
      </c>
      <c r="G462" t="s">
        <v>116</v>
      </c>
      <c r="H462" t="s">
        <v>10</v>
      </c>
      <c r="I462" t="s">
        <v>102</v>
      </c>
      <c r="J462">
        <v>1</v>
      </c>
      <c r="K462" t="s">
        <v>2115</v>
      </c>
      <c r="L462" t="s">
        <v>2108</v>
      </c>
      <c r="M462" t="s">
        <v>2109</v>
      </c>
      <c r="N462">
        <v>2.1</v>
      </c>
      <c r="O462" t="s">
        <v>2112</v>
      </c>
      <c r="P462" t="s">
        <v>2071</v>
      </c>
    </row>
    <row r="463" spans="1:18" x14ac:dyDescent="0.3">
      <c r="A463" t="s">
        <v>989</v>
      </c>
      <c r="B463" t="s">
        <v>990</v>
      </c>
      <c r="C463" t="s">
        <v>990</v>
      </c>
      <c r="D463" t="s">
        <v>8</v>
      </c>
      <c r="E463" t="s">
        <v>65</v>
      </c>
      <c r="F463">
        <v>27</v>
      </c>
      <c r="G463" t="s">
        <v>127</v>
      </c>
      <c r="H463" t="s">
        <v>128</v>
      </c>
      <c r="I463" t="s">
        <v>39</v>
      </c>
      <c r="J463">
        <v>1</v>
      </c>
      <c r="K463" t="s">
        <v>2115</v>
      </c>
      <c r="L463" t="s">
        <v>2117</v>
      </c>
      <c r="M463" t="s">
        <v>2118</v>
      </c>
      <c r="N463">
        <v>1.7</v>
      </c>
      <c r="O463" t="s">
        <v>2119</v>
      </c>
      <c r="P463" t="s">
        <v>2070</v>
      </c>
      <c r="Q463">
        <v>0.65</v>
      </c>
      <c r="R463">
        <v>0.65</v>
      </c>
    </row>
    <row r="464" spans="1:18" x14ac:dyDescent="0.3">
      <c r="A464" t="s">
        <v>991</v>
      </c>
      <c r="B464" t="s">
        <v>992</v>
      </c>
      <c r="C464" t="s">
        <v>992</v>
      </c>
      <c r="D464" t="s">
        <v>15</v>
      </c>
      <c r="E464" t="s">
        <v>85</v>
      </c>
      <c r="F464">
        <v>53</v>
      </c>
      <c r="G464" t="s">
        <v>123</v>
      </c>
      <c r="H464" t="s">
        <v>124</v>
      </c>
      <c r="I464" t="s">
        <v>11</v>
      </c>
      <c r="J464">
        <v>35</v>
      </c>
      <c r="K464" t="s">
        <v>2111</v>
      </c>
      <c r="N464">
        <v>5</v>
      </c>
      <c r="O464" t="s">
        <v>2112</v>
      </c>
      <c r="P464" t="s">
        <v>2071</v>
      </c>
      <c r="Q464">
        <v>0.62</v>
      </c>
      <c r="R464">
        <v>0.62</v>
      </c>
    </row>
    <row r="465" spans="1:18" x14ac:dyDescent="0.3">
      <c r="A465" t="s">
        <v>993</v>
      </c>
      <c r="B465" t="s">
        <v>994</v>
      </c>
      <c r="C465" t="s">
        <v>2136</v>
      </c>
      <c r="D465" t="s">
        <v>15</v>
      </c>
      <c r="E465" t="s">
        <v>85</v>
      </c>
      <c r="F465">
        <v>20</v>
      </c>
      <c r="G465" t="s">
        <v>50</v>
      </c>
      <c r="H465" t="s">
        <v>51</v>
      </c>
      <c r="I465" t="s">
        <v>39</v>
      </c>
      <c r="J465">
        <v>1</v>
      </c>
      <c r="K465" t="s">
        <v>2115</v>
      </c>
      <c r="L465" t="s">
        <v>2113</v>
      </c>
      <c r="M465" t="s">
        <v>2114</v>
      </c>
      <c r="N465">
        <v>2.9</v>
      </c>
      <c r="O465" t="s">
        <v>147</v>
      </c>
      <c r="P465" t="s">
        <v>2070</v>
      </c>
      <c r="Q465">
        <v>0.81</v>
      </c>
      <c r="R465">
        <v>0.81</v>
      </c>
    </row>
    <row r="466" spans="1:18" x14ac:dyDescent="0.3">
      <c r="A466" t="s">
        <v>995</v>
      </c>
      <c r="B466" t="s">
        <v>996</v>
      </c>
      <c r="C466" t="s">
        <v>996</v>
      </c>
      <c r="D466" t="s">
        <v>8</v>
      </c>
      <c r="E466" t="s">
        <v>65</v>
      </c>
      <c r="G466" t="s">
        <v>73</v>
      </c>
      <c r="H466" t="s">
        <v>74</v>
      </c>
      <c r="I466" t="s">
        <v>77</v>
      </c>
      <c r="J466">
        <v>12</v>
      </c>
      <c r="K466" t="s">
        <v>2107</v>
      </c>
      <c r="L466" t="s">
        <v>52</v>
      </c>
      <c r="M466" t="s">
        <v>2113</v>
      </c>
      <c r="N466">
        <v>4.0999999999999996</v>
      </c>
      <c r="O466" t="s">
        <v>62</v>
      </c>
      <c r="P466" t="s">
        <v>2071</v>
      </c>
      <c r="Q466">
        <v>0.62</v>
      </c>
      <c r="R466">
        <v>0.62</v>
      </c>
    </row>
    <row r="467" spans="1:18" x14ac:dyDescent="0.3">
      <c r="A467" t="s">
        <v>997</v>
      </c>
      <c r="B467" t="s">
        <v>998</v>
      </c>
      <c r="C467" t="s">
        <v>998</v>
      </c>
      <c r="D467" t="s">
        <v>15</v>
      </c>
      <c r="E467" t="s">
        <v>85</v>
      </c>
      <c r="F467">
        <v>26</v>
      </c>
      <c r="G467" t="s">
        <v>167</v>
      </c>
      <c r="H467" t="s">
        <v>60</v>
      </c>
      <c r="I467" t="s">
        <v>23</v>
      </c>
      <c r="J467">
        <v>8</v>
      </c>
      <c r="K467" t="s">
        <v>2120</v>
      </c>
      <c r="L467" t="s">
        <v>2116</v>
      </c>
      <c r="M467" t="s">
        <v>2124</v>
      </c>
      <c r="N467">
        <v>4.9000000000000004</v>
      </c>
      <c r="O467" t="s">
        <v>19</v>
      </c>
      <c r="P467" t="s">
        <v>2070</v>
      </c>
      <c r="Q467">
        <v>0.87</v>
      </c>
      <c r="R467">
        <v>0.87</v>
      </c>
    </row>
    <row r="468" spans="1:18" x14ac:dyDescent="0.3">
      <c r="A468" t="s">
        <v>999</v>
      </c>
      <c r="B468" t="s">
        <v>1000</v>
      </c>
      <c r="C468" t="s">
        <v>1000</v>
      </c>
      <c r="D468" t="s">
        <v>8</v>
      </c>
      <c r="E468" t="s">
        <v>65</v>
      </c>
      <c r="F468">
        <v>49</v>
      </c>
      <c r="G468" t="s">
        <v>95</v>
      </c>
      <c r="H468" t="s">
        <v>96</v>
      </c>
      <c r="I468" t="s">
        <v>102</v>
      </c>
      <c r="J468">
        <v>13</v>
      </c>
      <c r="K468" t="s">
        <v>2107</v>
      </c>
      <c r="L468" t="s">
        <v>217</v>
      </c>
      <c r="M468" t="s">
        <v>2108</v>
      </c>
      <c r="N468">
        <v>2.5</v>
      </c>
      <c r="O468" t="s">
        <v>2119</v>
      </c>
      <c r="P468" t="s">
        <v>2070</v>
      </c>
    </row>
    <row r="469" spans="1:18" x14ac:dyDescent="0.3">
      <c r="A469" t="s">
        <v>1001</v>
      </c>
      <c r="B469" t="s">
        <v>1002</v>
      </c>
      <c r="C469" t="s">
        <v>1002</v>
      </c>
      <c r="D469" t="s">
        <v>2</v>
      </c>
      <c r="E469" t="s">
        <v>65</v>
      </c>
      <c r="F469">
        <v>20</v>
      </c>
      <c r="G469" t="s">
        <v>127</v>
      </c>
      <c r="H469" t="s">
        <v>128</v>
      </c>
      <c r="I469" t="s">
        <v>39</v>
      </c>
      <c r="J469">
        <v>0</v>
      </c>
      <c r="K469" t="s">
        <v>2115</v>
      </c>
      <c r="L469" t="s">
        <v>97</v>
      </c>
      <c r="M469" t="s">
        <v>2117</v>
      </c>
      <c r="N469">
        <v>0</v>
      </c>
      <c r="O469" t="s">
        <v>2112</v>
      </c>
      <c r="P469" t="s">
        <v>2071</v>
      </c>
      <c r="Q469">
        <v>76</v>
      </c>
      <c r="R469">
        <v>0.76</v>
      </c>
    </row>
    <row r="470" spans="1:18" x14ac:dyDescent="0.3">
      <c r="A470" t="s">
        <v>1003</v>
      </c>
      <c r="B470" t="s">
        <v>1004</v>
      </c>
      <c r="C470" t="s">
        <v>1004</v>
      </c>
      <c r="D470" t="s">
        <v>8</v>
      </c>
      <c r="E470" t="s">
        <v>65</v>
      </c>
      <c r="F470">
        <v>39</v>
      </c>
      <c r="G470" t="s">
        <v>163</v>
      </c>
      <c r="H470" t="s">
        <v>164</v>
      </c>
      <c r="I470" t="s">
        <v>5</v>
      </c>
      <c r="J470">
        <v>11</v>
      </c>
      <c r="K470" t="s">
        <v>2107</v>
      </c>
      <c r="L470" t="s">
        <v>2108</v>
      </c>
      <c r="M470" t="s">
        <v>2109</v>
      </c>
      <c r="N470">
        <v>2.8</v>
      </c>
      <c r="Q470">
        <v>70</v>
      </c>
      <c r="R470">
        <v>0.7</v>
      </c>
    </row>
    <row r="471" spans="1:18" x14ac:dyDescent="0.3">
      <c r="A471" t="s">
        <v>1005</v>
      </c>
      <c r="B471" t="s">
        <v>1006</v>
      </c>
      <c r="C471" t="s">
        <v>1006</v>
      </c>
      <c r="D471" t="s">
        <v>2</v>
      </c>
      <c r="E471" t="s">
        <v>65</v>
      </c>
      <c r="F471">
        <v>41</v>
      </c>
      <c r="G471" t="s">
        <v>163</v>
      </c>
      <c r="H471" t="s">
        <v>164</v>
      </c>
      <c r="I471" t="s">
        <v>102</v>
      </c>
      <c r="J471">
        <v>19</v>
      </c>
      <c r="K471" t="s">
        <v>2123</v>
      </c>
      <c r="L471" t="s">
        <v>2108</v>
      </c>
      <c r="M471" t="s">
        <v>2109</v>
      </c>
      <c r="N471">
        <v>3.8</v>
      </c>
      <c r="O471" t="s">
        <v>56</v>
      </c>
      <c r="P471" t="s">
        <v>2071</v>
      </c>
      <c r="Q471">
        <v>0.71</v>
      </c>
      <c r="R471">
        <v>0.71</v>
      </c>
    </row>
    <row r="472" spans="1:18" x14ac:dyDescent="0.3">
      <c r="A472" t="s">
        <v>1007</v>
      </c>
      <c r="B472" t="s">
        <v>1008</v>
      </c>
      <c r="C472" t="s">
        <v>1008</v>
      </c>
      <c r="D472" t="s">
        <v>15</v>
      </c>
      <c r="E472" t="s">
        <v>85</v>
      </c>
      <c r="F472">
        <v>59</v>
      </c>
      <c r="G472" t="s">
        <v>116</v>
      </c>
      <c r="H472" t="s">
        <v>10</v>
      </c>
      <c r="I472" t="s">
        <v>11</v>
      </c>
      <c r="J472">
        <v>30</v>
      </c>
      <c r="K472" t="s">
        <v>2111</v>
      </c>
      <c r="L472" t="s">
        <v>97</v>
      </c>
      <c r="M472" t="s">
        <v>2117</v>
      </c>
      <c r="N472">
        <v>4.3</v>
      </c>
      <c r="O472" t="s">
        <v>2112</v>
      </c>
      <c r="P472" t="s">
        <v>2071</v>
      </c>
      <c r="Q472">
        <v>0.83</v>
      </c>
      <c r="R472">
        <v>0.83</v>
      </c>
    </row>
    <row r="473" spans="1:18" x14ac:dyDescent="0.3">
      <c r="A473" t="s">
        <v>1009</v>
      </c>
      <c r="B473" t="s">
        <v>1010</v>
      </c>
      <c r="C473" t="s">
        <v>1010</v>
      </c>
      <c r="D473" t="s">
        <v>8</v>
      </c>
      <c r="E473" t="s">
        <v>65</v>
      </c>
      <c r="F473">
        <v>45</v>
      </c>
      <c r="G473" t="s">
        <v>9</v>
      </c>
      <c r="H473" t="s">
        <v>10</v>
      </c>
      <c r="I473" t="s">
        <v>5</v>
      </c>
      <c r="J473">
        <v>8</v>
      </c>
      <c r="K473" t="s">
        <v>2120</v>
      </c>
      <c r="L473" t="s">
        <v>2116</v>
      </c>
      <c r="M473" t="s">
        <v>2124</v>
      </c>
      <c r="N473">
        <v>0</v>
      </c>
      <c r="O473" t="s">
        <v>2110</v>
      </c>
      <c r="P473" t="s">
        <v>2070</v>
      </c>
      <c r="Q473">
        <v>78</v>
      </c>
      <c r="R473">
        <v>0.78</v>
      </c>
    </row>
    <row r="474" spans="1:18" x14ac:dyDescent="0.3">
      <c r="A474" t="s">
        <v>1011</v>
      </c>
      <c r="B474" t="s">
        <v>1012</v>
      </c>
      <c r="C474" t="s">
        <v>1012</v>
      </c>
      <c r="D474" t="s">
        <v>15</v>
      </c>
      <c r="E474" t="s">
        <v>85</v>
      </c>
      <c r="F474">
        <v>22</v>
      </c>
      <c r="G474" t="s">
        <v>37</v>
      </c>
      <c r="H474" t="s">
        <v>38</v>
      </c>
      <c r="I474" t="s">
        <v>66</v>
      </c>
      <c r="J474">
        <v>0</v>
      </c>
      <c r="K474" t="s">
        <v>2115</v>
      </c>
      <c r="L474" t="s">
        <v>2116</v>
      </c>
      <c r="M474" t="s">
        <v>2124</v>
      </c>
      <c r="N474">
        <v>1.3</v>
      </c>
      <c r="O474" t="s">
        <v>2112</v>
      </c>
      <c r="P474" t="s">
        <v>2071</v>
      </c>
      <c r="Q474">
        <v>0.78</v>
      </c>
      <c r="R474">
        <v>0.78</v>
      </c>
    </row>
    <row r="475" spans="1:18" x14ac:dyDescent="0.3">
      <c r="A475" t="s">
        <v>1013</v>
      </c>
      <c r="B475" t="s">
        <v>1014</v>
      </c>
      <c r="C475" t="s">
        <v>1014</v>
      </c>
      <c r="D475" t="s">
        <v>2</v>
      </c>
      <c r="E475" t="s">
        <v>65</v>
      </c>
      <c r="F475">
        <v>48</v>
      </c>
      <c r="G475" t="s">
        <v>81</v>
      </c>
      <c r="H475" t="s">
        <v>82</v>
      </c>
      <c r="I475" t="s">
        <v>11</v>
      </c>
      <c r="J475">
        <v>7</v>
      </c>
      <c r="K475" t="s">
        <v>2120</v>
      </c>
      <c r="L475" t="s">
        <v>2113</v>
      </c>
      <c r="M475" t="s">
        <v>2114</v>
      </c>
      <c r="N475">
        <v>4.7</v>
      </c>
      <c r="O475" t="s">
        <v>62</v>
      </c>
      <c r="P475" t="s">
        <v>2071</v>
      </c>
      <c r="Q475">
        <v>0.6</v>
      </c>
      <c r="R475">
        <v>0.6</v>
      </c>
    </row>
    <row r="476" spans="1:18" x14ac:dyDescent="0.3">
      <c r="A476" t="s">
        <v>1015</v>
      </c>
      <c r="B476" t="s">
        <v>1016</v>
      </c>
      <c r="C476" t="s">
        <v>1016</v>
      </c>
      <c r="D476" t="s">
        <v>15</v>
      </c>
      <c r="E476" t="s">
        <v>85</v>
      </c>
      <c r="F476">
        <v>36</v>
      </c>
      <c r="G476" t="s">
        <v>123</v>
      </c>
      <c r="H476" t="s">
        <v>124</v>
      </c>
      <c r="I476" t="s">
        <v>5</v>
      </c>
      <c r="J476">
        <v>11</v>
      </c>
      <c r="K476" t="s">
        <v>2107</v>
      </c>
      <c r="L476" t="s">
        <v>24</v>
      </c>
      <c r="M476" t="s">
        <v>2116</v>
      </c>
      <c r="N476">
        <v>1.3</v>
      </c>
      <c r="O476" t="s">
        <v>2122</v>
      </c>
      <c r="P476" t="s">
        <v>2071</v>
      </c>
    </row>
    <row r="477" spans="1:18" x14ac:dyDescent="0.3">
      <c r="A477" t="s">
        <v>1017</v>
      </c>
      <c r="B477" t="s">
        <v>1018</v>
      </c>
      <c r="C477" t="s">
        <v>1018</v>
      </c>
      <c r="D477" t="s">
        <v>8</v>
      </c>
      <c r="E477" t="s">
        <v>65</v>
      </c>
      <c r="F477">
        <v>57</v>
      </c>
      <c r="G477" t="s">
        <v>163</v>
      </c>
      <c r="H477" t="s">
        <v>164</v>
      </c>
      <c r="I477" t="s">
        <v>5</v>
      </c>
      <c r="K477" t="s">
        <v>2115</v>
      </c>
      <c r="L477" t="s">
        <v>2121</v>
      </c>
      <c r="M477" t="s">
        <v>2125</v>
      </c>
      <c r="N477">
        <v>4.8</v>
      </c>
      <c r="O477" t="s">
        <v>2112</v>
      </c>
      <c r="P477" t="s">
        <v>2071</v>
      </c>
    </row>
    <row r="478" spans="1:18" x14ac:dyDescent="0.3">
      <c r="A478" t="s">
        <v>1019</v>
      </c>
      <c r="B478" t="s">
        <v>1020</v>
      </c>
      <c r="C478" t="s">
        <v>1020</v>
      </c>
      <c r="D478" t="s">
        <v>15</v>
      </c>
      <c r="E478" t="s">
        <v>85</v>
      </c>
      <c r="F478">
        <v>42</v>
      </c>
      <c r="G478" t="s">
        <v>46</v>
      </c>
      <c r="H478" t="s">
        <v>10</v>
      </c>
      <c r="I478" t="s">
        <v>61</v>
      </c>
      <c r="J478">
        <v>14</v>
      </c>
      <c r="K478" t="s">
        <v>2107</v>
      </c>
      <c r="L478" t="s">
        <v>33</v>
      </c>
      <c r="M478" t="s">
        <v>2117</v>
      </c>
      <c r="N478">
        <v>1.3</v>
      </c>
      <c r="O478" t="s">
        <v>2110</v>
      </c>
      <c r="P478" t="s">
        <v>2070</v>
      </c>
      <c r="Q478">
        <v>0.94</v>
      </c>
      <c r="R478">
        <v>0.94</v>
      </c>
    </row>
    <row r="479" spans="1:18" x14ac:dyDescent="0.3">
      <c r="A479" t="s">
        <v>1021</v>
      </c>
      <c r="B479" t="s">
        <v>1022</v>
      </c>
      <c r="C479" t="s">
        <v>1022</v>
      </c>
      <c r="D479" t="s">
        <v>36</v>
      </c>
      <c r="E479" t="s">
        <v>85</v>
      </c>
      <c r="F479">
        <v>31</v>
      </c>
      <c r="G479" t="s">
        <v>37</v>
      </c>
      <c r="H479" t="s">
        <v>38</v>
      </c>
      <c r="I479" t="s">
        <v>66</v>
      </c>
      <c r="J479">
        <v>11</v>
      </c>
      <c r="K479" t="s">
        <v>2107</v>
      </c>
      <c r="L479" t="s">
        <v>52</v>
      </c>
      <c r="M479" t="s">
        <v>2113</v>
      </c>
      <c r="N479">
        <v>4.3</v>
      </c>
      <c r="O479" t="s">
        <v>2110</v>
      </c>
      <c r="P479" t="s">
        <v>2070</v>
      </c>
      <c r="Q479">
        <v>62</v>
      </c>
      <c r="R479">
        <v>0.62</v>
      </c>
    </row>
    <row r="480" spans="1:18" x14ac:dyDescent="0.3">
      <c r="A480" t="s">
        <v>1023</v>
      </c>
      <c r="B480" t="s">
        <v>1024</v>
      </c>
      <c r="C480" t="s">
        <v>1024</v>
      </c>
      <c r="D480" t="s">
        <v>36</v>
      </c>
      <c r="E480" t="s">
        <v>85</v>
      </c>
      <c r="F480">
        <v>52</v>
      </c>
      <c r="G480" t="s">
        <v>178</v>
      </c>
      <c r="H480" t="s">
        <v>60</v>
      </c>
      <c r="I480" t="s">
        <v>66</v>
      </c>
      <c r="J480">
        <v>31</v>
      </c>
      <c r="K480" t="s">
        <v>2111</v>
      </c>
      <c r="L480" t="s">
        <v>2117</v>
      </c>
      <c r="M480" t="s">
        <v>2118</v>
      </c>
      <c r="O480" t="s">
        <v>2112</v>
      </c>
      <c r="P480" t="s">
        <v>2071</v>
      </c>
    </row>
    <row r="481" spans="1:18" x14ac:dyDescent="0.3">
      <c r="A481" t="s">
        <v>1025</v>
      </c>
      <c r="B481" t="s">
        <v>1026</v>
      </c>
      <c r="C481" t="s">
        <v>1026</v>
      </c>
      <c r="D481" t="s">
        <v>36</v>
      </c>
      <c r="E481" t="s">
        <v>85</v>
      </c>
      <c r="F481">
        <v>56</v>
      </c>
      <c r="G481" t="s">
        <v>30</v>
      </c>
      <c r="H481" t="s">
        <v>31</v>
      </c>
      <c r="I481" t="s">
        <v>77</v>
      </c>
      <c r="J481">
        <v>16</v>
      </c>
      <c r="K481" t="s">
        <v>2123</v>
      </c>
      <c r="L481" t="s">
        <v>97</v>
      </c>
      <c r="M481" t="s">
        <v>2117</v>
      </c>
      <c r="N481">
        <v>0</v>
      </c>
      <c r="O481" t="s">
        <v>56</v>
      </c>
      <c r="P481" t="s">
        <v>2071</v>
      </c>
    </row>
    <row r="482" spans="1:18" x14ac:dyDescent="0.3">
      <c r="A482" t="s">
        <v>1027</v>
      </c>
      <c r="B482" t="s">
        <v>1028</v>
      </c>
      <c r="C482" t="s">
        <v>1028</v>
      </c>
      <c r="D482" t="s">
        <v>8</v>
      </c>
      <c r="E482" t="s">
        <v>65</v>
      </c>
      <c r="F482">
        <v>24</v>
      </c>
      <c r="G482" t="s">
        <v>30</v>
      </c>
      <c r="H482" t="s">
        <v>31</v>
      </c>
      <c r="I482" t="s">
        <v>77</v>
      </c>
      <c r="J482">
        <v>6</v>
      </c>
      <c r="K482" t="s">
        <v>2120</v>
      </c>
      <c r="L482" t="s">
        <v>2117</v>
      </c>
      <c r="M482" t="s">
        <v>2118</v>
      </c>
      <c r="N482">
        <v>0</v>
      </c>
      <c r="O482" t="s">
        <v>56</v>
      </c>
      <c r="P482" t="s">
        <v>2071</v>
      </c>
      <c r="Q482">
        <v>0.84</v>
      </c>
      <c r="R482">
        <v>0.84</v>
      </c>
    </row>
    <row r="483" spans="1:18" x14ac:dyDescent="0.3">
      <c r="A483" t="s">
        <v>1029</v>
      </c>
      <c r="B483" t="s">
        <v>1030</v>
      </c>
      <c r="C483" t="s">
        <v>1030</v>
      </c>
      <c r="D483" t="s">
        <v>15</v>
      </c>
      <c r="E483" t="s">
        <v>85</v>
      </c>
      <c r="F483">
        <v>48</v>
      </c>
      <c r="G483" t="s">
        <v>116</v>
      </c>
      <c r="H483" t="s">
        <v>10</v>
      </c>
      <c r="I483" t="s">
        <v>77</v>
      </c>
      <c r="J483">
        <v>21</v>
      </c>
      <c r="K483" t="s">
        <v>2111</v>
      </c>
      <c r="L483" t="s">
        <v>2121</v>
      </c>
      <c r="M483" t="s">
        <v>2125</v>
      </c>
      <c r="N483">
        <v>2.7</v>
      </c>
      <c r="O483" t="s">
        <v>2112</v>
      </c>
      <c r="P483" t="s">
        <v>2071</v>
      </c>
    </row>
    <row r="484" spans="1:18" x14ac:dyDescent="0.3">
      <c r="A484" t="s">
        <v>1031</v>
      </c>
      <c r="B484" t="s">
        <v>1032</v>
      </c>
      <c r="C484" t="s">
        <v>1032</v>
      </c>
      <c r="D484" t="s">
        <v>15</v>
      </c>
      <c r="E484" t="s">
        <v>85</v>
      </c>
      <c r="F484">
        <v>59</v>
      </c>
      <c r="G484" t="s">
        <v>123</v>
      </c>
      <c r="H484" t="s">
        <v>124</v>
      </c>
      <c r="I484" t="s">
        <v>66</v>
      </c>
      <c r="J484">
        <v>13</v>
      </c>
      <c r="K484" t="s">
        <v>2107</v>
      </c>
      <c r="L484" t="s">
        <v>2116</v>
      </c>
      <c r="M484" t="s">
        <v>2124</v>
      </c>
      <c r="N484">
        <v>2.4</v>
      </c>
      <c r="O484" t="s">
        <v>147</v>
      </c>
      <c r="P484" t="s">
        <v>2070</v>
      </c>
      <c r="Q484">
        <v>65</v>
      </c>
      <c r="R484">
        <v>0.65</v>
      </c>
    </row>
    <row r="485" spans="1:18" x14ac:dyDescent="0.3">
      <c r="A485" t="s">
        <v>1033</v>
      </c>
      <c r="B485" t="s">
        <v>1034</v>
      </c>
      <c r="C485" t="s">
        <v>1034</v>
      </c>
      <c r="D485" t="s">
        <v>15</v>
      </c>
      <c r="E485" t="s">
        <v>85</v>
      </c>
      <c r="G485" t="s">
        <v>55</v>
      </c>
      <c r="H485" t="s">
        <v>10</v>
      </c>
      <c r="I485" t="s">
        <v>23</v>
      </c>
      <c r="K485" t="s">
        <v>2115</v>
      </c>
      <c r="L485" t="s">
        <v>2116</v>
      </c>
      <c r="M485" t="s">
        <v>2124</v>
      </c>
      <c r="N485">
        <v>1.9</v>
      </c>
      <c r="O485" t="s">
        <v>2112</v>
      </c>
      <c r="P485" t="s">
        <v>2071</v>
      </c>
      <c r="Q485">
        <v>0.94</v>
      </c>
      <c r="R485">
        <v>0.94</v>
      </c>
    </row>
    <row r="486" spans="1:18" x14ac:dyDescent="0.3">
      <c r="A486" t="s">
        <v>1035</v>
      </c>
      <c r="B486" t="s">
        <v>1036</v>
      </c>
      <c r="C486" t="s">
        <v>1036</v>
      </c>
      <c r="D486" t="s">
        <v>8</v>
      </c>
      <c r="E486" t="s">
        <v>65</v>
      </c>
      <c r="G486" t="s">
        <v>30</v>
      </c>
      <c r="H486" t="s">
        <v>31</v>
      </c>
      <c r="I486" t="s">
        <v>11</v>
      </c>
      <c r="J486">
        <v>11</v>
      </c>
      <c r="K486" t="s">
        <v>2107</v>
      </c>
      <c r="L486" t="s">
        <v>109</v>
      </c>
      <c r="M486" t="s">
        <v>2126</v>
      </c>
      <c r="N486">
        <v>3.6</v>
      </c>
      <c r="O486" t="s">
        <v>147</v>
      </c>
      <c r="P486" t="s">
        <v>2070</v>
      </c>
      <c r="Q486">
        <v>0.69</v>
      </c>
      <c r="R486">
        <v>0.69</v>
      </c>
    </row>
    <row r="487" spans="1:18" x14ac:dyDescent="0.3">
      <c r="A487" t="s">
        <v>1037</v>
      </c>
      <c r="B487" t="s">
        <v>1038</v>
      </c>
      <c r="C487" t="s">
        <v>1038</v>
      </c>
      <c r="D487" t="s">
        <v>36</v>
      </c>
      <c r="E487" t="s">
        <v>85</v>
      </c>
      <c r="F487">
        <v>25</v>
      </c>
      <c r="G487" t="s">
        <v>30</v>
      </c>
      <c r="H487" t="s">
        <v>31</v>
      </c>
      <c r="I487" t="s">
        <v>11</v>
      </c>
      <c r="J487">
        <v>0</v>
      </c>
      <c r="K487" t="s">
        <v>2115</v>
      </c>
      <c r="L487" t="s">
        <v>2113</v>
      </c>
      <c r="M487" t="s">
        <v>2114</v>
      </c>
      <c r="N487">
        <v>2.9</v>
      </c>
      <c r="O487" t="s">
        <v>56</v>
      </c>
      <c r="P487" t="s">
        <v>2071</v>
      </c>
      <c r="Q487">
        <v>0.65</v>
      </c>
      <c r="R487">
        <v>0.65</v>
      </c>
    </row>
    <row r="488" spans="1:18" x14ac:dyDescent="0.3">
      <c r="A488" t="s">
        <v>1039</v>
      </c>
      <c r="B488" t="s">
        <v>1040</v>
      </c>
      <c r="C488" t="s">
        <v>1040</v>
      </c>
      <c r="D488" t="s">
        <v>15</v>
      </c>
      <c r="E488" t="s">
        <v>85</v>
      </c>
      <c r="F488">
        <v>31</v>
      </c>
      <c r="G488" t="s">
        <v>127</v>
      </c>
      <c r="H488" t="s">
        <v>128</v>
      </c>
      <c r="I488" t="s">
        <v>11</v>
      </c>
      <c r="J488">
        <v>2</v>
      </c>
      <c r="K488" t="s">
        <v>2115</v>
      </c>
      <c r="L488" t="s">
        <v>158</v>
      </c>
      <c r="M488" t="s">
        <v>2121</v>
      </c>
      <c r="N488">
        <v>2.8</v>
      </c>
      <c r="O488" t="s">
        <v>2119</v>
      </c>
      <c r="P488" t="s">
        <v>2070</v>
      </c>
      <c r="Q488">
        <v>0.6</v>
      </c>
      <c r="R488">
        <v>0.6</v>
      </c>
    </row>
    <row r="489" spans="1:18" x14ac:dyDescent="0.3">
      <c r="A489" t="s">
        <v>1041</v>
      </c>
      <c r="B489" t="s">
        <v>1042</v>
      </c>
      <c r="C489" t="s">
        <v>1042</v>
      </c>
      <c r="D489" t="s">
        <v>15</v>
      </c>
      <c r="E489" t="s">
        <v>85</v>
      </c>
      <c r="F489">
        <v>40</v>
      </c>
      <c r="G489" t="s">
        <v>50</v>
      </c>
      <c r="H489" t="s">
        <v>51</v>
      </c>
      <c r="I489" t="s">
        <v>77</v>
      </c>
      <c r="J489">
        <v>12</v>
      </c>
      <c r="K489" t="s">
        <v>2107</v>
      </c>
      <c r="L489" t="s">
        <v>2121</v>
      </c>
      <c r="M489" t="s">
        <v>2125</v>
      </c>
      <c r="N489">
        <v>2.6</v>
      </c>
      <c r="O489" t="s">
        <v>2119</v>
      </c>
      <c r="P489" t="s">
        <v>2070</v>
      </c>
    </row>
    <row r="490" spans="1:18" x14ac:dyDescent="0.3">
      <c r="A490" t="s">
        <v>1043</v>
      </c>
      <c r="B490" t="s">
        <v>663</v>
      </c>
      <c r="C490" t="s">
        <v>663</v>
      </c>
      <c r="D490" t="s">
        <v>2</v>
      </c>
      <c r="E490" t="s">
        <v>65</v>
      </c>
      <c r="F490">
        <v>48</v>
      </c>
      <c r="G490" t="s">
        <v>112</v>
      </c>
      <c r="H490" t="s">
        <v>113</v>
      </c>
      <c r="I490" t="s">
        <v>5</v>
      </c>
      <c r="J490">
        <v>13</v>
      </c>
      <c r="K490" t="s">
        <v>2107</v>
      </c>
      <c r="L490" t="s">
        <v>217</v>
      </c>
      <c r="M490" t="s">
        <v>2108</v>
      </c>
      <c r="N490">
        <v>2.7</v>
      </c>
      <c r="Q490">
        <v>0.62</v>
      </c>
      <c r="R490">
        <v>0.62</v>
      </c>
    </row>
    <row r="491" spans="1:18" x14ac:dyDescent="0.3">
      <c r="A491" t="s">
        <v>1044</v>
      </c>
      <c r="B491" t="s">
        <v>1045</v>
      </c>
      <c r="C491" t="s">
        <v>1045</v>
      </c>
      <c r="D491" t="s">
        <v>2</v>
      </c>
      <c r="E491" t="s">
        <v>65</v>
      </c>
      <c r="F491">
        <v>24</v>
      </c>
      <c r="G491" t="s">
        <v>141</v>
      </c>
      <c r="H491" t="s">
        <v>142</v>
      </c>
      <c r="I491" t="s">
        <v>11</v>
      </c>
      <c r="J491">
        <v>6</v>
      </c>
      <c r="K491" t="s">
        <v>2120</v>
      </c>
      <c r="L491" t="s">
        <v>2117</v>
      </c>
      <c r="M491" t="s">
        <v>2118</v>
      </c>
      <c r="N491">
        <v>1.1000000000000001</v>
      </c>
      <c r="O491" t="s">
        <v>56</v>
      </c>
      <c r="P491" t="s">
        <v>2071</v>
      </c>
    </row>
    <row r="492" spans="1:18" x14ac:dyDescent="0.3">
      <c r="A492" t="s">
        <v>1046</v>
      </c>
      <c r="B492" t="s">
        <v>1047</v>
      </c>
      <c r="C492" t="s">
        <v>1047</v>
      </c>
      <c r="D492" t="s">
        <v>15</v>
      </c>
      <c r="E492" t="s">
        <v>85</v>
      </c>
      <c r="F492">
        <v>33</v>
      </c>
      <c r="G492" t="s">
        <v>37</v>
      </c>
      <c r="H492" t="s">
        <v>38</v>
      </c>
      <c r="I492" t="s">
        <v>23</v>
      </c>
      <c r="J492">
        <v>10</v>
      </c>
      <c r="K492" t="s">
        <v>2120</v>
      </c>
      <c r="L492" t="s">
        <v>97</v>
      </c>
      <c r="M492" t="s">
        <v>2117</v>
      </c>
      <c r="N492">
        <v>0</v>
      </c>
      <c r="O492" t="s">
        <v>56</v>
      </c>
      <c r="P492" t="s">
        <v>2071</v>
      </c>
      <c r="Q492">
        <v>0.89</v>
      </c>
      <c r="R492">
        <v>0.89</v>
      </c>
    </row>
    <row r="493" spans="1:18" x14ac:dyDescent="0.3">
      <c r="A493" t="s">
        <v>1048</v>
      </c>
      <c r="B493" t="s">
        <v>1049</v>
      </c>
      <c r="C493" t="s">
        <v>1049</v>
      </c>
      <c r="D493" t="s">
        <v>8</v>
      </c>
      <c r="E493" t="s">
        <v>65</v>
      </c>
      <c r="F493">
        <v>43</v>
      </c>
      <c r="G493" t="s">
        <v>95</v>
      </c>
      <c r="H493" t="s">
        <v>96</v>
      </c>
      <c r="I493" t="s">
        <v>61</v>
      </c>
      <c r="J493">
        <v>2</v>
      </c>
      <c r="K493" t="s">
        <v>2115</v>
      </c>
      <c r="L493" t="s">
        <v>24</v>
      </c>
      <c r="M493" t="s">
        <v>2116</v>
      </c>
      <c r="N493">
        <v>0</v>
      </c>
      <c r="O493" t="s">
        <v>56</v>
      </c>
      <c r="P493" t="s">
        <v>2071</v>
      </c>
      <c r="Q493">
        <v>0.89</v>
      </c>
      <c r="R493">
        <v>0.89</v>
      </c>
    </row>
    <row r="494" spans="1:18" x14ac:dyDescent="0.3">
      <c r="A494" t="s">
        <v>1050</v>
      </c>
      <c r="B494" t="s">
        <v>1051</v>
      </c>
      <c r="C494" t="s">
        <v>1051</v>
      </c>
      <c r="D494" t="s">
        <v>36</v>
      </c>
      <c r="E494" t="s">
        <v>85</v>
      </c>
      <c r="F494">
        <v>43</v>
      </c>
      <c r="G494" t="s">
        <v>178</v>
      </c>
      <c r="H494" t="s">
        <v>60</v>
      </c>
      <c r="I494" t="s">
        <v>5</v>
      </c>
      <c r="J494">
        <v>4</v>
      </c>
      <c r="K494" t="s">
        <v>2115</v>
      </c>
      <c r="L494" t="s">
        <v>2113</v>
      </c>
      <c r="M494" t="s">
        <v>2114</v>
      </c>
      <c r="N494">
        <v>0</v>
      </c>
      <c r="O494" t="s">
        <v>2122</v>
      </c>
      <c r="P494" t="s">
        <v>2071</v>
      </c>
      <c r="Q494">
        <v>1</v>
      </c>
      <c r="R494">
        <v>1</v>
      </c>
    </row>
    <row r="495" spans="1:18" x14ac:dyDescent="0.3">
      <c r="A495" t="s">
        <v>1052</v>
      </c>
      <c r="B495" t="s">
        <v>1053</v>
      </c>
      <c r="C495" t="s">
        <v>1053</v>
      </c>
      <c r="D495" t="s">
        <v>8</v>
      </c>
      <c r="E495" t="s">
        <v>65</v>
      </c>
      <c r="F495">
        <v>33</v>
      </c>
      <c r="G495" t="s">
        <v>9</v>
      </c>
      <c r="H495" t="s">
        <v>10</v>
      </c>
      <c r="I495" t="s">
        <v>23</v>
      </c>
      <c r="J495">
        <v>11</v>
      </c>
      <c r="K495" t="s">
        <v>2107</v>
      </c>
      <c r="N495">
        <v>4.5999999999999996</v>
      </c>
      <c r="O495" t="s">
        <v>56</v>
      </c>
      <c r="P495" t="s">
        <v>2071</v>
      </c>
    </row>
    <row r="496" spans="1:18" x14ac:dyDescent="0.3">
      <c r="A496" t="s">
        <v>1054</v>
      </c>
      <c r="B496" t="s">
        <v>1055</v>
      </c>
      <c r="C496" t="s">
        <v>1055</v>
      </c>
      <c r="D496" t="s">
        <v>8</v>
      </c>
      <c r="E496" t="s">
        <v>65</v>
      </c>
      <c r="F496">
        <v>49</v>
      </c>
      <c r="G496" t="s">
        <v>112</v>
      </c>
      <c r="H496" t="s">
        <v>113</v>
      </c>
      <c r="I496" t="s">
        <v>61</v>
      </c>
      <c r="J496">
        <v>14</v>
      </c>
      <c r="K496" t="s">
        <v>2107</v>
      </c>
      <c r="L496" t="s">
        <v>2116</v>
      </c>
      <c r="M496" t="s">
        <v>2124</v>
      </c>
      <c r="N496">
        <v>1.5</v>
      </c>
      <c r="Q496">
        <v>0.6</v>
      </c>
      <c r="R496">
        <v>0.6</v>
      </c>
    </row>
    <row r="497" spans="1:18" x14ac:dyDescent="0.3">
      <c r="A497" t="s">
        <v>1056</v>
      </c>
      <c r="B497" t="s">
        <v>1057</v>
      </c>
      <c r="C497" t="s">
        <v>1057</v>
      </c>
      <c r="D497" t="s">
        <v>36</v>
      </c>
      <c r="E497" t="s">
        <v>85</v>
      </c>
      <c r="F497">
        <v>55</v>
      </c>
      <c r="G497" t="s">
        <v>116</v>
      </c>
      <c r="H497" t="s">
        <v>10</v>
      </c>
      <c r="I497" t="s">
        <v>61</v>
      </c>
      <c r="J497">
        <v>10</v>
      </c>
      <c r="K497" t="s">
        <v>2120</v>
      </c>
      <c r="L497" t="s">
        <v>2116</v>
      </c>
      <c r="M497" t="s">
        <v>2124</v>
      </c>
      <c r="N497">
        <v>2</v>
      </c>
      <c r="O497" t="s">
        <v>147</v>
      </c>
      <c r="P497" t="s">
        <v>2070</v>
      </c>
      <c r="Q497">
        <v>0.85</v>
      </c>
      <c r="R497">
        <v>0.85</v>
      </c>
    </row>
    <row r="498" spans="1:18" x14ac:dyDescent="0.3">
      <c r="A498" t="s">
        <v>1058</v>
      </c>
      <c r="B498" t="s">
        <v>1059</v>
      </c>
      <c r="C498" t="s">
        <v>1059</v>
      </c>
      <c r="D498" t="s">
        <v>2</v>
      </c>
      <c r="E498" t="s">
        <v>65</v>
      </c>
      <c r="F498">
        <v>33</v>
      </c>
      <c r="G498" t="s">
        <v>100</v>
      </c>
      <c r="H498" t="s">
        <v>101</v>
      </c>
      <c r="I498" t="s">
        <v>18</v>
      </c>
      <c r="J498">
        <v>3</v>
      </c>
      <c r="K498" t="s">
        <v>2115</v>
      </c>
      <c r="L498" t="s">
        <v>24</v>
      </c>
      <c r="M498" t="s">
        <v>2116</v>
      </c>
      <c r="N498">
        <v>1.6</v>
      </c>
      <c r="Q498">
        <v>0.83</v>
      </c>
      <c r="R498">
        <v>0.83</v>
      </c>
    </row>
    <row r="499" spans="1:18" x14ac:dyDescent="0.3">
      <c r="A499" t="s">
        <v>1060</v>
      </c>
      <c r="B499" t="s">
        <v>1061</v>
      </c>
      <c r="C499" t="s">
        <v>1061</v>
      </c>
      <c r="D499" t="s">
        <v>15</v>
      </c>
      <c r="E499" t="s">
        <v>85</v>
      </c>
      <c r="F499">
        <v>32</v>
      </c>
      <c r="G499" t="s">
        <v>59</v>
      </c>
      <c r="H499" t="s">
        <v>60</v>
      </c>
      <c r="I499" t="s">
        <v>32</v>
      </c>
      <c r="J499">
        <v>3</v>
      </c>
      <c r="K499" t="s">
        <v>2115</v>
      </c>
      <c r="L499" t="s">
        <v>33</v>
      </c>
      <c r="M499" t="s">
        <v>2117</v>
      </c>
      <c r="N499">
        <v>1.5</v>
      </c>
      <c r="O499" t="s">
        <v>19</v>
      </c>
      <c r="P499" t="s">
        <v>2070</v>
      </c>
      <c r="Q499">
        <v>0.96</v>
      </c>
      <c r="R499">
        <v>0.96</v>
      </c>
    </row>
    <row r="500" spans="1:18" x14ac:dyDescent="0.3">
      <c r="A500" t="s">
        <v>1062</v>
      </c>
      <c r="B500" t="s">
        <v>1063</v>
      </c>
      <c r="C500" t="s">
        <v>1063</v>
      </c>
      <c r="D500" t="s">
        <v>36</v>
      </c>
      <c r="E500" t="s">
        <v>85</v>
      </c>
      <c r="F500">
        <v>58</v>
      </c>
      <c r="G500" t="s">
        <v>30</v>
      </c>
      <c r="H500" t="s">
        <v>31</v>
      </c>
      <c r="I500" t="s">
        <v>5</v>
      </c>
      <c r="J500">
        <v>33</v>
      </c>
      <c r="K500" t="s">
        <v>2111</v>
      </c>
      <c r="N500">
        <v>4.0999999999999996</v>
      </c>
      <c r="O500" t="s">
        <v>62</v>
      </c>
      <c r="P500" t="s">
        <v>2071</v>
      </c>
      <c r="Q500">
        <v>0.83</v>
      </c>
      <c r="R500">
        <v>0.83</v>
      </c>
    </row>
    <row r="501" spans="1:18" x14ac:dyDescent="0.3">
      <c r="A501" t="s">
        <v>1064</v>
      </c>
      <c r="B501" t="s">
        <v>1065</v>
      </c>
      <c r="C501" t="s">
        <v>1065</v>
      </c>
      <c r="D501" t="s">
        <v>15</v>
      </c>
      <c r="E501" t="s">
        <v>85</v>
      </c>
      <c r="F501">
        <v>49</v>
      </c>
      <c r="G501" t="s">
        <v>37</v>
      </c>
      <c r="H501" t="s">
        <v>38</v>
      </c>
      <c r="I501" t="s">
        <v>39</v>
      </c>
      <c r="J501">
        <v>24</v>
      </c>
      <c r="K501" t="s">
        <v>2111</v>
      </c>
      <c r="L501" t="s">
        <v>2108</v>
      </c>
      <c r="M501" t="s">
        <v>2109</v>
      </c>
      <c r="N501">
        <v>4.7</v>
      </c>
      <c r="O501" t="s">
        <v>2110</v>
      </c>
      <c r="P501" t="s">
        <v>2070</v>
      </c>
      <c r="Q501">
        <v>0.6</v>
      </c>
      <c r="R501">
        <v>0.6</v>
      </c>
    </row>
    <row r="502" spans="1:18" x14ac:dyDescent="0.3">
      <c r="A502" t="s">
        <v>1066</v>
      </c>
      <c r="B502" t="s">
        <v>1067</v>
      </c>
      <c r="C502" t="s">
        <v>1067</v>
      </c>
      <c r="D502" t="s">
        <v>8</v>
      </c>
      <c r="E502" t="s">
        <v>65</v>
      </c>
      <c r="F502">
        <v>22</v>
      </c>
      <c r="G502" t="s">
        <v>112</v>
      </c>
      <c r="H502" t="s">
        <v>113</v>
      </c>
      <c r="I502" t="s">
        <v>61</v>
      </c>
      <c r="J502">
        <v>3</v>
      </c>
      <c r="K502" t="s">
        <v>2115</v>
      </c>
      <c r="L502" t="s">
        <v>12</v>
      </c>
      <c r="M502" t="s">
        <v>2108</v>
      </c>
      <c r="N502">
        <v>3.6</v>
      </c>
      <c r="O502" t="s">
        <v>2112</v>
      </c>
      <c r="P502" t="s">
        <v>2071</v>
      </c>
      <c r="Q502">
        <v>0.78</v>
      </c>
      <c r="R502">
        <v>0.78</v>
      </c>
    </row>
    <row r="503" spans="1:18" x14ac:dyDescent="0.3">
      <c r="A503" t="s">
        <v>1068</v>
      </c>
      <c r="B503" t="s">
        <v>1069</v>
      </c>
      <c r="C503" t="s">
        <v>1069</v>
      </c>
      <c r="D503" t="s">
        <v>2</v>
      </c>
      <c r="E503" t="s">
        <v>65</v>
      </c>
      <c r="F503">
        <v>40</v>
      </c>
      <c r="G503" t="s">
        <v>127</v>
      </c>
      <c r="H503" t="s">
        <v>128</v>
      </c>
      <c r="I503" t="s">
        <v>23</v>
      </c>
      <c r="J503">
        <v>11</v>
      </c>
      <c r="K503" t="s">
        <v>2107</v>
      </c>
      <c r="L503" t="s">
        <v>109</v>
      </c>
      <c r="M503" t="s">
        <v>2126</v>
      </c>
      <c r="N503">
        <v>1.8</v>
      </c>
      <c r="O503" t="s">
        <v>2112</v>
      </c>
      <c r="P503" t="s">
        <v>2071</v>
      </c>
      <c r="Q503">
        <v>0.9</v>
      </c>
      <c r="R503">
        <v>0.9</v>
      </c>
    </row>
    <row r="504" spans="1:18" x14ac:dyDescent="0.3">
      <c r="A504" t="s">
        <v>1070</v>
      </c>
      <c r="B504" t="s">
        <v>1071</v>
      </c>
      <c r="C504" t="s">
        <v>1071</v>
      </c>
      <c r="D504" t="s">
        <v>36</v>
      </c>
      <c r="E504" t="s">
        <v>85</v>
      </c>
      <c r="F504">
        <v>55</v>
      </c>
      <c r="G504" t="s">
        <v>9</v>
      </c>
      <c r="H504" t="s">
        <v>10</v>
      </c>
      <c r="I504" t="s">
        <v>39</v>
      </c>
      <c r="J504">
        <v>7</v>
      </c>
      <c r="K504" t="s">
        <v>2120</v>
      </c>
      <c r="L504" t="s">
        <v>12</v>
      </c>
      <c r="M504" t="s">
        <v>2108</v>
      </c>
      <c r="N504">
        <v>2.1</v>
      </c>
      <c r="O504" t="s">
        <v>2110</v>
      </c>
      <c r="P504" t="s">
        <v>2070</v>
      </c>
      <c r="Q504">
        <v>0.66</v>
      </c>
      <c r="R504">
        <v>0.66</v>
      </c>
    </row>
    <row r="505" spans="1:18" x14ac:dyDescent="0.3">
      <c r="A505" t="s">
        <v>1072</v>
      </c>
      <c r="B505" t="s">
        <v>1073</v>
      </c>
      <c r="C505" t="s">
        <v>1073</v>
      </c>
      <c r="D505" t="s">
        <v>36</v>
      </c>
      <c r="E505" t="s">
        <v>85</v>
      </c>
      <c r="F505">
        <v>32</v>
      </c>
      <c r="G505" t="s">
        <v>167</v>
      </c>
      <c r="H505" t="s">
        <v>60</v>
      </c>
      <c r="I505" t="s">
        <v>77</v>
      </c>
      <c r="J505">
        <v>1</v>
      </c>
      <c r="K505" t="s">
        <v>2115</v>
      </c>
      <c r="L505" t="s">
        <v>52</v>
      </c>
      <c r="M505" t="s">
        <v>2113</v>
      </c>
      <c r="O505" t="s">
        <v>56</v>
      </c>
      <c r="P505" t="s">
        <v>2071</v>
      </c>
      <c r="Q505">
        <v>0.7</v>
      </c>
      <c r="R505">
        <v>0.7</v>
      </c>
    </row>
    <row r="506" spans="1:18" x14ac:dyDescent="0.3">
      <c r="A506" t="s">
        <v>1074</v>
      </c>
      <c r="B506" t="s">
        <v>1075</v>
      </c>
      <c r="C506" t="s">
        <v>1075</v>
      </c>
      <c r="D506" t="s">
        <v>8</v>
      </c>
      <c r="E506" t="s">
        <v>65</v>
      </c>
      <c r="F506">
        <v>21</v>
      </c>
      <c r="G506" t="s">
        <v>73</v>
      </c>
      <c r="H506" t="s">
        <v>74</v>
      </c>
      <c r="I506" t="s">
        <v>61</v>
      </c>
      <c r="J506">
        <v>0</v>
      </c>
      <c r="K506" t="s">
        <v>2115</v>
      </c>
      <c r="L506" t="s">
        <v>97</v>
      </c>
      <c r="M506" t="s">
        <v>2117</v>
      </c>
      <c r="N506">
        <v>4.2</v>
      </c>
      <c r="O506" t="s">
        <v>56</v>
      </c>
      <c r="P506" t="s">
        <v>2071</v>
      </c>
      <c r="Q506">
        <v>0.79</v>
      </c>
      <c r="R506">
        <v>0.79</v>
      </c>
    </row>
    <row r="507" spans="1:18" x14ac:dyDescent="0.3">
      <c r="A507" t="s">
        <v>1076</v>
      </c>
      <c r="B507" t="s">
        <v>1077</v>
      </c>
      <c r="C507" t="s">
        <v>1077</v>
      </c>
      <c r="D507" t="s">
        <v>36</v>
      </c>
      <c r="E507" t="s">
        <v>85</v>
      </c>
      <c r="F507">
        <v>23</v>
      </c>
      <c r="G507" t="s">
        <v>100</v>
      </c>
      <c r="H507" t="s">
        <v>101</v>
      </c>
      <c r="I507" t="s">
        <v>5</v>
      </c>
      <c r="J507">
        <v>1</v>
      </c>
      <c r="K507" t="s">
        <v>2115</v>
      </c>
      <c r="L507" t="s">
        <v>2116</v>
      </c>
      <c r="M507" t="s">
        <v>2124</v>
      </c>
      <c r="N507">
        <v>0</v>
      </c>
      <c r="O507" t="s">
        <v>2110</v>
      </c>
      <c r="P507" t="s">
        <v>2070</v>
      </c>
      <c r="Q507">
        <v>0.64</v>
      </c>
      <c r="R507">
        <v>0.64</v>
      </c>
    </row>
    <row r="508" spans="1:18" x14ac:dyDescent="0.3">
      <c r="A508" t="s">
        <v>1078</v>
      </c>
      <c r="B508" t="s">
        <v>1079</v>
      </c>
      <c r="C508" t="s">
        <v>1079</v>
      </c>
      <c r="D508" t="s">
        <v>15</v>
      </c>
      <c r="E508" t="s">
        <v>85</v>
      </c>
      <c r="F508">
        <v>21</v>
      </c>
      <c r="G508" t="s">
        <v>55</v>
      </c>
      <c r="H508" t="s">
        <v>10</v>
      </c>
      <c r="I508" t="s">
        <v>11</v>
      </c>
      <c r="J508">
        <v>1</v>
      </c>
      <c r="K508" t="s">
        <v>2115</v>
      </c>
      <c r="L508" t="s">
        <v>97</v>
      </c>
      <c r="M508" t="s">
        <v>2117</v>
      </c>
      <c r="N508">
        <v>1</v>
      </c>
      <c r="O508" t="s">
        <v>19</v>
      </c>
      <c r="P508" t="s">
        <v>2070</v>
      </c>
      <c r="Q508">
        <v>0.81</v>
      </c>
      <c r="R508">
        <v>0.81</v>
      </c>
    </row>
    <row r="509" spans="1:18" x14ac:dyDescent="0.3">
      <c r="A509" t="s">
        <v>1080</v>
      </c>
      <c r="B509" t="s">
        <v>1081</v>
      </c>
      <c r="C509" t="s">
        <v>1081</v>
      </c>
      <c r="D509" t="s">
        <v>15</v>
      </c>
      <c r="E509" t="s">
        <v>85</v>
      </c>
      <c r="F509">
        <v>31</v>
      </c>
      <c r="G509" t="s">
        <v>59</v>
      </c>
      <c r="H509" t="s">
        <v>60</v>
      </c>
      <c r="I509" t="s">
        <v>32</v>
      </c>
      <c r="J509">
        <v>7</v>
      </c>
      <c r="K509" t="s">
        <v>2120</v>
      </c>
      <c r="L509" t="s">
        <v>2121</v>
      </c>
      <c r="M509" t="s">
        <v>2125</v>
      </c>
      <c r="N509">
        <v>4.4000000000000004</v>
      </c>
      <c r="O509" t="s">
        <v>2110</v>
      </c>
      <c r="P509" t="s">
        <v>2070</v>
      </c>
      <c r="Q509">
        <v>0.83</v>
      </c>
      <c r="R509">
        <v>0.83</v>
      </c>
    </row>
    <row r="510" spans="1:18" x14ac:dyDescent="0.3">
      <c r="A510" t="s">
        <v>1082</v>
      </c>
      <c r="B510" t="s">
        <v>1083</v>
      </c>
      <c r="C510" t="s">
        <v>1083</v>
      </c>
      <c r="D510" t="s">
        <v>36</v>
      </c>
      <c r="E510" t="s">
        <v>85</v>
      </c>
      <c r="F510">
        <v>21</v>
      </c>
      <c r="G510" t="s">
        <v>167</v>
      </c>
      <c r="H510" t="s">
        <v>60</v>
      </c>
      <c r="I510" t="s">
        <v>5</v>
      </c>
      <c r="K510" t="s">
        <v>2115</v>
      </c>
      <c r="L510" t="s">
        <v>2116</v>
      </c>
      <c r="M510" t="s">
        <v>2124</v>
      </c>
      <c r="N510">
        <v>4</v>
      </c>
      <c r="O510" t="s">
        <v>2110</v>
      </c>
      <c r="P510" t="s">
        <v>2070</v>
      </c>
      <c r="Q510">
        <v>0.91</v>
      </c>
      <c r="R510">
        <v>0.91</v>
      </c>
    </row>
    <row r="511" spans="1:18" x14ac:dyDescent="0.3">
      <c r="A511" t="s">
        <v>1084</v>
      </c>
      <c r="B511" t="s">
        <v>1085</v>
      </c>
      <c r="C511" t="s">
        <v>1085</v>
      </c>
      <c r="D511" t="s">
        <v>15</v>
      </c>
      <c r="E511" t="s">
        <v>85</v>
      </c>
      <c r="F511">
        <v>33</v>
      </c>
      <c r="G511" t="s">
        <v>55</v>
      </c>
      <c r="H511" t="s">
        <v>10</v>
      </c>
      <c r="I511" t="s">
        <v>66</v>
      </c>
      <c r="J511">
        <v>6</v>
      </c>
      <c r="K511" t="s">
        <v>2120</v>
      </c>
      <c r="L511" t="s">
        <v>86</v>
      </c>
      <c r="M511" t="s">
        <v>2113</v>
      </c>
      <c r="N511">
        <v>3.1</v>
      </c>
      <c r="O511" t="s">
        <v>19</v>
      </c>
      <c r="P511" t="s">
        <v>2070</v>
      </c>
    </row>
    <row r="512" spans="1:18" x14ac:dyDescent="0.3">
      <c r="A512" t="s">
        <v>1086</v>
      </c>
      <c r="B512" t="s">
        <v>1087</v>
      </c>
      <c r="C512" t="s">
        <v>1087</v>
      </c>
      <c r="D512" t="s">
        <v>36</v>
      </c>
      <c r="E512" t="s">
        <v>85</v>
      </c>
      <c r="F512">
        <v>57</v>
      </c>
      <c r="G512" t="s">
        <v>95</v>
      </c>
      <c r="H512" t="s">
        <v>96</v>
      </c>
      <c r="I512" t="s">
        <v>23</v>
      </c>
      <c r="J512">
        <v>5</v>
      </c>
      <c r="K512" t="s">
        <v>2115</v>
      </c>
      <c r="L512" t="s">
        <v>2121</v>
      </c>
      <c r="M512" t="s">
        <v>2125</v>
      </c>
      <c r="N512">
        <v>1.1000000000000001</v>
      </c>
      <c r="O512" t="s">
        <v>2122</v>
      </c>
      <c r="P512" t="s">
        <v>2071</v>
      </c>
      <c r="Q512">
        <v>0.77</v>
      </c>
      <c r="R512">
        <v>0.77</v>
      </c>
    </row>
    <row r="513" spans="1:18" x14ac:dyDescent="0.3">
      <c r="A513" t="s">
        <v>1088</v>
      </c>
      <c r="B513" t="s">
        <v>1089</v>
      </c>
      <c r="C513" t="s">
        <v>1089</v>
      </c>
      <c r="D513" t="s">
        <v>36</v>
      </c>
      <c r="E513" t="s">
        <v>85</v>
      </c>
      <c r="F513">
        <v>52</v>
      </c>
      <c r="G513" t="s">
        <v>46</v>
      </c>
      <c r="H513" t="s">
        <v>10</v>
      </c>
      <c r="I513" t="s">
        <v>77</v>
      </c>
      <c r="J513">
        <v>17</v>
      </c>
      <c r="K513" t="s">
        <v>2123</v>
      </c>
      <c r="L513" t="s">
        <v>40</v>
      </c>
      <c r="M513" t="s">
        <v>2121</v>
      </c>
      <c r="N513">
        <v>0</v>
      </c>
      <c r="O513" t="s">
        <v>2110</v>
      </c>
      <c r="P513" t="s">
        <v>2070</v>
      </c>
      <c r="Q513">
        <v>0.94</v>
      </c>
      <c r="R513">
        <v>0.94</v>
      </c>
    </row>
    <row r="514" spans="1:18" x14ac:dyDescent="0.3">
      <c r="A514" t="s">
        <v>1090</v>
      </c>
      <c r="B514" t="s">
        <v>1091</v>
      </c>
      <c r="C514" t="s">
        <v>1091</v>
      </c>
      <c r="D514" t="s">
        <v>8</v>
      </c>
      <c r="E514" t="s">
        <v>65</v>
      </c>
      <c r="F514">
        <v>21</v>
      </c>
      <c r="G514" t="s">
        <v>16</v>
      </c>
      <c r="H514" t="s">
        <v>17</v>
      </c>
      <c r="I514" t="s">
        <v>23</v>
      </c>
      <c r="J514">
        <v>0</v>
      </c>
      <c r="K514" t="s">
        <v>2115</v>
      </c>
      <c r="L514" t="s">
        <v>109</v>
      </c>
      <c r="M514" t="s">
        <v>2126</v>
      </c>
      <c r="N514">
        <v>3.8</v>
      </c>
      <c r="O514" t="s">
        <v>2112</v>
      </c>
      <c r="P514" t="s">
        <v>2071</v>
      </c>
      <c r="Q514">
        <v>0.61</v>
      </c>
      <c r="R514">
        <v>0.61</v>
      </c>
    </row>
    <row r="515" spans="1:18" x14ac:dyDescent="0.3">
      <c r="A515" t="s">
        <v>1092</v>
      </c>
      <c r="B515" t="s">
        <v>1093</v>
      </c>
      <c r="C515" t="s">
        <v>1093</v>
      </c>
      <c r="D515" t="s">
        <v>8</v>
      </c>
      <c r="E515" t="s">
        <v>65</v>
      </c>
      <c r="F515">
        <v>36</v>
      </c>
      <c r="G515" t="s">
        <v>59</v>
      </c>
      <c r="H515" t="s">
        <v>60</v>
      </c>
      <c r="I515" t="s">
        <v>61</v>
      </c>
      <c r="J515">
        <v>8</v>
      </c>
      <c r="K515" t="s">
        <v>2120</v>
      </c>
      <c r="L515" t="s">
        <v>2108</v>
      </c>
      <c r="M515" t="s">
        <v>2109</v>
      </c>
      <c r="N515">
        <v>1.7</v>
      </c>
      <c r="O515" t="s">
        <v>19</v>
      </c>
      <c r="P515" t="s">
        <v>2070</v>
      </c>
      <c r="Q515">
        <v>0.68</v>
      </c>
      <c r="R515">
        <v>0.68</v>
      </c>
    </row>
    <row r="516" spans="1:18" x14ac:dyDescent="0.3">
      <c r="A516" t="s">
        <v>1094</v>
      </c>
      <c r="B516" t="s">
        <v>1095</v>
      </c>
      <c r="C516" t="s">
        <v>1095</v>
      </c>
      <c r="D516" t="s">
        <v>15</v>
      </c>
      <c r="E516" t="s">
        <v>85</v>
      </c>
      <c r="F516">
        <v>33</v>
      </c>
      <c r="G516" t="s">
        <v>178</v>
      </c>
      <c r="H516" t="s">
        <v>60</v>
      </c>
      <c r="I516" t="s">
        <v>102</v>
      </c>
      <c r="J516">
        <v>13</v>
      </c>
      <c r="K516" t="s">
        <v>2107</v>
      </c>
      <c r="L516" t="s">
        <v>2113</v>
      </c>
      <c r="M516" t="s">
        <v>2114</v>
      </c>
      <c r="N516">
        <v>2.2000000000000002</v>
      </c>
      <c r="O516" t="s">
        <v>19</v>
      </c>
      <c r="P516" t="s">
        <v>2070</v>
      </c>
      <c r="Q516">
        <v>0.7</v>
      </c>
      <c r="R516">
        <v>0.7</v>
      </c>
    </row>
    <row r="517" spans="1:18" x14ac:dyDescent="0.3">
      <c r="A517" t="s">
        <v>1096</v>
      </c>
      <c r="B517" t="s">
        <v>1097</v>
      </c>
      <c r="C517" t="s">
        <v>1097</v>
      </c>
      <c r="D517" t="s">
        <v>2</v>
      </c>
      <c r="E517" t="s">
        <v>65</v>
      </c>
      <c r="F517">
        <v>54</v>
      </c>
      <c r="G517" t="s">
        <v>55</v>
      </c>
      <c r="H517" t="s">
        <v>10</v>
      </c>
      <c r="I517" t="s">
        <v>39</v>
      </c>
      <c r="J517">
        <v>15</v>
      </c>
      <c r="K517" t="s">
        <v>2107</v>
      </c>
      <c r="L517" t="s">
        <v>2116</v>
      </c>
      <c r="M517" t="s">
        <v>2124</v>
      </c>
      <c r="N517">
        <v>4.0999999999999996</v>
      </c>
      <c r="O517" t="s">
        <v>2122</v>
      </c>
      <c r="P517" t="s">
        <v>2071</v>
      </c>
      <c r="Q517">
        <v>71</v>
      </c>
      <c r="R517">
        <v>0.71</v>
      </c>
    </row>
    <row r="518" spans="1:18" x14ac:dyDescent="0.3">
      <c r="A518" t="s">
        <v>1098</v>
      </c>
      <c r="B518" t="s">
        <v>1099</v>
      </c>
      <c r="C518" t="s">
        <v>1099</v>
      </c>
      <c r="D518" t="s">
        <v>8</v>
      </c>
      <c r="E518" t="s">
        <v>65</v>
      </c>
      <c r="F518">
        <v>33</v>
      </c>
      <c r="G518" t="s">
        <v>46</v>
      </c>
      <c r="H518" t="s">
        <v>10</v>
      </c>
      <c r="I518" t="s">
        <v>5</v>
      </c>
      <c r="J518">
        <v>2</v>
      </c>
      <c r="K518" t="s">
        <v>2115</v>
      </c>
      <c r="L518" t="s">
        <v>12</v>
      </c>
      <c r="M518" t="s">
        <v>2108</v>
      </c>
      <c r="N518">
        <v>3.8</v>
      </c>
      <c r="O518" t="s">
        <v>2119</v>
      </c>
      <c r="P518" t="s">
        <v>2070</v>
      </c>
    </row>
    <row r="519" spans="1:18" x14ac:dyDescent="0.3">
      <c r="A519" t="s">
        <v>1100</v>
      </c>
      <c r="B519" t="s">
        <v>1101</v>
      </c>
      <c r="C519" t="s">
        <v>1101</v>
      </c>
      <c r="D519" t="s">
        <v>8</v>
      </c>
      <c r="E519" t="s">
        <v>65</v>
      </c>
      <c r="F519">
        <v>36</v>
      </c>
      <c r="G519" t="s">
        <v>73</v>
      </c>
      <c r="H519" t="s">
        <v>74</v>
      </c>
      <c r="I519" t="s">
        <v>102</v>
      </c>
      <c r="J519">
        <v>9</v>
      </c>
      <c r="K519" t="s">
        <v>2120</v>
      </c>
      <c r="L519" t="s">
        <v>33</v>
      </c>
      <c r="M519" t="s">
        <v>2117</v>
      </c>
      <c r="N519">
        <v>0</v>
      </c>
      <c r="O519" t="s">
        <v>56</v>
      </c>
      <c r="P519" t="s">
        <v>2071</v>
      </c>
      <c r="Q519">
        <v>0.78</v>
      </c>
      <c r="R519">
        <v>0.78</v>
      </c>
    </row>
    <row r="520" spans="1:18" x14ac:dyDescent="0.3">
      <c r="A520" t="s">
        <v>1102</v>
      </c>
      <c r="B520" t="s">
        <v>1103</v>
      </c>
      <c r="C520" t="s">
        <v>1103</v>
      </c>
      <c r="D520" t="s">
        <v>8</v>
      </c>
      <c r="E520" t="s">
        <v>65</v>
      </c>
      <c r="F520">
        <v>36</v>
      </c>
      <c r="G520" t="s">
        <v>50</v>
      </c>
      <c r="H520" t="s">
        <v>51</v>
      </c>
      <c r="I520" t="s">
        <v>32</v>
      </c>
      <c r="J520">
        <v>3</v>
      </c>
      <c r="K520" t="s">
        <v>2115</v>
      </c>
      <c r="L520" t="s">
        <v>86</v>
      </c>
      <c r="M520" t="s">
        <v>2113</v>
      </c>
      <c r="N520">
        <v>0</v>
      </c>
      <c r="O520" t="s">
        <v>147</v>
      </c>
      <c r="P520" t="s">
        <v>2070</v>
      </c>
      <c r="Q520">
        <v>75</v>
      </c>
      <c r="R520">
        <v>0.75</v>
      </c>
    </row>
    <row r="521" spans="1:18" x14ac:dyDescent="0.3">
      <c r="A521" t="s">
        <v>1104</v>
      </c>
      <c r="B521" t="s">
        <v>1105</v>
      </c>
      <c r="C521" t="s">
        <v>1105</v>
      </c>
      <c r="D521" t="s">
        <v>2</v>
      </c>
      <c r="E521" t="s">
        <v>65</v>
      </c>
      <c r="F521">
        <v>43</v>
      </c>
      <c r="G521" t="s">
        <v>163</v>
      </c>
      <c r="H521" t="s">
        <v>164</v>
      </c>
      <c r="I521" t="s">
        <v>32</v>
      </c>
      <c r="J521">
        <v>15</v>
      </c>
      <c r="K521" t="s">
        <v>2107</v>
      </c>
      <c r="L521" t="s">
        <v>109</v>
      </c>
      <c r="M521" t="s">
        <v>2126</v>
      </c>
      <c r="N521">
        <v>4.2</v>
      </c>
      <c r="O521" t="s">
        <v>2122</v>
      </c>
      <c r="P521" t="s">
        <v>2071</v>
      </c>
      <c r="Q521">
        <v>0.91</v>
      </c>
      <c r="R521">
        <v>0.91</v>
      </c>
    </row>
    <row r="522" spans="1:18" x14ac:dyDescent="0.3">
      <c r="A522" t="s">
        <v>1106</v>
      </c>
      <c r="B522" t="s">
        <v>1107</v>
      </c>
      <c r="C522" t="s">
        <v>1107</v>
      </c>
      <c r="D522" t="s">
        <v>15</v>
      </c>
      <c r="E522" t="s">
        <v>85</v>
      </c>
      <c r="F522">
        <v>52</v>
      </c>
      <c r="G522" t="s">
        <v>55</v>
      </c>
      <c r="H522" t="s">
        <v>10</v>
      </c>
      <c r="I522" t="s">
        <v>39</v>
      </c>
      <c r="J522">
        <v>21</v>
      </c>
      <c r="K522" t="s">
        <v>2111</v>
      </c>
      <c r="L522" t="s">
        <v>40</v>
      </c>
      <c r="M522" t="s">
        <v>2121</v>
      </c>
      <c r="N522">
        <v>2.2000000000000002</v>
      </c>
      <c r="O522" t="s">
        <v>2112</v>
      </c>
      <c r="P522" t="s">
        <v>2071</v>
      </c>
      <c r="Q522">
        <v>0.66</v>
      </c>
      <c r="R522">
        <v>0.66</v>
      </c>
    </row>
    <row r="523" spans="1:18" x14ac:dyDescent="0.3">
      <c r="A523" t="s">
        <v>1108</v>
      </c>
      <c r="B523" t="s">
        <v>1109</v>
      </c>
      <c r="C523" t="s">
        <v>1109</v>
      </c>
      <c r="D523" t="s">
        <v>2</v>
      </c>
      <c r="E523" t="s">
        <v>65</v>
      </c>
      <c r="F523">
        <v>28</v>
      </c>
      <c r="G523" t="s">
        <v>37</v>
      </c>
      <c r="H523" t="s">
        <v>38</v>
      </c>
      <c r="I523" t="s">
        <v>66</v>
      </c>
      <c r="J523">
        <v>2</v>
      </c>
      <c r="K523" t="s">
        <v>2115</v>
      </c>
      <c r="L523" t="s">
        <v>40</v>
      </c>
      <c r="M523" t="s">
        <v>2121</v>
      </c>
      <c r="N523">
        <v>1.5</v>
      </c>
      <c r="O523" t="s">
        <v>2112</v>
      </c>
      <c r="P523" t="s">
        <v>2071</v>
      </c>
      <c r="Q523">
        <v>0.68</v>
      </c>
      <c r="R523">
        <v>0.68</v>
      </c>
    </row>
    <row r="524" spans="1:18" x14ac:dyDescent="0.3">
      <c r="A524" t="s">
        <v>1110</v>
      </c>
      <c r="B524" t="s">
        <v>1111</v>
      </c>
      <c r="C524" t="s">
        <v>1111</v>
      </c>
      <c r="D524" t="s">
        <v>8</v>
      </c>
      <c r="E524" t="s">
        <v>65</v>
      </c>
      <c r="F524">
        <v>47</v>
      </c>
      <c r="G524" t="s">
        <v>163</v>
      </c>
      <c r="H524" t="s">
        <v>164</v>
      </c>
      <c r="I524" t="s">
        <v>66</v>
      </c>
      <c r="J524">
        <v>21</v>
      </c>
      <c r="K524" t="s">
        <v>2111</v>
      </c>
      <c r="L524" t="s">
        <v>217</v>
      </c>
      <c r="M524" t="s">
        <v>2108</v>
      </c>
      <c r="N524">
        <v>0</v>
      </c>
      <c r="O524" t="s">
        <v>19</v>
      </c>
      <c r="P524" t="s">
        <v>2070</v>
      </c>
    </row>
    <row r="525" spans="1:18" x14ac:dyDescent="0.3">
      <c r="A525" t="s">
        <v>1112</v>
      </c>
      <c r="B525" t="s">
        <v>1113</v>
      </c>
      <c r="C525" t="s">
        <v>1113</v>
      </c>
      <c r="D525" t="s">
        <v>8</v>
      </c>
      <c r="E525" t="s">
        <v>65</v>
      </c>
      <c r="F525">
        <v>30</v>
      </c>
      <c r="G525" t="s">
        <v>123</v>
      </c>
      <c r="H525" t="s">
        <v>124</v>
      </c>
      <c r="I525" t="s">
        <v>77</v>
      </c>
      <c r="J525">
        <v>0</v>
      </c>
      <c r="K525" t="s">
        <v>2115</v>
      </c>
      <c r="L525" t="s">
        <v>12</v>
      </c>
      <c r="M525" t="s">
        <v>2108</v>
      </c>
      <c r="N525">
        <v>4.0999999999999996</v>
      </c>
      <c r="O525" t="s">
        <v>2110</v>
      </c>
      <c r="P525" t="s">
        <v>2070</v>
      </c>
      <c r="Q525">
        <v>0.62</v>
      </c>
      <c r="R525">
        <v>0.62</v>
      </c>
    </row>
    <row r="526" spans="1:18" x14ac:dyDescent="0.3">
      <c r="A526" t="s">
        <v>1114</v>
      </c>
      <c r="B526" t="s">
        <v>1115</v>
      </c>
      <c r="C526" t="s">
        <v>1115</v>
      </c>
      <c r="D526" t="s">
        <v>36</v>
      </c>
      <c r="E526" t="s">
        <v>85</v>
      </c>
      <c r="F526">
        <v>36</v>
      </c>
      <c r="G526" t="s">
        <v>127</v>
      </c>
      <c r="H526" t="s">
        <v>128</v>
      </c>
      <c r="I526" t="s">
        <v>5</v>
      </c>
      <c r="J526">
        <v>4</v>
      </c>
      <c r="K526" t="s">
        <v>2115</v>
      </c>
      <c r="L526" t="s">
        <v>2116</v>
      </c>
      <c r="M526" t="s">
        <v>2124</v>
      </c>
      <c r="N526">
        <v>2.6</v>
      </c>
      <c r="O526" t="s">
        <v>147</v>
      </c>
      <c r="P526" t="s">
        <v>2070</v>
      </c>
      <c r="Q526">
        <v>0.9</v>
      </c>
      <c r="R526">
        <v>0.9</v>
      </c>
    </row>
    <row r="527" spans="1:18" x14ac:dyDescent="0.3">
      <c r="A527" t="s">
        <v>1116</v>
      </c>
      <c r="B527" t="s">
        <v>1117</v>
      </c>
      <c r="C527" t="s">
        <v>1117</v>
      </c>
      <c r="D527" t="s">
        <v>8</v>
      </c>
      <c r="E527" t="s">
        <v>65</v>
      </c>
      <c r="F527">
        <v>45</v>
      </c>
      <c r="G527" t="s">
        <v>46</v>
      </c>
      <c r="H527" t="s">
        <v>10</v>
      </c>
      <c r="I527" t="s">
        <v>61</v>
      </c>
      <c r="J527">
        <v>23</v>
      </c>
      <c r="K527" t="s">
        <v>2111</v>
      </c>
      <c r="L527" t="s">
        <v>2108</v>
      </c>
      <c r="M527" t="s">
        <v>2109</v>
      </c>
      <c r="N527">
        <v>2.4</v>
      </c>
      <c r="O527" t="s">
        <v>2119</v>
      </c>
      <c r="P527" t="s">
        <v>2070</v>
      </c>
      <c r="Q527">
        <v>0.96</v>
      </c>
      <c r="R527">
        <v>0.96</v>
      </c>
    </row>
    <row r="528" spans="1:18" x14ac:dyDescent="0.3">
      <c r="A528" t="s">
        <v>1118</v>
      </c>
      <c r="B528" t="s">
        <v>1119</v>
      </c>
      <c r="C528" t="s">
        <v>1119</v>
      </c>
      <c r="D528" t="s">
        <v>2</v>
      </c>
      <c r="E528" t="s">
        <v>65</v>
      </c>
      <c r="F528">
        <v>51</v>
      </c>
      <c r="G528" t="s">
        <v>46</v>
      </c>
      <c r="H528" t="s">
        <v>10</v>
      </c>
      <c r="I528" t="s">
        <v>5</v>
      </c>
      <c r="J528">
        <v>25</v>
      </c>
      <c r="K528" t="s">
        <v>2111</v>
      </c>
      <c r="L528" t="s">
        <v>2113</v>
      </c>
      <c r="M528" t="s">
        <v>2114</v>
      </c>
      <c r="N528">
        <v>1.4</v>
      </c>
      <c r="O528" t="s">
        <v>62</v>
      </c>
      <c r="P528" t="s">
        <v>2071</v>
      </c>
      <c r="Q528">
        <v>0.6</v>
      </c>
      <c r="R528">
        <v>0.6</v>
      </c>
    </row>
    <row r="529" spans="1:18" x14ac:dyDescent="0.3">
      <c r="A529" t="s">
        <v>1120</v>
      </c>
      <c r="B529" t="s">
        <v>1121</v>
      </c>
      <c r="C529" t="s">
        <v>1121</v>
      </c>
      <c r="D529" t="s">
        <v>36</v>
      </c>
      <c r="E529" t="s">
        <v>85</v>
      </c>
      <c r="F529">
        <v>46</v>
      </c>
      <c r="G529" t="s">
        <v>50</v>
      </c>
      <c r="H529" t="s">
        <v>51</v>
      </c>
      <c r="I529" t="s">
        <v>11</v>
      </c>
      <c r="J529">
        <v>10</v>
      </c>
      <c r="K529" t="s">
        <v>2120</v>
      </c>
      <c r="N529">
        <v>4.5999999999999996</v>
      </c>
      <c r="O529" t="s">
        <v>62</v>
      </c>
      <c r="P529" t="s">
        <v>2071</v>
      </c>
      <c r="Q529">
        <v>0.62</v>
      </c>
      <c r="R529">
        <v>0.62</v>
      </c>
    </row>
    <row r="530" spans="1:18" x14ac:dyDescent="0.3">
      <c r="A530" t="s">
        <v>1122</v>
      </c>
      <c r="B530" t="s">
        <v>1123</v>
      </c>
      <c r="C530" t="s">
        <v>1123</v>
      </c>
      <c r="D530" t="s">
        <v>8</v>
      </c>
      <c r="E530" t="s">
        <v>65</v>
      </c>
      <c r="F530">
        <v>38</v>
      </c>
      <c r="G530" t="s">
        <v>3</v>
      </c>
      <c r="H530" t="s">
        <v>4</v>
      </c>
      <c r="I530" t="s">
        <v>39</v>
      </c>
      <c r="J530">
        <v>18</v>
      </c>
      <c r="K530" t="s">
        <v>2123</v>
      </c>
      <c r="L530" t="s">
        <v>43</v>
      </c>
      <c r="M530" t="s">
        <v>2116</v>
      </c>
      <c r="N530">
        <v>4.9000000000000004</v>
      </c>
      <c r="O530" t="s">
        <v>2119</v>
      </c>
      <c r="P530" t="s">
        <v>2070</v>
      </c>
      <c r="Q530">
        <v>0.74</v>
      </c>
      <c r="R530">
        <v>0.74</v>
      </c>
    </row>
    <row r="531" spans="1:18" x14ac:dyDescent="0.3">
      <c r="A531" t="s">
        <v>1124</v>
      </c>
      <c r="B531" t="s">
        <v>1125</v>
      </c>
      <c r="C531" t="s">
        <v>1125</v>
      </c>
      <c r="D531" t="s">
        <v>15</v>
      </c>
      <c r="E531" t="s">
        <v>85</v>
      </c>
      <c r="F531">
        <v>26</v>
      </c>
      <c r="G531" t="s">
        <v>178</v>
      </c>
      <c r="H531" t="s">
        <v>60</v>
      </c>
      <c r="I531" t="s">
        <v>5</v>
      </c>
      <c r="J531">
        <v>1</v>
      </c>
      <c r="K531" t="s">
        <v>2115</v>
      </c>
      <c r="L531" t="s">
        <v>109</v>
      </c>
      <c r="M531" t="s">
        <v>2126</v>
      </c>
      <c r="N531">
        <v>0</v>
      </c>
      <c r="O531" t="s">
        <v>2112</v>
      </c>
      <c r="P531" t="s">
        <v>2071</v>
      </c>
    </row>
    <row r="532" spans="1:18" x14ac:dyDescent="0.3">
      <c r="A532" t="s">
        <v>1126</v>
      </c>
      <c r="B532" t="s">
        <v>1127</v>
      </c>
      <c r="C532" t="s">
        <v>1127</v>
      </c>
      <c r="D532" t="s">
        <v>8</v>
      </c>
      <c r="E532" t="s">
        <v>65</v>
      </c>
      <c r="F532">
        <v>40</v>
      </c>
      <c r="G532" t="s">
        <v>55</v>
      </c>
      <c r="H532" t="s">
        <v>10</v>
      </c>
      <c r="I532" t="s">
        <v>77</v>
      </c>
      <c r="J532">
        <v>12</v>
      </c>
      <c r="K532" t="s">
        <v>2107</v>
      </c>
      <c r="L532" t="s">
        <v>2117</v>
      </c>
      <c r="M532" t="s">
        <v>2118</v>
      </c>
      <c r="N532">
        <v>3.5</v>
      </c>
      <c r="Q532">
        <v>0.98</v>
      </c>
      <c r="R532">
        <v>0.98</v>
      </c>
    </row>
    <row r="533" spans="1:18" x14ac:dyDescent="0.3">
      <c r="A533" t="s">
        <v>1128</v>
      </c>
      <c r="B533" t="s">
        <v>1129</v>
      </c>
      <c r="C533" t="s">
        <v>1129</v>
      </c>
      <c r="D533" t="s">
        <v>15</v>
      </c>
      <c r="E533" t="s">
        <v>85</v>
      </c>
      <c r="F533">
        <v>37</v>
      </c>
      <c r="G533" t="s">
        <v>16</v>
      </c>
      <c r="H533" t="s">
        <v>17</v>
      </c>
      <c r="I533" t="s">
        <v>102</v>
      </c>
      <c r="K533" t="s">
        <v>2115</v>
      </c>
      <c r="N533">
        <v>1.7</v>
      </c>
      <c r="O533" t="s">
        <v>56</v>
      </c>
      <c r="P533" t="s">
        <v>2071</v>
      </c>
      <c r="Q533">
        <v>0.63</v>
      </c>
      <c r="R533">
        <v>0.63</v>
      </c>
    </row>
    <row r="534" spans="1:18" x14ac:dyDescent="0.3">
      <c r="A534" t="s">
        <v>1130</v>
      </c>
      <c r="B534" t="s">
        <v>1131</v>
      </c>
      <c r="C534" t="s">
        <v>1131</v>
      </c>
      <c r="D534" t="s">
        <v>36</v>
      </c>
      <c r="E534" t="s">
        <v>85</v>
      </c>
      <c r="F534">
        <v>28</v>
      </c>
      <c r="G534" t="s">
        <v>116</v>
      </c>
      <c r="H534" t="s">
        <v>10</v>
      </c>
      <c r="I534" t="s">
        <v>5</v>
      </c>
      <c r="J534">
        <v>5</v>
      </c>
      <c r="K534" t="s">
        <v>2115</v>
      </c>
      <c r="L534" t="s">
        <v>52</v>
      </c>
      <c r="M534" t="s">
        <v>2113</v>
      </c>
      <c r="N534">
        <v>0</v>
      </c>
      <c r="O534" t="s">
        <v>56</v>
      </c>
      <c r="P534" t="s">
        <v>2071</v>
      </c>
      <c r="Q534">
        <v>96</v>
      </c>
      <c r="R534">
        <v>0.96</v>
      </c>
    </row>
    <row r="535" spans="1:18" x14ac:dyDescent="0.3">
      <c r="A535" t="s">
        <v>1132</v>
      </c>
      <c r="B535" t="s">
        <v>1133</v>
      </c>
      <c r="C535" t="s">
        <v>1133</v>
      </c>
      <c r="D535" t="s">
        <v>8</v>
      </c>
      <c r="E535" t="s">
        <v>65</v>
      </c>
      <c r="F535">
        <v>48</v>
      </c>
      <c r="G535" t="s">
        <v>81</v>
      </c>
      <c r="H535" t="s">
        <v>82</v>
      </c>
      <c r="I535" t="s">
        <v>11</v>
      </c>
      <c r="J535">
        <v>28</v>
      </c>
      <c r="K535" t="s">
        <v>2111</v>
      </c>
      <c r="L535" t="s">
        <v>302</v>
      </c>
      <c r="M535" t="s">
        <v>2126</v>
      </c>
      <c r="N535">
        <v>0</v>
      </c>
      <c r="O535" t="s">
        <v>2110</v>
      </c>
      <c r="P535" t="s">
        <v>2070</v>
      </c>
      <c r="Q535">
        <v>0.88</v>
      </c>
      <c r="R535">
        <v>0.88</v>
      </c>
    </row>
    <row r="536" spans="1:18" x14ac:dyDescent="0.3">
      <c r="A536" t="s">
        <v>1134</v>
      </c>
      <c r="B536" t="s">
        <v>1135</v>
      </c>
      <c r="C536" t="s">
        <v>1135</v>
      </c>
      <c r="D536" t="s">
        <v>15</v>
      </c>
      <c r="E536" t="s">
        <v>85</v>
      </c>
      <c r="F536">
        <v>22</v>
      </c>
      <c r="G536" t="s">
        <v>81</v>
      </c>
      <c r="H536" t="s">
        <v>82</v>
      </c>
      <c r="I536" t="s">
        <v>32</v>
      </c>
      <c r="J536">
        <v>0</v>
      </c>
      <c r="K536" t="s">
        <v>2115</v>
      </c>
      <c r="N536">
        <v>4.5999999999999996</v>
      </c>
      <c r="O536" t="s">
        <v>2119</v>
      </c>
      <c r="P536" t="s">
        <v>2070</v>
      </c>
    </row>
    <row r="537" spans="1:18" x14ac:dyDescent="0.3">
      <c r="A537" t="s">
        <v>1136</v>
      </c>
      <c r="B537" t="s">
        <v>1137</v>
      </c>
      <c r="C537" t="s">
        <v>1137</v>
      </c>
      <c r="D537" t="s">
        <v>8</v>
      </c>
      <c r="E537" t="s">
        <v>65</v>
      </c>
      <c r="F537">
        <v>41</v>
      </c>
      <c r="G537" t="s">
        <v>16</v>
      </c>
      <c r="H537" t="s">
        <v>17</v>
      </c>
      <c r="I537" t="s">
        <v>23</v>
      </c>
      <c r="J537">
        <v>14</v>
      </c>
      <c r="K537" t="s">
        <v>2107</v>
      </c>
      <c r="L537" t="s">
        <v>2116</v>
      </c>
      <c r="M537" t="s">
        <v>2124</v>
      </c>
      <c r="N537">
        <v>1.1000000000000001</v>
      </c>
      <c r="O537" t="s">
        <v>2122</v>
      </c>
      <c r="P537" t="s">
        <v>2071</v>
      </c>
      <c r="Q537">
        <v>0.73</v>
      </c>
      <c r="R537">
        <v>0.73</v>
      </c>
    </row>
    <row r="538" spans="1:18" x14ac:dyDescent="0.3">
      <c r="A538" t="s">
        <v>1138</v>
      </c>
      <c r="B538" t="s">
        <v>1139</v>
      </c>
      <c r="C538" t="s">
        <v>1139</v>
      </c>
      <c r="D538" t="s">
        <v>15</v>
      </c>
      <c r="E538" t="s">
        <v>85</v>
      </c>
      <c r="F538">
        <v>38</v>
      </c>
      <c r="G538" t="s">
        <v>46</v>
      </c>
      <c r="H538" t="s">
        <v>10</v>
      </c>
      <c r="I538" t="s">
        <v>18</v>
      </c>
      <c r="J538">
        <v>15</v>
      </c>
      <c r="K538" t="s">
        <v>2107</v>
      </c>
      <c r="N538">
        <v>4.2</v>
      </c>
      <c r="O538" t="s">
        <v>2110</v>
      </c>
      <c r="P538" t="s">
        <v>2070</v>
      </c>
      <c r="Q538">
        <v>0.88</v>
      </c>
      <c r="R538">
        <v>0.88</v>
      </c>
    </row>
    <row r="539" spans="1:18" x14ac:dyDescent="0.3">
      <c r="A539" t="s">
        <v>1140</v>
      </c>
      <c r="B539" t="s">
        <v>1141</v>
      </c>
      <c r="C539" t="s">
        <v>1141</v>
      </c>
      <c r="D539" t="s">
        <v>8</v>
      </c>
      <c r="E539" t="s">
        <v>65</v>
      </c>
      <c r="F539">
        <v>31</v>
      </c>
      <c r="G539" t="s">
        <v>141</v>
      </c>
      <c r="H539" t="s">
        <v>142</v>
      </c>
      <c r="I539" t="s">
        <v>61</v>
      </c>
      <c r="J539">
        <v>9</v>
      </c>
      <c r="K539" t="s">
        <v>2120</v>
      </c>
      <c r="N539">
        <v>0</v>
      </c>
      <c r="O539" t="s">
        <v>2119</v>
      </c>
      <c r="P539" t="s">
        <v>2070</v>
      </c>
      <c r="Q539">
        <v>0.91</v>
      </c>
      <c r="R539">
        <v>0.91</v>
      </c>
    </row>
    <row r="540" spans="1:18" x14ac:dyDescent="0.3">
      <c r="A540" t="s">
        <v>1142</v>
      </c>
      <c r="B540" t="s">
        <v>1143</v>
      </c>
      <c r="C540" t="s">
        <v>1143</v>
      </c>
      <c r="D540" t="s">
        <v>2</v>
      </c>
      <c r="E540" t="s">
        <v>65</v>
      </c>
      <c r="F540">
        <v>30</v>
      </c>
      <c r="G540" t="s">
        <v>163</v>
      </c>
      <c r="H540" t="s">
        <v>164</v>
      </c>
      <c r="I540" t="s">
        <v>11</v>
      </c>
      <c r="J540">
        <v>9</v>
      </c>
      <c r="K540" t="s">
        <v>2120</v>
      </c>
      <c r="L540" t="s">
        <v>33</v>
      </c>
      <c r="M540" t="s">
        <v>2117</v>
      </c>
      <c r="N540">
        <v>3.9</v>
      </c>
      <c r="O540" t="s">
        <v>147</v>
      </c>
      <c r="P540" t="s">
        <v>2070</v>
      </c>
      <c r="Q540">
        <v>0.65</v>
      </c>
      <c r="R540">
        <v>0.65</v>
      </c>
    </row>
    <row r="541" spans="1:18" x14ac:dyDescent="0.3">
      <c r="A541" t="s">
        <v>1144</v>
      </c>
      <c r="B541" t="s">
        <v>1145</v>
      </c>
      <c r="C541" t="s">
        <v>1145</v>
      </c>
      <c r="D541" t="s">
        <v>15</v>
      </c>
      <c r="E541" t="s">
        <v>85</v>
      </c>
      <c r="F541">
        <v>51</v>
      </c>
      <c r="G541" t="s">
        <v>167</v>
      </c>
      <c r="H541" t="s">
        <v>60</v>
      </c>
      <c r="I541" t="s">
        <v>61</v>
      </c>
      <c r="J541">
        <v>22</v>
      </c>
      <c r="K541" t="s">
        <v>2111</v>
      </c>
      <c r="L541" t="s">
        <v>2126</v>
      </c>
      <c r="M541" t="s">
        <v>2127</v>
      </c>
      <c r="N541">
        <v>3.4</v>
      </c>
      <c r="O541" t="s">
        <v>2122</v>
      </c>
      <c r="P541" t="s">
        <v>2071</v>
      </c>
      <c r="Q541">
        <v>90</v>
      </c>
      <c r="R541">
        <v>0.9</v>
      </c>
    </row>
    <row r="542" spans="1:18" x14ac:dyDescent="0.3">
      <c r="A542" t="s">
        <v>1146</v>
      </c>
      <c r="B542" t="s">
        <v>1147</v>
      </c>
      <c r="C542" t="s">
        <v>1147</v>
      </c>
      <c r="D542" t="s">
        <v>2</v>
      </c>
      <c r="E542" t="s">
        <v>65</v>
      </c>
      <c r="F542">
        <v>21</v>
      </c>
      <c r="G542" t="s">
        <v>16</v>
      </c>
      <c r="H542" t="s">
        <v>17</v>
      </c>
      <c r="I542" t="s">
        <v>77</v>
      </c>
      <c r="J542">
        <v>0</v>
      </c>
      <c r="K542" t="s">
        <v>2115</v>
      </c>
      <c r="L542" t="s">
        <v>109</v>
      </c>
      <c r="M542" t="s">
        <v>2126</v>
      </c>
      <c r="N542">
        <v>2.6</v>
      </c>
      <c r="O542" t="s">
        <v>19</v>
      </c>
      <c r="P542" t="s">
        <v>2070</v>
      </c>
      <c r="Q542">
        <v>0.72</v>
      </c>
      <c r="R542">
        <v>0.72</v>
      </c>
    </row>
    <row r="543" spans="1:18" x14ac:dyDescent="0.3">
      <c r="A543" t="s">
        <v>1148</v>
      </c>
      <c r="B543" t="s">
        <v>1149</v>
      </c>
      <c r="C543" t="s">
        <v>1149</v>
      </c>
      <c r="D543" t="s">
        <v>8</v>
      </c>
      <c r="E543" t="s">
        <v>65</v>
      </c>
      <c r="F543">
        <v>20</v>
      </c>
      <c r="G543" t="s">
        <v>3</v>
      </c>
      <c r="H543" t="s">
        <v>4</v>
      </c>
      <c r="I543" t="s">
        <v>77</v>
      </c>
      <c r="J543">
        <v>1</v>
      </c>
      <c r="K543" t="s">
        <v>2115</v>
      </c>
      <c r="L543" t="s">
        <v>43</v>
      </c>
      <c r="M543" t="s">
        <v>2116</v>
      </c>
      <c r="N543">
        <v>2.2999999999999998</v>
      </c>
      <c r="O543" t="s">
        <v>2112</v>
      </c>
      <c r="P543" t="s">
        <v>2071</v>
      </c>
      <c r="Q543">
        <v>0.72</v>
      </c>
      <c r="R543">
        <v>0.72</v>
      </c>
    </row>
    <row r="544" spans="1:18" x14ac:dyDescent="0.3">
      <c r="A544" t="s">
        <v>1150</v>
      </c>
      <c r="B544" t="s">
        <v>1151</v>
      </c>
      <c r="C544" t="s">
        <v>1151</v>
      </c>
      <c r="D544" t="s">
        <v>15</v>
      </c>
      <c r="E544" t="s">
        <v>85</v>
      </c>
      <c r="F544">
        <v>30</v>
      </c>
      <c r="G544" t="s">
        <v>73</v>
      </c>
      <c r="H544" t="s">
        <v>74</v>
      </c>
      <c r="I544" t="s">
        <v>5</v>
      </c>
      <c r="J544">
        <v>5</v>
      </c>
      <c r="K544" t="s">
        <v>2115</v>
      </c>
      <c r="L544" t="s">
        <v>33</v>
      </c>
      <c r="M544" t="s">
        <v>2117</v>
      </c>
      <c r="N544">
        <v>4.8</v>
      </c>
      <c r="O544" t="s">
        <v>19</v>
      </c>
      <c r="P544" t="s">
        <v>2070</v>
      </c>
    </row>
    <row r="545" spans="1:18" x14ac:dyDescent="0.3">
      <c r="A545" t="s">
        <v>1152</v>
      </c>
      <c r="B545" t="s">
        <v>1153</v>
      </c>
      <c r="C545" t="s">
        <v>1153</v>
      </c>
      <c r="D545" t="s">
        <v>15</v>
      </c>
      <c r="E545" t="s">
        <v>85</v>
      </c>
      <c r="F545">
        <v>41</v>
      </c>
      <c r="G545" t="s">
        <v>163</v>
      </c>
      <c r="H545" t="s">
        <v>164</v>
      </c>
      <c r="I545" t="s">
        <v>39</v>
      </c>
      <c r="J545">
        <v>0</v>
      </c>
      <c r="K545" t="s">
        <v>2115</v>
      </c>
      <c r="L545" t="s">
        <v>43</v>
      </c>
      <c r="M545" t="s">
        <v>2116</v>
      </c>
      <c r="N545">
        <v>4.5</v>
      </c>
      <c r="O545" t="s">
        <v>19</v>
      </c>
      <c r="P545" t="s">
        <v>2070</v>
      </c>
      <c r="Q545">
        <v>0.68</v>
      </c>
      <c r="R545">
        <v>0.68</v>
      </c>
    </row>
    <row r="546" spans="1:18" x14ac:dyDescent="0.3">
      <c r="A546" t="s">
        <v>1154</v>
      </c>
      <c r="B546" t="s">
        <v>1155</v>
      </c>
      <c r="C546" t="s">
        <v>1155</v>
      </c>
      <c r="D546" t="s">
        <v>15</v>
      </c>
      <c r="E546" t="s">
        <v>85</v>
      </c>
      <c r="F546">
        <v>22</v>
      </c>
      <c r="G546" t="s">
        <v>178</v>
      </c>
      <c r="H546" t="s">
        <v>60</v>
      </c>
      <c r="I546" t="s">
        <v>5</v>
      </c>
      <c r="J546">
        <v>0</v>
      </c>
      <c r="K546" t="s">
        <v>2115</v>
      </c>
      <c r="L546" t="s">
        <v>33</v>
      </c>
      <c r="M546" t="s">
        <v>2117</v>
      </c>
      <c r="N546">
        <v>0</v>
      </c>
      <c r="O546" t="s">
        <v>2110</v>
      </c>
      <c r="P546" t="s">
        <v>2070</v>
      </c>
      <c r="Q546">
        <v>0.87</v>
      </c>
      <c r="R546">
        <v>0.87</v>
      </c>
    </row>
    <row r="547" spans="1:18" x14ac:dyDescent="0.3">
      <c r="A547" t="s">
        <v>1156</v>
      </c>
      <c r="B547" t="s">
        <v>1157</v>
      </c>
      <c r="C547" t="s">
        <v>1157</v>
      </c>
      <c r="D547" t="s">
        <v>15</v>
      </c>
      <c r="E547" t="s">
        <v>85</v>
      </c>
      <c r="F547">
        <v>45</v>
      </c>
      <c r="G547" t="s">
        <v>167</v>
      </c>
      <c r="H547" t="s">
        <v>60</v>
      </c>
      <c r="I547" t="s">
        <v>66</v>
      </c>
      <c r="J547">
        <v>19</v>
      </c>
      <c r="K547" t="s">
        <v>2123</v>
      </c>
      <c r="L547" t="s">
        <v>2121</v>
      </c>
      <c r="M547" t="s">
        <v>2125</v>
      </c>
      <c r="N547">
        <v>0</v>
      </c>
      <c r="O547" t="s">
        <v>147</v>
      </c>
      <c r="P547" t="s">
        <v>2070</v>
      </c>
      <c r="Q547">
        <v>0.72</v>
      </c>
      <c r="R547">
        <v>0.72</v>
      </c>
    </row>
    <row r="548" spans="1:18" x14ac:dyDescent="0.3">
      <c r="A548" t="s">
        <v>1158</v>
      </c>
      <c r="B548" t="s">
        <v>1159</v>
      </c>
      <c r="C548" t="s">
        <v>1159</v>
      </c>
      <c r="D548" t="s">
        <v>8</v>
      </c>
      <c r="E548" t="s">
        <v>65</v>
      </c>
      <c r="F548">
        <v>22</v>
      </c>
      <c r="G548" t="s">
        <v>9</v>
      </c>
      <c r="H548" t="s">
        <v>10</v>
      </c>
      <c r="I548" t="s">
        <v>39</v>
      </c>
      <c r="J548">
        <v>2</v>
      </c>
      <c r="K548" t="s">
        <v>2115</v>
      </c>
      <c r="L548" t="s">
        <v>2116</v>
      </c>
      <c r="M548" t="s">
        <v>2124</v>
      </c>
      <c r="N548">
        <v>1.1000000000000001</v>
      </c>
      <c r="O548" t="s">
        <v>147</v>
      </c>
      <c r="P548" t="s">
        <v>2070</v>
      </c>
      <c r="Q548">
        <v>0.76</v>
      </c>
      <c r="R548">
        <v>0.76</v>
      </c>
    </row>
    <row r="549" spans="1:18" x14ac:dyDescent="0.3">
      <c r="A549" t="s">
        <v>1160</v>
      </c>
      <c r="B549" t="s">
        <v>1161</v>
      </c>
      <c r="C549" t="s">
        <v>1161</v>
      </c>
      <c r="D549" t="s">
        <v>2</v>
      </c>
      <c r="E549" t="s">
        <v>65</v>
      </c>
      <c r="F549">
        <v>20</v>
      </c>
      <c r="G549" t="s">
        <v>50</v>
      </c>
      <c r="H549" t="s">
        <v>51</v>
      </c>
      <c r="I549" t="s">
        <v>11</v>
      </c>
      <c r="J549">
        <v>0</v>
      </c>
      <c r="K549" t="s">
        <v>2115</v>
      </c>
      <c r="L549" t="s">
        <v>2108</v>
      </c>
      <c r="M549" t="s">
        <v>2109</v>
      </c>
      <c r="N549">
        <v>0</v>
      </c>
      <c r="O549" t="s">
        <v>2110</v>
      </c>
      <c r="P549" t="s">
        <v>2070</v>
      </c>
      <c r="Q549">
        <v>63</v>
      </c>
      <c r="R549">
        <v>0.63</v>
      </c>
    </row>
    <row r="550" spans="1:18" x14ac:dyDescent="0.3">
      <c r="A550" t="s">
        <v>1162</v>
      </c>
      <c r="B550" t="s">
        <v>1163</v>
      </c>
      <c r="C550" t="s">
        <v>1163</v>
      </c>
      <c r="D550" t="s">
        <v>8</v>
      </c>
      <c r="E550" t="s">
        <v>65</v>
      </c>
      <c r="F550">
        <v>20</v>
      </c>
      <c r="G550" t="s">
        <v>116</v>
      </c>
      <c r="H550" t="s">
        <v>10</v>
      </c>
      <c r="I550" t="s">
        <v>39</v>
      </c>
      <c r="J550">
        <v>2</v>
      </c>
      <c r="K550" t="s">
        <v>2115</v>
      </c>
      <c r="L550" t="s">
        <v>2116</v>
      </c>
      <c r="M550" t="s">
        <v>2124</v>
      </c>
      <c r="O550" t="s">
        <v>2112</v>
      </c>
      <c r="P550" t="s">
        <v>2071</v>
      </c>
      <c r="Q550">
        <v>0.91</v>
      </c>
      <c r="R550">
        <v>0.91</v>
      </c>
    </row>
    <row r="551" spans="1:18" x14ac:dyDescent="0.3">
      <c r="A551" t="s">
        <v>1164</v>
      </c>
      <c r="B551" t="s">
        <v>1165</v>
      </c>
      <c r="C551" t="s">
        <v>1165</v>
      </c>
      <c r="D551" t="s">
        <v>36</v>
      </c>
      <c r="E551" t="s">
        <v>85</v>
      </c>
      <c r="F551">
        <v>21</v>
      </c>
      <c r="G551" t="s">
        <v>55</v>
      </c>
      <c r="H551" t="s">
        <v>10</v>
      </c>
      <c r="I551" t="s">
        <v>32</v>
      </c>
      <c r="J551">
        <v>0</v>
      </c>
      <c r="K551" t="s">
        <v>2115</v>
      </c>
      <c r="L551" t="s">
        <v>2108</v>
      </c>
      <c r="M551" t="s">
        <v>2109</v>
      </c>
      <c r="O551" t="s">
        <v>2110</v>
      </c>
      <c r="P551" t="s">
        <v>2070</v>
      </c>
      <c r="Q551">
        <v>0.73</v>
      </c>
      <c r="R551">
        <v>0.73</v>
      </c>
    </row>
    <row r="552" spans="1:18" x14ac:dyDescent="0.3">
      <c r="A552" t="s">
        <v>1166</v>
      </c>
      <c r="B552" t="s">
        <v>1167</v>
      </c>
      <c r="C552" t="s">
        <v>1167</v>
      </c>
      <c r="D552" t="s">
        <v>15</v>
      </c>
      <c r="E552" t="s">
        <v>85</v>
      </c>
      <c r="F552">
        <v>22</v>
      </c>
      <c r="G552" t="s">
        <v>30</v>
      </c>
      <c r="H552" t="s">
        <v>31</v>
      </c>
      <c r="I552" t="s">
        <v>66</v>
      </c>
      <c r="J552">
        <v>1</v>
      </c>
      <c r="K552" t="s">
        <v>2115</v>
      </c>
      <c r="L552" t="s">
        <v>2116</v>
      </c>
      <c r="M552" t="s">
        <v>2124</v>
      </c>
      <c r="N552">
        <v>0</v>
      </c>
      <c r="O552" t="s">
        <v>2110</v>
      </c>
      <c r="P552" t="s">
        <v>2070</v>
      </c>
      <c r="Q552">
        <v>0.63</v>
      </c>
      <c r="R552">
        <v>0.63</v>
      </c>
    </row>
    <row r="553" spans="1:18" x14ac:dyDescent="0.3">
      <c r="A553" t="s">
        <v>1168</v>
      </c>
      <c r="B553" t="s">
        <v>1169</v>
      </c>
      <c r="C553" t="s">
        <v>1169</v>
      </c>
      <c r="D553" t="s">
        <v>2</v>
      </c>
      <c r="E553" t="s">
        <v>65</v>
      </c>
      <c r="F553">
        <v>28</v>
      </c>
      <c r="G553" t="s">
        <v>55</v>
      </c>
      <c r="H553" t="s">
        <v>10</v>
      </c>
      <c r="I553" t="s">
        <v>77</v>
      </c>
      <c r="J553">
        <v>3</v>
      </c>
      <c r="K553" t="s">
        <v>2115</v>
      </c>
      <c r="L553" t="s">
        <v>302</v>
      </c>
      <c r="M553" t="s">
        <v>2126</v>
      </c>
      <c r="O553" t="s">
        <v>2112</v>
      </c>
      <c r="P553" t="s">
        <v>2071</v>
      </c>
      <c r="Q553">
        <v>0.79</v>
      </c>
      <c r="R553">
        <v>0.79</v>
      </c>
    </row>
    <row r="554" spans="1:18" x14ac:dyDescent="0.3">
      <c r="A554" t="s">
        <v>1170</v>
      </c>
      <c r="B554" t="s">
        <v>1171</v>
      </c>
      <c r="C554" t="s">
        <v>1171</v>
      </c>
      <c r="D554" t="s">
        <v>2</v>
      </c>
      <c r="E554" t="s">
        <v>65</v>
      </c>
      <c r="F554">
        <v>59</v>
      </c>
      <c r="G554" t="s">
        <v>59</v>
      </c>
      <c r="H554" t="s">
        <v>60</v>
      </c>
      <c r="I554" t="s">
        <v>32</v>
      </c>
      <c r="K554" t="s">
        <v>2115</v>
      </c>
      <c r="L554" t="s">
        <v>2126</v>
      </c>
      <c r="M554" t="s">
        <v>2127</v>
      </c>
      <c r="N554">
        <v>4.0999999999999996</v>
      </c>
      <c r="O554" t="s">
        <v>2110</v>
      </c>
      <c r="P554" t="s">
        <v>2070</v>
      </c>
      <c r="Q554">
        <v>75</v>
      </c>
      <c r="R554">
        <v>0.75</v>
      </c>
    </row>
    <row r="555" spans="1:18" x14ac:dyDescent="0.3">
      <c r="A555" t="s">
        <v>1172</v>
      </c>
      <c r="B555" t="s">
        <v>1173</v>
      </c>
      <c r="C555" t="s">
        <v>1173</v>
      </c>
      <c r="D555" t="s">
        <v>8</v>
      </c>
      <c r="E555" t="s">
        <v>65</v>
      </c>
      <c r="F555">
        <v>28</v>
      </c>
      <c r="G555" t="s">
        <v>123</v>
      </c>
      <c r="H555" t="s">
        <v>124</v>
      </c>
      <c r="I555" t="s">
        <v>23</v>
      </c>
      <c r="J555">
        <v>1</v>
      </c>
      <c r="K555" t="s">
        <v>2115</v>
      </c>
      <c r="N555">
        <v>0</v>
      </c>
      <c r="O555" t="s">
        <v>2110</v>
      </c>
      <c r="P555" t="s">
        <v>2070</v>
      </c>
      <c r="Q555">
        <v>0.7</v>
      </c>
      <c r="R555">
        <v>0.7</v>
      </c>
    </row>
    <row r="556" spans="1:18" x14ac:dyDescent="0.3">
      <c r="A556" t="s">
        <v>1174</v>
      </c>
      <c r="B556" t="s">
        <v>1175</v>
      </c>
      <c r="C556" t="s">
        <v>1175</v>
      </c>
      <c r="D556" t="s">
        <v>2</v>
      </c>
      <c r="E556" t="s">
        <v>65</v>
      </c>
      <c r="F556">
        <v>40</v>
      </c>
      <c r="G556" t="s">
        <v>9</v>
      </c>
      <c r="H556" t="s">
        <v>10</v>
      </c>
      <c r="I556" t="s">
        <v>77</v>
      </c>
      <c r="J556">
        <v>0</v>
      </c>
      <c r="K556" t="s">
        <v>2115</v>
      </c>
      <c r="L556" t="s">
        <v>217</v>
      </c>
      <c r="M556" t="s">
        <v>2108</v>
      </c>
      <c r="N556">
        <v>1.2</v>
      </c>
      <c r="Q556">
        <v>0.87</v>
      </c>
      <c r="R556">
        <v>0.87</v>
      </c>
    </row>
    <row r="557" spans="1:18" x14ac:dyDescent="0.3">
      <c r="A557" t="s">
        <v>1176</v>
      </c>
      <c r="B557" t="s">
        <v>1177</v>
      </c>
      <c r="C557" t="s">
        <v>1177</v>
      </c>
      <c r="D557" t="s">
        <v>36</v>
      </c>
      <c r="E557" t="s">
        <v>85</v>
      </c>
      <c r="F557">
        <v>57</v>
      </c>
      <c r="G557" t="s">
        <v>3</v>
      </c>
      <c r="H557" t="s">
        <v>4</v>
      </c>
      <c r="I557" t="s">
        <v>5</v>
      </c>
      <c r="J557">
        <v>7</v>
      </c>
      <c r="K557" t="s">
        <v>2120</v>
      </c>
      <c r="L557" t="s">
        <v>2117</v>
      </c>
      <c r="M557" t="s">
        <v>2118</v>
      </c>
      <c r="N557">
        <v>1.6</v>
      </c>
      <c r="O557" t="s">
        <v>147</v>
      </c>
      <c r="P557" t="s">
        <v>2070</v>
      </c>
    </row>
    <row r="558" spans="1:18" x14ac:dyDescent="0.3">
      <c r="A558" t="s">
        <v>1178</v>
      </c>
      <c r="B558" t="s">
        <v>1179</v>
      </c>
      <c r="C558" t="s">
        <v>1179</v>
      </c>
      <c r="D558" t="s">
        <v>15</v>
      </c>
      <c r="E558" t="s">
        <v>85</v>
      </c>
      <c r="F558">
        <v>47</v>
      </c>
      <c r="G558" t="s">
        <v>50</v>
      </c>
      <c r="H558" t="s">
        <v>51</v>
      </c>
      <c r="I558" t="s">
        <v>77</v>
      </c>
      <c r="J558">
        <v>1</v>
      </c>
      <c r="K558" t="s">
        <v>2115</v>
      </c>
      <c r="L558" t="s">
        <v>2113</v>
      </c>
      <c r="M558" t="s">
        <v>2114</v>
      </c>
      <c r="N558">
        <v>3.9</v>
      </c>
      <c r="O558" t="s">
        <v>62</v>
      </c>
      <c r="P558" t="s">
        <v>2071</v>
      </c>
      <c r="Q558">
        <v>0.88</v>
      </c>
      <c r="R558">
        <v>0.88</v>
      </c>
    </row>
    <row r="559" spans="1:18" x14ac:dyDescent="0.3">
      <c r="A559" t="s">
        <v>1180</v>
      </c>
      <c r="B559" t="s">
        <v>1181</v>
      </c>
      <c r="C559" t="s">
        <v>1181</v>
      </c>
      <c r="D559" t="s">
        <v>15</v>
      </c>
      <c r="E559" t="s">
        <v>85</v>
      </c>
      <c r="F559">
        <v>48</v>
      </c>
      <c r="G559" t="s">
        <v>100</v>
      </c>
      <c r="H559" t="s">
        <v>101</v>
      </c>
      <c r="I559" t="s">
        <v>66</v>
      </c>
      <c r="J559">
        <v>21</v>
      </c>
      <c r="K559" t="s">
        <v>2111</v>
      </c>
      <c r="L559" t="s">
        <v>2116</v>
      </c>
      <c r="M559" t="s">
        <v>2124</v>
      </c>
      <c r="N559">
        <v>0</v>
      </c>
      <c r="O559" t="s">
        <v>2112</v>
      </c>
      <c r="P559" t="s">
        <v>2071</v>
      </c>
    </row>
    <row r="560" spans="1:18" x14ac:dyDescent="0.3">
      <c r="A560" t="s">
        <v>1182</v>
      </c>
      <c r="B560" t="s">
        <v>1183</v>
      </c>
      <c r="C560" t="s">
        <v>1183</v>
      </c>
      <c r="D560" t="s">
        <v>15</v>
      </c>
      <c r="E560" t="s">
        <v>85</v>
      </c>
      <c r="F560">
        <v>28</v>
      </c>
      <c r="G560" t="s">
        <v>46</v>
      </c>
      <c r="H560" t="s">
        <v>10</v>
      </c>
      <c r="I560" t="s">
        <v>61</v>
      </c>
      <c r="J560">
        <v>1</v>
      </c>
      <c r="K560" t="s">
        <v>2115</v>
      </c>
      <c r="L560" t="s">
        <v>302</v>
      </c>
      <c r="M560" t="s">
        <v>2126</v>
      </c>
      <c r="N560">
        <v>4.7</v>
      </c>
      <c r="O560" t="s">
        <v>2119</v>
      </c>
      <c r="P560" t="s">
        <v>2070</v>
      </c>
      <c r="Q560">
        <v>0.93</v>
      </c>
      <c r="R560">
        <v>0.93</v>
      </c>
    </row>
    <row r="561" spans="1:18" x14ac:dyDescent="0.3">
      <c r="A561" t="s">
        <v>1184</v>
      </c>
      <c r="B561" t="s">
        <v>1185</v>
      </c>
      <c r="C561" t="s">
        <v>1185</v>
      </c>
      <c r="D561" t="s">
        <v>36</v>
      </c>
      <c r="E561" t="s">
        <v>85</v>
      </c>
      <c r="F561">
        <v>41</v>
      </c>
      <c r="G561" t="s">
        <v>50</v>
      </c>
      <c r="H561" t="s">
        <v>51</v>
      </c>
      <c r="I561" t="s">
        <v>18</v>
      </c>
      <c r="J561">
        <v>15</v>
      </c>
      <c r="K561" t="s">
        <v>2107</v>
      </c>
      <c r="N561">
        <v>3.8</v>
      </c>
      <c r="O561" t="s">
        <v>2112</v>
      </c>
      <c r="P561" t="s">
        <v>2071</v>
      </c>
    </row>
    <row r="562" spans="1:18" x14ac:dyDescent="0.3">
      <c r="A562" t="s">
        <v>1186</v>
      </c>
      <c r="B562" t="s">
        <v>1187</v>
      </c>
      <c r="C562" t="s">
        <v>1187</v>
      </c>
      <c r="D562" t="s">
        <v>2</v>
      </c>
      <c r="E562" t="s">
        <v>65</v>
      </c>
      <c r="F562">
        <v>57</v>
      </c>
      <c r="G562" t="s">
        <v>141</v>
      </c>
      <c r="H562" t="s">
        <v>142</v>
      </c>
      <c r="I562" t="s">
        <v>66</v>
      </c>
      <c r="J562">
        <v>33</v>
      </c>
      <c r="K562" t="s">
        <v>2111</v>
      </c>
      <c r="L562" t="s">
        <v>2108</v>
      </c>
      <c r="M562" t="s">
        <v>2109</v>
      </c>
      <c r="N562">
        <v>3.5</v>
      </c>
      <c r="O562" t="s">
        <v>147</v>
      </c>
      <c r="P562" t="s">
        <v>2070</v>
      </c>
      <c r="Q562">
        <v>0.74</v>
      </c>
      <c r="R562">
        <v>0.74</v>
      </c>
    </row>
    <row r="563" spans="1:18" x14ac:dyDescent="0.3">
      <c r="A563" t="s">
        <v>1188</v>
      </c>
      <c r="B563" t="s">
        <v>1189</v>
      </c>
      <c r="C563" t="s">
        <v>1189</v>
      </c>
      <c r="D563" t="s">
        <v>15</v>
      </c>
      <c r="E563" t="s">
        <v>85</v>
      </c>
      <c r="F563">
        <v>60</v>
      </c>
      <c r="G563" t="s">
        <v>59</v>
      </c>
      <c r="H563" t="s">
        <v>60</v>
      </c>
      <c r="I563" t="s">
        <v>18</v>
      </c>
      <c r="J563">
        <v>39</v>
      </c>
      <c r="K563" t="s">
        <v>2111</v>
      </c>
      <c r="L563" t="s">
        <v>40</v>
      </c>
      <c r="M563" t="s">
        <v>2121</v>
      </c>
      <c r="N563">
        <v>4</v>
      </c>
      <c r="Q563">
        <v>0.7</v>
      </c>
      <c r="R563">
        <v>0.7</v>
      </c>
    </row>
    <row r="564" spans="1:18" x14ac:dyDescent="0.3">
      <c r="A564" t="s">
        <v>1190</v>
      </c>
      <c r="B564" t="s">
        <v>1191</v>
      </c>
      <c r="C564" t="s">
        <v>1191</v>
      </c>
      <c r="D564" t="s">
        <v>8</v>
      </c>
      <c r="E564" t="s">
        <v>65</v>
      </c>
      <c r="F564">
        <v>48</v>
      </c>
      <c r="G564" t="s">
        <v>127</v>
      </c>
      <c r="H564" t="s">
        <v>128</v>
      </c>
      <c r="I564" t="s">
        <v>18</v>
      </c>
      <c r="J564">
        <v>21</v>
      </c>
      <c r="K564" t="s">
        <v>2111</v>
      </c>
      <c r="L564" t="s">
        <v>2117</v>
      </c>
      <c r="M564" t="s">
        <v>2118</v>
      </c>
      <c r="N564">
        <v>1.6</v>
      </c>
      <c r="O564" t="s">
        <v>62</v>
      </c>
      <c r="P564" t="s">
        <v>2071</v>
      </c>
      <c r="Q564">
        <v>0.67</v>
      </c>
      <c r="R564">
        <v>0.67</v>
      </c>
    </row>
    <row r="565" spans="1:18" x14ac:dyDescent="0.3">
      <c r="A565" t="s">
        <v>1192</v>
      </c>
      <c r="B565" t="s">
        <v>1193</v>
      </c>
      <c r="C565" t="s">
        <v>1193</v>
      </c>
      <c r="D565" t="s">
        <v>8</v>
      </c>
      <c r="E565" t="s">
        <v>65</v>
      </c>
      <c r="F565">
        <v>24</v>
      </c>
      <c r="G565" t="s">
        <v>123</v>
      </c>
      <c r="H565" t="s">
        <v>124</v>
      </c>
      <c r="I565" t="s">
        <v>66</v>
      </c>
      <c r="J565">
        <v>5</v>
      </c>
      <c r="K565" t="s">
        <v>2115</v>
      </c>
      <c r="L565" t="s">
        <v>2116</v>
      </c>
      <c r="M565" t="s">
        <v>2124</v>
      </c>
      <c r="N565">
        <v>3</v>
      </c>
      <c r="O565" t="s">
        <v>147</v>
      </c>
      <c r="P565" t="s">
        <v>2070</v>
      </c>
      <c r="Q565">
        <v>0.86</v>
      </c>
      <c r="R565">
        <v>0.86</v>
      </c>
    </row>
    <row r="566" spans="1:18" x14ac:dyDescent="0.3">
      <c r="A566" t="s">
        <v>1194</v>
      </c>
      <c r="B566" t="s">
        <v>1195</v>
      </c>
      <c r="C566" t="s">
        <v>1195</v>
      </c>
      <c r="D566" t="s">
        <v>8</v>
      </c>
      <c r="E566" t="s">
        <v>65</v>
      </c>
      <c r="F566">
        <v>33</v>
      </c>
      <c r="G566" t="s">
        <v>167</v>
      </c>
      <c r="H566" t="s">
        <v>60</v>
      </c>
      <c r="I566" t="s">
        <v>77</v>
      </c>
      <c r="J566">
        <v>11</v>
      </c>
      <c r="K566" t="s">
        <v>2107</v>
      </c>
      <c r="L566" t="s">
        <v>2113</v>
      </c>
      <c r="M566" t="s">
        <v>2114</v>
      </c>
      <c r="N566">
        <v>5</v>
      </c>
      <c r="O566" t="s">
        <v>56</v>
      </c>
      <c r="P566" t="s">
        <v>2071</v>
      </c>
      <c r="Q566">
        <v>0.69</v>
      </c>
      <c r="R566">
        <v>0.69</v>
      </c>
    </row>
    <row r="567" spans="1:18" x14ac:dyDescent="0.3">
      <c r="A567" t="s">
        <v>1196</v>
      </c>
      <c r="B567" t="s">
        <v>1197</v>
      </c>
      <c r="C567" t="s">
        <v>1197</v>
      </c>
      <c r="D567" t="s">
        <v>8</v>
      </c>
      <c r="E567" t="s">
        <v>65</v>
      </c>
      <c r="F567">
        <v>20</v>
      </c>
      <c r="G567" t="s">
        <v>50</v>
      </c>
      <c r="H567" t="s">
        <v>51</v>
      </c>
      <c r="I567" t="s">
        <v>18</v>
      </c>
      <c r="J567">
        <v>0</v>
      </c>
      <c r="K567" t="s">
        <v>2115</v>
      </c>
      <c r="L567" t="s">
        <v>2117</v>
      </c>
      <c r="M567" t="s">
        <v>2118</v>
      </c>
      <c r="N567">
        <v>4.8</v>
      </c>
      <c r="O567" t="s">
        <v>56</v>
      </c>
      <c r="P567" t="s">
        <v>2071</v>
      </c>
      <c r="Q567">
        <v>0.68</v>
      </c>
      <c r="R567">
        <v>0.68</v>
      </c>
    </row>
    <row r="568" spans="1:18" x14ac:dyDescent="0.3">
      <c r="A568" t="s">
        <v>1198</v>
      </c>
      <c r="B568" t="s">
        <v>1199</v>
      </c>
      <c r="C568" t="s">
        <v>1199</v>
      </c>
      <c r="D568" t="s">
        <v>15</v>
      </c>
      <c r="E568" t="s">
        <v>85</v>
      </c>
      <c r="F568">
        <v>59</v>
      </c>
      <c r="G568" t="s">
        <v>55</v>
      </c>
      <c r="H568" t="s">
        <v>10</v>
      </c>
      <c r="I568" t="s">
        <v>77</v>
      </c>
      <c r="J568">
        <v>15</v>
      </c>
      <c r="K568" t="s">
        <v>2107</v>
      </c>
      <c r="L568" t="s">
        <v>52</v>
      </c>
      <c r="M568" t="s">
        <v>2113</v>
      </c>
      <c r="O568" t="s">
        <v>147</v>
      </c>
      <c r="P568" t="s">
        <v>2070</v>
      </c>
    </row>
    <row r="569" spans="1:18" x14ac:dyDescent="0.3">
      <c r="A569" t="s">
        <v>1200</v>
      </c>
      <c r="B569" t="s">
        <v>1201</v>
      </c>
      <c r="C569" t="s">
        <v>1201</v>
      </c>
      <c r="D569" t="s">
        <v>8</v>
      </c>
      <c r="E569" t="s">
        <v>65</v>
      </c>
      <c r="F569">
        <v>42</v>
      </c>
      <c r="G569" t="s">
        <v>163</v>
      </c>
      <c r="H569" t="s">
        <v>164</v>
      </c>
      <c r="I569" t="s">
        <v>77</v>
      </c>
      <c r="J569">
        <v>22</v>
      </c>
      <c r="K569" t="s">
        <v>2111</v>
      </c>
      <c r="N569">
        <v>2.9</v>
      </c>
      <c r="O569" t="s">
        <v>2110</v>
      </c>
      <c r="P569" t="s">
        <v>2070</v>
      </c>
      <c r="Q569">
        <v>0.61</v>
      </c>
      <c r="R569">
        <v>0.61</v>
      </c>
    </row>
    <row r="570" spans="1:18" x14ac:dyDescent="0.3">
      <c r="A570" t="s">
        <v>1202</v>
      </c>
      <c r="B570" t="s">
        <v>1203</v>
      </c>
      <c r="C570" t="s">
        <v>1203</v>
      </c>
      <c r="D570" t="s">
        <v>8</v>
      </c>
      <c r="E570" t="s">
        <v>65</v>
      </c>
      <c r="F570">
        <v>22</v>
      </c>
      <c r="G570" t="s">
        <v>50</v>
      </c>
      <c r="H570" t="s">
        <v>51</v>
      </c>
      <c r="I570" t="s">
        <v>61</v>
      </c>
      <c r="J570">
        <v>3</v>
      </c>
      <c r="K570" t="s">
        <v>2115</v>
      </c>
      <c r="N570">
        <v>3</v>
      </c>
      <c r="O570" t="s">
        <v>2122</v>
      </c>
      <c r="P570" t="s">
        <v>2071</v>
      </c>
      <c r="Q570">
        <v>0.96</v>
      </c>
      <c r="R570">
        <v>0.96</v>
      </c>
    </row>
    <row r="571" spans="1:18" x14ac:dyDescent="0.3">
      <c r="A571" t="s">
        <v>1204</v>
      </c>
      <c r="B571" t="s">
        <v>1205</v>
      </c>
      <c r="C571" t="s">
        <v>1205</v>
      </c>
      <c r="D571" t="s">
        <v>36</v>
      </c>
      <c r="E571" t="s">
        <v>85</v>
      </c>
      <c r="F571">
        <v>41</v>
      </c>
      <c r="G571" t="s">
        <v>116</v>
      </c>
      <c r="H571" t="s">
        <v>10</v>
      </c>
      <c r="I571" t="s">
        <v>66</v>
      </c>
      <c r="J571">
        <v>11</v>
      </c>
      <c r="K571" t="s">
        <v>2107</v>
      </c>
      <c r="L571" t="s">
        <v>2113</v>
      </c>
      <c r="M571" t="s">
        <v>2114</v>
      </c>
      <c r="N571">
        <v>3.5</v>
      </c>
      <c r="O571" t="s">
        <v>2112</v>
      </c>
      <c r="P571" t="s">
        <v>2071</v>
      </c>
      <c r="Q571">
        <v>0.68</v>
      </c>
      <c r="R571">
        <v>0.68</v>
      </c>
    </row>
    <row r="572" spans="1:18" x14ac:dyDescent="0.3">
      <c r="A572" t="s">
        <v>1206</v>
      </c>
      <c r="B572" t="s">
        <v>1207</v>
      </c>
      <c r="C572" t="s">
        <v>1207</v>
      </c>
      <c r="D572" t="s">
        <v>8</v>
      </c>
      <c r="E572" t="s">
        <v>65</v>
      </c>
      <c r="F572">
        <v>25</v>
      </c>
      <c r="G572" t="s">
        <v>59</v>
      </c>
      <c r="H572" t="s">
        <v>60</v>
      </c>
      <c r="I572" t="s">
        <v>23</v>
      </c>
      <c r="J572">
        <v>5</v>
      </c>
      <c r="K572" t="s">
        <v>2115</v>
      </c>
      <c r="L572" t="s">
        <v>2116</v>
      </c>
      <c r="M572" t="s">
        <v>2124</v>
      </c>
      <c r="O572" t="s">
        <v>2122</v>
      </c>
      <c r="P572" t="s">
        <v>2071</v>
      </c>
      <c r="Q572">
        <v>0.75</v>
      </c>
      <c r="R572">
        <v>0.75</v>
      </c>
    </row>
    <row r="573" spans="1:18" x14ac:dyDescent="0.3">
      <c r="A573" t="s">
        <v>1208</v>
      </c>
      <c r="B573" t="s">
        <v>1209</v>
      </c>
      <c r="C573" t="s">
        <v>1209</v>
      </c>
      <c r="D573" t="s">
        <v>2</v>
      </c>
      <c r="E573" t="s">
        <v>65</v>
      </c>
      <c r="F573">
        <v>38</v>
      </c>
      <c r="G573" t="s">
        <v>116</v>
      </c>
      <c r="H573" t="s">
        <v>10</v>
      </c>
      <c r="I573" t="s">
        <v>61</v>
      </c>
      <c r="J573">
        <v>3</v>
      </c>
      <c r="K573" t="s">
        <v>2115</v>
      </c>
      <c r="L573" t="s">
        <v>2116</v>
      </c>
      <c r="M573" t="s">
        <v>2124</v>
      </c>
      <c r="N573">
        <v>4.7</v>
      </c>
      <c r="O573" t="s">
        <v>2110</v>
      </c>
      <c r="P573" t="s">
        <v>2070</v>
      </c>
      <c r="Q573">
        <v>0.69</v>
      </c>
      <c r="R573">
        <v>0.69</v>
      </c>
    </row>
    <row r="574" spans="1:18" x14ac:dyDescent="0.3">
      <c r="A574" t="s">
        <v>1210</v>
      </c>
      <c r="B574" t="s">
        <v>1211</v>
      </c>
      <c r="C574" t="s">
        <v>1211</v>
      </c>
      <c r="D574" t="s">
        <v>8</v>
      </c>
      <c r="E574" t="s">
        <v>65</v>
      </c>
      <c r="F574">
        <v>43</v>
      </c>
      <c r="G574" t="s">
        <v>46</v>
      </c>
      <c r="H574" t="s">
        <v>10</v>
      </c>
      <c r="I574" t="s">
        <v>77</v>
      </c>
      <c r="J574">
        <v>1</v>
      </c>
      <c r="K574" t="s">
        <v>2115</v>
      </c>
      <c r="N574">
        <v>2.9</v>
      </c>
      <c r="O574" t="s">
        <v>147</v>
      </c>
      <c r="P574" t="s">
        <v>2070</v>
      </c>
      <c r="Q574">
        <v>0.78</v>
      </c>
      <c r="R574">
        <v>0.78</v>
      </c>
    </row>
    <row r="575" spans="1:18" x14ac:dyDescent="0.3">
      <c r="A575" t="s">
        <v>1212</v>
      </c>
      <c r="B575" t="s">
        <v>1213</v>
      </c>
      <c r="C575" t="s">
        <v>1213</v>
      </c>
      <c r="D575" t="s">
        <v>2</v>
      </c>
      <c r="E575" t="s">
        <v>65</v>
      </c>
      <c r="F575">
        <v>54</v>
      </c>
      <c r="G575" t="s">
        <v>167</v>
      </c>
      <c r="H575" t="s">
        <v>60</v>
      </c>
      <c r="I575" t="s">
        <v>32</v>
      </c>
      <c r="J575">
        <v>1</v>
      </c>
      <c r="K575" t="s">
        <v>2115</v>
      </c>
      <c r="L575" t="s">
        <v>2121</v>
      </c>
      <c r="M575" t="s">
        <v>2125</v>
      </c>
      <c r="N575">
        <v>4.4000000000000004</v>
      </c>
      <c r="O575" t="s">
        <v>62</v>
      </c>
      <c r="P575" t="s">
        <v>2071</v>
      </c>
    </row>
    <row r="576" spans="1:18" x14ac:dyDescent="0.3">
      <c r="A576" t="s">
        <v>1214</v>
      </c>
      <c r="B576" t="s">
        <v>1215</v>
      </c>
      <c r="C576" t="s">
        <v>1215</v>
      </c>
      <c r="D576" t="s">
        <v>2</v>
      </c>
      <c r="E576" t="s">
        <v>65</v>
      </c>
      <c r="F576">
        <v>31</v>
      </c>
      <c r="G576" t="s">
        <v>37</v>
      </c>
      <c r="H576" t="s">
        <v>38</v>
      </c>
      <c r="I576" t="s">
        <v>11</v>
      </c>
      <c r="J576">
        <v>2</v>
      </c>
      <c r="K576" t="s">
        <v>2115</v>
      </c>
      <c r="L576" t="s">
        <v>2116</v>
      </c>
      <c r="M576" t="s">
        <v>2124</v>
      </c>
      <c r="N576">
        <v>2.2999999999999998</v>
      </c>
      <c r="O576" t="s">
        <v>19</v>
      </c>
      <c r="P576" t="s">
        <v>2070</v>
      </c>
      <c r="Q576">
        <v>0.98</v>
      </c>
      <c r="R576">
        <v>0.98</v>
      </c>
    </row>
    <row r="577" spans="1:18" x14ac:dyDescent="0.3">
      <c r="A577" t="s">
        <v>1216</v>
      </c>
      <c r="B577" t="s">
        <v>1217</v>
      </c>
      <c r="C577" t="s">
        <v>1217</v>
      </c>
      <c r="D577" t="s">
        <v>2</v>
      </c>
      <c r="E577" t="s">
        <v>65</v>
      </c>
      <c r="F577">
        <v>56</v>
      </c>
      <c r="G577" t="s">
        <v>167</v>
      </c>
      <c r="H577" t="s">
        <v>60</v>
      </c>
      <c r="I577" t="s">
        <v>32</v>
      </c>
      <c r="J577">
        <v>3</v>
      </c>
      <c r="K577" t="s">
        <v>2115</v>
      </c>
      <c r="L577" t="s">
        <v>33</v>
      </c>
      <c r="M577" t="s">
        <v>2117</v>
      </c>
      <c r="N577">
        <v>3.7</v>
      </c>
      <c r="Q577">
        <v>0.83</v>
      </c>
      <c r="R577">
        <v>0.83</v>
      </c>
    </row>
    <row r="578" spans="1:18" x14ac:dyDescent="0.3">
      <c r="A578" t="s">
        <v>1218</v>
      </c>
      <c r="B578" t="s">
        <v>1219</v>
      </c>
      <c r="C578" t="s">
        <v>1219</v>
      </c>
      <c r="D578" t="s">
        <v>15</v>
      </c>
      <c r="E578" t="s">
        <v>85</v>
      </c>
      <c r="F578">
        <v>46</v>
      </c>
      <c r="G578" t="s">
        <v>167</v>
      </c>
      <c r="H578" t="s">
        <v>60</v>
      </c>
      <c r="I578" t="s">
        <v>18</v>
      </c>
      <c r="J578">
        <v>11</v>
      </c>
      <c r="K578" t="s">
        <v>2107</v>
      </c>
      <c r="N578">
        <v>1.8</v>
      </c>
      <c r="O578" t="s">
        <v>2112</v>
      </c>
      <c r="P578" t="s">
        <v>2071</v>
      </c>
      <c r="Q578">
        <v>0.91</v>
      </c>
      <c r="R578">
        <v>0.91</v>
      </c>
    </row>
    <row r="579" spans="1:18" x14ac:dyDescent="0.3">
      <c r="A579" t="s">
        <v>1220</v>
      </c>
      <c r="B579" t="s">
        <v>1221</v>
      </c>
      <c r="C579" t="s">
        <v>1221</v>
      </c>
      <c r="D579" t="s">
        <v>15</v>
      </c>
      <c r="E579" t="s">
        <v>85</v>
      </c>
      <c r="F579">
        <v>60</v>
      </c>
      <c r="G579" t="s">
        <v>127</v>
      </c>
      <c r="H579" t="s">
        <v>128</v>
      </c>
      <c r="I579" t="s">
        <v>32</v>
      </c>
      <c r="K579" t="s">
        <v>2115</v>
      </c>
      <c r="L579" t="s">
        <v>2108</v>
      </c>
      <c r="M579" t="s">
        <v>2109</v>
      </c>
      <c r="N579">
        <v>0</v>
      </c>
      <c r="O579" t="s">
        <v>2112</v>
      </c>
      <c r="P579" t="s">
        <v>2071</v>
      </c>
      <c r="Q579">
        <v>0.96</v>
      </c>
      <c r="R579">
        <v>0.96</v>
      </c>
    </row>
    <row r="580" spans="1:18" x14ac:dyDescent="0.3">
      <c r="A580" t="s">
        <v>1222</v>
      </c>
      <c r="B580" t="s">
        <v>1223</v>
      </c>
      <c r="C580" t="s">
        <v>1223</v>
      </c>
      <c r="D580" t="s">
        <v>2</v>
      </c>
      <c r="E580" t="s">
        <v>65</v>
      </c>
      <c r="F580">
        <v>28</v>
      </c>
      <c r="G580" t="s">
        <v>100</v>
      </c>
      <c r="H580" t="s">
        <v>101</v>
      </c>
      <c r="I580" t="s">
        <v>18</v>
      </c>
      <c r="J580">
        <v>2</v>
      </c>
      <c r="K580" t="s">
        <v>2115</v>
      </c>
      <c r="L580" t="s">
        <v>86</v>
      </c>
      <c r="M580" t="s">
        <v>2113</v>
      </c>
      <c r="O580" t="s">
        <v>2112</v>
      </c>
      <c r="P580" t="s">
        <v>2071</v>
      </c>
      <c r="Q580">
        <v>0.85</v>
      </c>
      <c r="R580">
        <v>0.85</v>
      </c>
    </row>
    <row r="581" spans="1:18" x14ac:dyDescent="0.3">
      <c r="A581" t="s">
        <v>1224</v>
      </c>
      <c r="B581" t="s">
        <v>1225</v>
      </c>
      <c r="C581" t="s">
        <v>1225</v>
      </c>
      <c r="D581" t="s">
        <v>2</v>
      </c>
      <c r="E581" t="s">
        <v>65</v>
      </c>
      <c r="F581">
        <v>43</v>
      </c>
      <c r="G581" t="s">
        <v>37</v>
      </c>
      <c r="H581" t="s">
        <v>38</v>
      </c>
      <c r="I581" t="s">
        <v>23</v>
      </c>
      <c r="J581">
        <v>20</v>
      </c>
      <c r="K581" t="s">
        <v>2123</v>
      </c>
      <c r="L581" t="s">
        <v>97</v>
      </c>
      <c r="M581" t="s">
        <v>2117</v>
      </c>
      <c r="N581">
        <v>2.7</v>
      </c>
      <c r="O581" t="s">
        <v>2119</v>
      </c>
      <c r="P581" t="s">
        <v>2070</v>
      </c>
      <c r="Q581">
        <v>0.72</v>
      </c>
      <c r="R581">
        <v>0.72</v>
      </c>
    </row>
    <row r="582" spans="1:18" x14ac:dyDescent="0.3">
      <c r="A582" t="s">
        <v>1226</v>
      </c>
      <c r="B582" t="s">
        <v>1227</v>
      </c>
      <c r="C582" t="s">
        <v>1227</v>
      </c>
      <c r="D582" t="s">
        <v>15</v>
      </c>
      <c r="E582" t="s">
        <v>85</v>
      </c>
      <c r="F582">
        <v>41</v>
      </c>
      <c r="G582" t="s">
        <v>123</v>
      </c>
      <c r="H582" t="s">
        <v>124</v>
      </c>
      <c r="I582" t="s">
        <v>23</v>
      </c>
      <c r="J582">
        <v>11</v>
      </c>
      <c r="K582" t="s">
        <v>2107</v>
      </c>
      <c r="L582" t="s">
        <v>109</v>
      </c>
      <c r="M582" t="s">
        <v>2126</v>
      </c>
      <c r="N582">
        <v>4.7</v>
      </c>
      <c r="Q582">
        <v>0.69</v>
      </c>
      <c r="R582">
        <v>0.69</v>
      </c>
    </row>
    <row r="583" spans="1:18" x14ac:dyDescent="0.3">
      <c r="A583" t="s">
        <v>1228</v>
      </c>
      <c r="B583" t="s">
        <v>1229</v>
      </c>
      <c r="C583" t="s">
        <v>1229</v>
      </c>
      <c r="D583" t="s">
        <v>15</v>
      </c>
      <c r="E583" t="s">
        <v>85</v>
      </c>
      <c r="F583">
        <v>41</v>
      </c>
      <c r="G583" t="s">
        <v>55</v>
      </c>
      <c r="H583" t="s">
        <v>10</v>
      </c>
      <c r="I583" t="s">
        <v>77</v>
      </c>
      <c r="J583">
        <v>0</v>
      </c>
      <c r="K583" t="s">
        <v>2115</v>
      </c>
      <c r="L583" t="s">
        <v>109</v>
      </c>
      <c r="M583" t="s">
        <v>2126</v>
      </c>
      <c r="N583">
        <v>3.1</v>
      </c>
      <c r="O583" t="s">
        <v>2110</v>
      </c>
      <c r="P583" t="s">
        <v>2070</v>
      </c>
      <c r="Q583">
        <v>90</v>
      </c>
      <c r="R583">
        <v>0.9</v>
      </c>
    </row>
    <row r="584" spans="1:18" x14ac:dyDescent="0.3">
      <c r="A584" t="s">
        <v>1230</v>
      </c>
      <c r="B584" t="s">
        <v>1231</v>
      </c>
      <c r="C584" t="s">
        <v>1231</v>
      </c>
      <c r="D584" t="s">
        <v>2</v>
      </c>
      <c r="E584" t="s">
        <v>65</v>
      </c>
      <c r="F584">
        <v>40</v>
      </c>
      <c r="G584" t="s">
        <v>55</v>
      </c>
      <c r="H584" t="s">
        <v>10</v>
      </c>
      <c r="I584" t="s">
        <v>11</v>
      </c>
      <c r="J584">
        <v>20</v>
      </c>
      <c r="K584" t="s">
        <v>2123</v>
      </c>
      <c r="L584" t="s">
        <v>2126</v>
      </c>
      <c r="M584" t="s">
        <v>2127</v>
      </c>
      <c r="N584">
        <v>2.2999999999999998</v>
      </c>
      <c r="O584" t="s">
        <v>2110</v>
      </c>
      <c r="P584" t="s">
        <v>2070</v>
      </c>
      <c r="Q584">
        <v>0.92</v>
      </c>
      <c r="R584">
        <v>0.92</v>
      </c>
    </row>
    <row r="585" spans="1:18" x14ac:dyDescent="0.3">
      <c r="A585" t="s">
        <v>1232</v>
      </c>
      <c r="B585" t="s">
        <v>1233</v>
      </c>
      <c r="C585" t="s">
        <v>1233</v>
      </c>
      <c r="D585" t="s">
        <v>15</v>
      </c>
      <c r="E585" t="s">
        <v>85</v>
      </c>
      <c r="F585">
        <v>45</v>
      </c>
      <c r="G585" t="s">
        <v>16</v>
      </c>
      <c r="H585" t="s">
        <v>17</v>
      </c>
      <c r="I585" t="s">
        <v>77</v>
      </c>
      <c r="J585">
        <v>3</v>
      </c>
      <c r="K585" t="s">
        <v>2115</v>
      </c>
      <c r="L585" t="s">
        <v>302</v>
      </c>
      <c r="M585" t="s">
        <v>2126</v>
      </c>
      <c r="N585">
        <v>1.3</v>
      </c>
      <c r="O585" t="s">
        <v>62</v>
      </c>
      <c r="P585" t="s">
        <v>2071</v>
      </c>
      <c r="Q585">
        <v>0.91</v>
      </c>
      <c r="R585">
        <v>0.91</v>
      </c>
    </row>
    <row r="586" spans="1:18" x14ac:dyDescent="0.3">
      <c r="A586" t="s">
        <v>1234</v>
      </c>
      <c r="B586" t="s">
        <v>1235</v>
      </c>
      <c r="C586" t="s">
        <v>1235</v>
      </c>
      <c r="D586" t="s">
        <v>15</v>
      </c>
      <c r="E586" t="s">
        <v>85</v>
      </c>
      <c r="F586">
        <v>47</v>
      </c>
      <c r="G586" t="s">
        <v>127</v>
      </c>
      <c r="H586" t="s">
        <v>128</v>
      </c>
      <c r="I586" t="s">
        <v>77</v>
      </c>
      <c r="J586">
        <v>28</v>
      </c>
      <c r="K586" t="s">
        <v>2111</v>
      </c>
      <c r="L586" t="s">
        <v>86</v>
      </c>
      <c r="M586" t="s">
        <v>2113</v>
      </c>
      <c r="N586">
        <v>2.9</v>
      </c>
      <c r="O586" t="s">
        <v>2122</v>
      </c>
      <c r="P586" t="s">
        <v>2071</v>
      </c>
    </row>
    <row r="587" spans="1:18" x14ac:dyDescent="0.3">
      <c r="A587" t="s">
        <v>1236</v>
      </c>
      <c r="B587" t="s">
        <v>1237</v>
      </c>
      <c r="C587" t="s">
        <v>1237</v>
      </c>
      <c r="D587" t="s">
        <v>36</v>
      </c>
      <c r="E587" t="s">
        <v>85</v>
      </c>
      <c r="F587">
        <v>34</v>
      </c>
      <c r="G587" t="s">
        <v>81</v>
      </c>
      <c r="H587" t="s">
        <v>82</v>
      </c>
      <c r="I587" t="s">
        <v>39</v>
      </c>
      <c r="J587">
        <v>0</v>
      </c>
      <c r="K587" t="s">
        <v>2115</v>
      </c>
      <c r="L587" t="s">
        <v>2116</v>
      </c>
      <c r="M587" t="s">
        <v>2124</v>
      </c>
      <c r="N587">
        <v>3.3</v>
      </c>
      <c r="O587" t="s">
        <v>2110</v>
      </c>
      <c r="P587" t="s">
        <v>2070</v>
      </c>
      <c r="Q587">
        <v>0.98</v>
      </c>
      <c r="R587">
        <v>0.98</v>
      </c>
    </row>
    <row r="588" spans="1:18" x14ac:dyDescent="0.3">
      <c r="A588" t="s">
        <v>1238</v>
      </c>
      <c r="B588" t="s">
        <v>1239</v>
      </c>
      <c r="C588" t="s">
        <v>1239</v>
      </c>
      <c r="D588" t="s">
        <v>36</v>
      </c>
      <c r="E588" t="s">
        <v>85</v>
      </c>
      <c r="F588">
        <v>47</v>
      </c>
      <c r="G588" t="s">
        <v>46</v>
      </c>
      <c r="H588" t="s">
        <v>10</v>
      </c>
      <c r="I588" t="s">
        <v>61</v>
      </c>
      <c r="J588">
        <v>4</v>
      </c>
      <c r="K588" t="s">
        <v>2115</v>
      </c>
      <c r="L588" t="s">
        <v>302</v>
      </c>
      <c r="M588" t="s">
        <v>2126</v>
      </c>
      <c r="N588">
        <v>4.2</v>
      </c>
      <c r="Q588">
        <v>0.82</v>
      </c>
      <c r="R588">
        <v>0.82</v>
      </c>
    </row>
    <row r="589" spans="1:18" x14ac:dyDescent="0.3">
      <c r="A589" t="s">
        <v>1240</v>
      </c>
      <c r="B589" t="s">
        <v>1241</v>
      </c>
      <c r="C589" t="s">
        <v>1241</v>
      </c>
      <c r="D589" t="s">
        <v>36</v>
      </c>
      <c r="E589" t="s">
        <v>85</v>
      </c>
      <c r="F589">
        <v>32</v>
      </c>
      <c r="G589" t="s">
        <v>167</v>
      </c>
      <c r="H589" t="s">
        <v>60</v>
      </c>
      <c r="I589" t="s">
        <v>61</v>
      </c>
      <c r="J589">
        <v>9</v>
      </c>
      <c r="K589" t="s">
        <v>2120</v>
      </c>
      <c r="L589" t="s">
        <v>43</v>
      </c>
      <c r="M589" t="s">
        <v>2116</v>
      </c>
      <c r="N589">
        <v>1.3</v>
      </c>
      <c r="O589" t="s">
        <v>2122</v>
      </c>
      <c r="P589" t="s">
        <v>2071</v>
      </c>
      <c r="Q589">
        <v>0.83</v>
      </c>
      <c r="R589">
        <v>0.83</v>
      </c>
    </row>
    <row r="590" spans="1:18" x14ac:dyDescent="0.3">
      <c r="A590" t="s">
        <v>1242</v>
      </c>
      <c r="B590" t="s">
        <v>1243</v>
      </c>
      <c r="C590" t="s">
        <v>1243</v>
      </c>
      <c r="D590" t="s">
        <v>36</v>
      </c>
      <c r="E590" t="s">
        <v>85</v>
      </c>
      <c r="F590">
        <v>28</v>
      </c>
      <c r="G590" t="s">
        <v>55</v>
      </c>
      <c r="H590" t="s">
        <v>10</v>
      </c>
      <c r="I590" t="s">
        <v>11</v>
      </c>
      <c r="J590">
        <v>2</v>
      </c>
      <c r="K590" t="s">
        <v>2115</v>
      </c>
      <c r="L590" t="s">
        <v>217</v>
      </c>
      <c r="M590" t="s">
        <v>2108</v>
      </c>
      <c r="N590">
        <v>4.4000000000000004</v>
      </c>
      <c r="O590" t="s">
        <v>2122</v>
      </c>
      <c r="P590" t="s">
        <v>2071</v>
      </c>
    </row>
    <row r="591" spans="1:18" x14ac:dyDescent="0.3">
      <c r="A591" t="s">
        <v>1244</v>
      </c>
      <c r="B591" t="s">
        <v>1245</v>
      </c>
      <c r="C591" t="s">
        <v>1245</v>
      </c>
      <c r="D591" t="s">
        <v>36</v>
      </c>
      <c r="E591" t="s">
        <v>85</v>
      </c>
      <c r="F591">
        <v>32</v>
      </c>
      <c r="G591" t="s">
        <v>9</v>
      </c>
      <c r="H591" t="s">
        <v>10</v>
      </c>
      <c r="I591" t="s">
        <v>77</v>
      </c>
      <c r="J591">
        <v>1</v>
      </c>
      <c r="K591" t="s">
        <v>2115</v>
      </c>
      <c r="L591" t="s">
        <v>2108</v>
      </c>
      <c r="M591" t="s">
        <v>2109</v>
      </c>
      <c r="N591">
        <v>3.4</v>
      </c>
      <c r="O591" t="s">
        <v>2122</v>
      </c>
      <c r="P591" t="s">
        <v>2071</v>
      </c>
    </row>
    <row r="592" spans="1:18" x14ac:dyDescent="0.3">
      <c r="A592" t="s">
        <v>1246</v>
      </c>
      <c r="B592" t="s">
        <v>1247</v>
      </c>
      <c r="C592" t="s">
        <v>1247</v>
      </c>
      <c r="D592" t="s">
        <v>2</v>
      </c>
      <c r="E592" t="s">
        <v>65</v>
      </c>
      <c r="F592">
        <v>49</v>
      </c>
      <c r="G592" t="s">
        <v>30</v>
      </c>
      <c r="H592" t="s">
        <v>31</v>
      </c>
      <c r="I592" t="s">
        <v>32</v>
      </c>
      <c r="J592">
        <v>2</v>
      </c>
      <c r="K592" t="s">
        <v>2115</v>
      </c>
      <c r="L592" t="s">
        <v>217</v>
      </c>
      <c r="M592" t="s">
        <v>2108</v>
      </c>
      <c r="N592">
        <v>3.4</v>
      </c>
      <c r="O592" t="s">
        <v>2112</v>
      </c>
      <c r="P592" t="s">
        <v>2071</v>
      </c>
      <c r="Q592">
        <v>0.85</v>
      </c>
      <c r="R592">
        <v>0.85</v>
      </c>
    </row>
    <row r="593" spans="1:18" x14ac:dyDescent="0.3">
      <c r="A593" t="s">
        <v>1248</v>
      </c>
      <c r="B593" t="s">
        <v>1249</v>
      </c>
      <c r="C593" t="s">
        <v>1249</v>
      </c>
      <c r="D593" t="s">
        <v>2</v>
      </c>
      <c r="E593" t="s">
        <v>65</v>
      </c>
      <c r="F593">
        <v>36</v>
      </c>
      <c r="G593" t="s">
        <v>59</v>
      </c>
      <c r="H593" t="s">
        <v>60</v>
      </c>
      <c r="I593" t="s">
        <v>11</v>
      </c>
      <c r="J593">
        <v>16</v>
      </c>
      <c r="K593" t="s">
        <v>2123</v>
      </c>
      <c r="L593" t="s">
        <v>302</v>
      </c>
      <c r="M593" t="s">
        <v>2126</v>
      </c>
      <c r="N593">
        <v>3.2</v>
      </c>
    </row>
    <row r="594" spans="1:18" x14ac:dyDescent="0.3">
      <c r="A594" t="s">
        <v>1250</v>
      </c>
      <c r="B594" t="s">
        <v>1251</v>
      </c>
      <c r="C594" t="s">
        <v>1251</v>
      </c>
      <c r="D594" t="s">
        <v>36</v>
      </c>
      <c r="E594" t="s">
        <v>85</v>
      </c>
      <c r="F594">
        <v>59</v>
      </c>
      <c r="G594" t="s">
        <v>167</v>
      </c>
      <c r="H594" t="s">
        <v>60</v>
      </c>
      <c r="I594" t="s">
        <v>5</v>
      </c>
      <c r="J594">
        <v>22</v>
      </c>
      <c r="K594" t="s">
        <v>2111</v>
      </c>
      <c r="L594" t="s">
        <v>302</v>
      </c>
      <c r="M594" t="s">
        <v>2126</v>
      </c>
      <c r="N594">
        <v>3.6</v>
      </c>
      <c r="O594" t="s">
        <v>19</v>
      </c>
      <c r="P594" t="s">
        <v>2070</v>
      </c>
      <c r="Q594">
        <v>0.63</v>
      </c>
      <c r="R594">
        <v>0.63</v>
      </c>
    </row>
    <row r="595" spans="1:18" x14ac:dyDescent="0.3">
      <c r="A595" t="s">
        <v>1252</v>
      </c>
      <c r="B595" t="s">
        <v>1253</v>
      </c>
      <c r="C595" t="s">
        <v>1253</v>
      </c>
      <c r="D595" t="s">
        <v>8</v>
      </c>
      <c r="E595" t="s">
        <v>65</v>
      </c>
      <c r="F595">
        <v>52</v>
      </c>
      <c r="G595" t="s">
        <v>116</v>
      </c>
      <c r="H595" t="s">
        <v>10</v>
      </c>
      <c r="I595" t="s">
        <v>66</v>
      </c>
      <c r="J595">
        <v>22</v>
      </c>
      <c r="K595" t="s">
        <v>2111</v>
      </c>
      <c r="L595" t="s">
        <v>109</v>
      </c>
      <c r="M595" t="s">
        <v>2126</v>
      </c>
      <c r="N595">
        <v>0</v>
      </c>
      <c r="O595" t="s">
        <v>2110</v>
      </c>
      <c r="P595" t="s">
        <v>2070</v>
      </c>
    </row>
    <row r="596" spans="1:18" x14ac:dyDescent="0.3">
      <c r="A596" t="s">
        <v>1254</v>
      </c>
      <c r="B596" t="s">
        <v>1255</v>
      </c>
      <c r="C596" t="s">
        <v>1255</v>
      </c>
      <c r="D596" t="s">
        <v>8</v>
      </c>
      <c r="E596" t="s">
        <v>65</v>
      </c>
      <c r="F596">
        <v>24</v>
      </c>
      <c r="G596" t="s">
        <v>163</v>
      </c>
      <c r="H596" t="s">
        <v>164</v>
      </c>
      <c r="I596" t="s">
        <v>5</v>
      </c>
      <c r="J596">
        <v>5</v>
      </c>
      <c r="K596" t="s">
        <v>2115</v>
      </c>
      <c r="L596" t="s">
        <v>2116</v>
      </c>
      <c r="M596" t="s">
        <v>2124</v>
      </c>
      <c r="N596">
        <v>1.8</v>
      </c>
      <c r="O596" t="s">
        <v>2112</v>
      </c>
      <c r="P596" t="s">
        <v>2071</v>
      </c>
      <c r="Q596">
        <v>0.86</v>
      </c>
      <c r="R596">
        <v>0.86</v>
      </c>
    </row>
    <row r="597" spans="1:18" x14ac:dyDescent="0.3">
      <c r="A597" t="s">
        <v>1256</v>
      </c>
      <c r="B597" t="s">
        <v>1257</v>
      </c>
      <c r="C597" t="s">
        <v>1257</v>
      </c>
      <c r="D597" t="s">
        <v>8</v>
      </c>
      <c r="E597" t="s">
        <v>65</v>
      </c>
      <c r="F597">
        <v>26</v>
      </c>
      <c r="G597" t="s">
        <v>9</v>
      </c>
      <c r="H597" t="s">
        <v>10</v>
      </c>
      <c r="I597" t="s">
        <v>18</v>
      </c>
      <c r="J597">
        <v>2</v>
      </c>
      <c r="K597" t="s">
        <v>2115</v>
      </c>
      <c r="L597" t="s">
        <v>40</v>
      </c>
      <c r="M597" t="s">
        <v>2121</v>
      </c>
      <c r="N597">
        <v>2.5</v>
      </c>
      <c r="O597" t="s">
        <v>56</v>
      </c>
      <c r="P597" t="s">
        <v>2071</v>
      </c>
      <c r="Q597">
        <v>60</v>
      </c>
      <c r="R597">
        <v>0.6</v>
      </c>
    </row>
    <row r="598" spans="1:18" x14ac:dyDescent="0.3">
      <c r="A598" t="s">
        <v>1258</v>
      </c>
      <c r="B598" t="s">
        <v>1259</v>
      </c>
      <c r="C598" t="s">
        <v>1259</v>
      </c>
      <c r="D598" t="s">
        <v>36</v>
      </c>
      <c r="E598" t="s">
        <v>85</v>
      </c>
      <c r="F598">
        <v>55</v>
      </c>
      <c r="G598" t="s">
        <v>116</v>
      </c>
      <c r="H598" t="s">
        <v>10</v>
      </c>
      <c r="I598" t="s">
        <v>66</v>
      </c>
      <c r="J598">
        <v>24</v>
      </c>
      <c r="K598" t="s">
        <v>2111</v>
      </c>
      <c r="L598" t="s">
        <v>2116</v>
      </c>
      <c r="M598" t="s">
        <v>2124</v>
      </c>
      <c r="N598">
        <v>2</v>
      </c>
      <c r="O598" t="s">
        <v>2112</v>
      </c>
      <c r="P598" t="s">
        <v>2071</v>
      </c>
      <c r="Q598">
        <v>88</v>
      </c>
      <c r="R598">
        <v>0.88</v>
      </c>
    </row>
    <row r="599" spans="1:18" x14ac:dyDescent="0.3">
      <c r="A599" t="s">
        <v>1260</v>
      </c>
      <c r="B599" t="s">
        <v>1261</v>
      </c>
      <c r="C599" t="s">
        <v>1261</v>
      </c>
      <c r="D599" t="s">
        <v>8</v>
      </c>
      <c r="E599" t="s">
        <v>65</v>
      </c>
      <c r="F599">
        <v>56</v>
      </c>
      <c r="G599" t="s">
        <v>3</v>
      </c>
      <c r="H599" t="s">
        <v>4</v>
      </c>
      <c r="I599" t="s">
        <v>11</v>
      </c>
      <c r="J599">
        <v>37</v>
      </c>
      <c r="K599" t="s">
        <v>2111</v>
      </c>
      <c r="L599" t="s">
        <v>2116</v>
      </c>
      <c r="M599" t="s">
        <v>2124</v>
      </c>
      <c r="N599">
        <v>0</v>
      </c>
      <c r="O599" t="s">
        <v>19</v>
      </c>
      <c r="P599" t="s">
        <v>2070</v>
      </c>
      <c r="Q599">
        <v>0.7</v>
      </c>
      <c r="R599">
        <v>0.7</v>
      </c>
    </row>
    <row r="600" spans="1:18" x14ac:dyDescent="0.3">
      <c r="A600" t="s">
        <v>1262</v>
      </c>
      <c r="B600" t="s">
        <v>1263</v>
      </c>
      <c r="C600" t="s">
        <v>1263</v>
      </c>
      <c r="D600" t="s">
        <v>36</v>
      </c>
      <c r="E600" t="s">
        <v>85</v>
      </c>
      <c r="F600">
        <v>36</v>
      </c>
      <c r="G600" t="s">
        <v>123</v>
      </c>
      <c r="H600" t="s">
        <v>124</v>
      </c>
      <c r="I600" t="s">
        <v>18</v>
      </c>
      <c r="J600">
        <v>3</v>
      </c>
      <c r="K600" t="s">
        <v>2115</v>
      </c>
      <c r="L600" t="s">
        <v>86</v>
      </c>
      <c r="M600" t="s">
        <v>2113</v>
      </c>
      <c r="N600">
        <v>1.3</v>
      </c>
      <c r="O600" t="s">
        <v>2112</v>
      </c>
      <c r="P600" t="s">
        <v>2071</v>
      </c>
      <c r="Q600">
        <v>0.77</v>
      </c>
      <c r="R600">
        <v>0.77</v>
      </c>
    </row>
    <row r="601" spans="1:18" x14ac:dyDescent="0.3">
      <c r="A601" t="s">
        <v>1264</v>
      </c>
      <c r="B601" t="s">
        <v>1265</v>
      </c>
      <c r="C601" t="s">
        <v>1265</v>
      </c>
      <c r="D601" t="s">
        <v>36</v>
      </c>
      <c r="E601" t="s">
        <v>85</v>
      </c>
      <c r="F601">
        <v>48</v>
      </c>
      <c r="G601" t="s">
        <v>59</v>
      </c>
      <c r="H601" t="s">
        <v>60</v>
      </c>
      <c r="I601" t="s">
        <v>23</v>
      </c>
      <c r="J601">
        <v>18</v>
      </c>
      <c r="K601" t="s">
        <v>2123</v>
      </c>
      <c r="L601" t="s">
        <v>2121</v>
      </c>
      <c r="M601" t="s">
        <v>2125</v>
      </c>
      <c r="N601">
        <v>0</v>
      </c>
      <c r="O601" t="s">
        <v>2110</v>
      </c>
      <c r="P601" t="s">
        <v>2070</v>
      </c>
      <c r="Q601">
        <v>0.8</v>
      </c>
      <c r="R601">
        <v>0.8</v>
      </c>
    </row>
    <row r="602" spans="1:18" x14ac:dyDescent="0.3">
      <c r="A602" t="s">
        <v>1266</v>
      </c>
      <c r="B602" t="s">
        <v>1267</v>
      </c>
      <c r="C602" t="s">
        <v>1267</v>
      </c>
      <c r="D602" t="s">
        <v>15</v>
      </c>
      <c r="E602" t="s">
        <v>85</v>
      </c>
      <c r="F602">
        <v>55</v>
      </c>
      <c r="G602" t="s">
        <v>127</v>
      </c>
      <c r="H602" t="s">
        <v>128</v>
      </c>
      <c r="I602" t="s">
        <v>102</v>
      </c>
      <c r="J602">
        <v>6</v>
      </c>
      <c r="K602" t="s">
        <v>2120</v>
      </c>
      <c r="L602" t="s">
        <v>24</v>
      </c>
      <c r="M602" t="s">
        <v>2116</v>
      </c>
      <c r="N602">
        <v>3.6</v>
      </c>
      <c r="O602" t="s">
        <v>62</v>
      </c>
      <c r="P602" t="s">
        <v>2071</v>
      </c>
    </row>
    <row r="603" spans="1:18" x14ac:dyDescent="0.3">
      <c r="A603" t="s">
        <v>1268</v>
      </c>
      <c r="B603" t="s">
        <v>1269</v>
      </c>
      <c r="C603" t="s">
        <v>1269</v>
      </c>
      <c r="D603" t="s">
        <v>8</v>
      </c>
      <c r="E603" t="s">
        <v>65</v>
      </c>
      <c r="F603">
        <v>56</v>
      </c>
      <c r="G603" t="s">
        <v>178</v>
      </c>
      <c r="H603" t="s">
        <v>60</v>
      </c>
      <c r="I603" t="s">
        <v>77</v>
      </c>
      <c r="J603">
        <v>17</v>
      </c>
      <c r="K603" t="s">
        <v>2123</v>
      </c>
      <c r="N603">
        <v>1.3</v>
      </c>
      <c r="Q603">
        <v>0.87</v>
      </c>
      <c r="R603">
        <v>0.87</v>
      </c>
    </row>
    <row r="604" spans="1:18" x14ac:dyDescent="0.3">
      <c r="A604" t="s">
        <v>1270</v>
      </c>
      <c r="B604" t="s">
        <v>1271</v>
      </c>
      <c r="C604" t="s">
        <v>2137</v>
      </c>
      <c r="D604" t="s">
        <v>8</v>
      </c>
      <c r="E604" t="s">
        <v>65</v>
      </c>
      <c r="F604">
        <v>28</v>
      </c>
      <c r="G604" t="s">
        <v>116</v>
      </c>
      <c r="H604" t="s">
        <v>10</v>
      </c>
      <c r="I604" t="s">
        <v>5</v>
      </c>
      <c r="J604">
        <v>1</v>
      </c>
      <c r="K604" t="s">
        <v>2115</v>
      </c>
      <c r="L604" t="s">
        <v>2121</v>
      </c>
      <c r="M604" t="s">
        <v>2125</v>
      </c>
      <c r="N604">
        <v>2.7</v>
      </c>
      <c r="O604" t="s">
        <v>2122</v>
      </c>
      <c r="P604" t="s">
        <v>2071</v>
      </c>
      <c r="Q604">
        <v>0.93</v>
      </c>
      <c r="R604">
        <v>0.93</v>
      </c>
    </row>
    <row r="605" spans="1:18" x14ac:dyDescent="0.3">
      <c r="A605" t="s">
        <v>1272</v>
      </c>
      <c r="B605" t="s">
        <v>1273</v>
      </c>
      <c r="C605" t="s">
        <v>1273</v>
      </c>
      <c r="D605" t="s">
        <v>15</v>
      </c>
      <c r="E605" t="s">
        <v>85</v>
      </c>
      <c r="F605">
        <v>60</v>
      </c>
      <c r="G605" t="s">
        <v>46</v>
      </c>
      <c r="H605" t="s">
        <v>10</v>
      </c>
      <c r="I605" t="s">
        <v>32</v>
      </c>
      <c r="J605">
        <v>39</v>
      </c>
      <c r="K605" t="s">
        <v>2111</v>
      </c>
      <c r="L605" t="s">
        <v>12</v>
      </c>
      <c r="M605" t="s">
        <v>2108</v>
      </c>
      <c r="N605">
        <v>1.5</v>
      </c>
      <c r="Q605">
        <v>88</v>
      </c>
      <c r="R605">
        <v>0.88</v>
      </c>
    </row>
    <row r="606" spans="1:18" x14ac:dyDescent="0.3">
      <c r="A606" t="s">
        <v>1274</v>
      </c>
      <c r="B606" t="s">
        <v>1275</v>
      </c>
      <c r="C606" t="s">
        <v>1275</v>
      </c>
      <c r="D606" t="s">
        <v>15</v>
      </c>
      <c r="E606" t="s">
        <v>85</v>
      </c>
      <c r="F606">
        <v>34</v>
      </c>
      <c r="G606" t="s">
        <v>100</v>
      </c>
      <c r="H606" t="s">
        <v>101</v>
      </c>
      <c r="I606" t="s">
        <v>5</v>
      </c>
      <c r="J606">
        <v>15</v>
      </c>
      <c r="K606" t="s">
        <v>2107</v>
      </c>
      <c r="L606" t="s">
        <v>2126</v>
      </c>
      <c r="M606" t="s">
        <v>2127</v>
      </c>
      <c r="N606">
        <v>0</v>
      </c>
      <c r="O606" t="s">
        <v>2110</v>
      </c>
      <c r="P606" t="s">
        <v>2070</v>
      </c>
      <c r="Q606">
        <v>1</v>
      </c>
      <c r="R606">
        <v>1</v>
      </c>
    </row>
    <row r="607" spans="1:18" x14ac:dyDescent="0.3">
      <c r="A607" t="s">
        <v>1276</v>
      </c>
      <c r="B607" t="s">
        <v>1277</v>
      </c>
      <c r="C607" t="s">
        <v>1277</v>
      </c>
      <c r="D607" t="s">
        <v>8</v>
      </c>
      <c r="E607" t="s">
        <v>65</v>
      </c>
      <c r="F607">
        <v>38</v>
      </c>
      <c r="G607" t="s">
        <v>37</v>
      </c>
      <c r="H607" t="s">
        <v>38</v>
      </c>
      <c r="I607" t="s">
        <v>32</v>
      </c>
      <c r="J607">
        <v>13</v>
      </c>
      <c r="K607" t="s">
        <v>2107</v>
      </c>
      <c r="L607" t="s">
        <v>24</v>
      </c>
      <c r="M607" t="s">
        <v>2116</v>
      </c>
      <c r="N607">
        <v>0</v>
      </c>
      <c r="O607" t="s">
        <v>2112</v>
      </c>
      <c r="P607" t="s">
        <v>2071</v>
      </c>
      <c r="Q607">
        <v>61</v>
      </c>
      <c r="R607">
        <v>0.61</v>
      </c>
    </row>
    <row r="608" spans="1:18" x14ac:dyDescent="0.3">
      <c r="A608" t="s">
        <v>1278</v>
      </c>
      <c r="B608" t="s">
        <v>1279</v>
      </c>
      <c r="C608" t="s">
        <v>1279</v>
      </c>
      <c r="D608" t="s">
        <v>8</v>
      </c>
      <c r="E608" t="s">
        <v>65</v>
      </c>
      <c r="F608">
        <v>51</v>
      </c>
      <c r="G608" t="s">
        <v>100</v>
      </c>
      <c r="H608" t="s">
        <v>101</v>
      </c>
      <c r="I608" t="s">
        <v>23</v>
      </c>
      <c r="J608">
        <v>17</v>
      </c>
      <c r="K608" t="s">
        <v>2123</v>
      </c>
      <c r="L608" t="s">
        <v>2108</v>
      </c>
      <c r="M608" t="s">
        <v>2109</v>
      </c>
      <c r="N608">
        <v>3</v>
      </c>
      <c r="O608" t="s">
        <v>2119</v>
      </c>
      <c r="P608" t="s">
        <v>2070</v>
      </c>
      <c r="Q608">
        <v>0.79</v>
      </c>
      <c r="R608">
        <v>0.79</v>
      </c>
    </row>
    <row r="609" spans="1:18" x14ac:dyDescent="0.3">
      <c r="A609" t="s">
        <v>1280</v>
      </c>
      <c r="B609" t="s">
        <v>1281</v>
      </c>
      <c r="C609" t="s">
        <v>1281</v>
      </c>
      <c r="D609" t="s">
        <v>2</v>
      </c>
      <c r="E609" t="s">
        <v>65</v>
      </c>
      <c r="F609">
        <v>21</v>
      </c>
      <c r="G609" t="s">
        <v>73</v>
      </c>
      <c r="H609" t="s">
        <v>74</v>
      </c>
      <c r="I609" t="s">
        <v>11</v>
      </c>
      <c r="J609">
        <v>1</v>
      </c>
      <c r="K609" t="s">
        <v>2115</v>
      </c>
      <c r="L609" t="s">
        <v>2117</v>
      </c>
      <c r="M609" t="s">
        <v>2118</v>
      </c>
      <c r="N609">
        <v>1.2</v>
      </c>
      <c r="Q609">
        <v>0.73</v>
      </c>
      <c r="R609">
        <v>0.73</v>
      </c>
    </row>
    <row r="610" spans="1:18" x14ac:dyDescent="0.3">
      <c r="A610" t="s">
        <v>1282</v>
      </c>
      <c r="B610" t="s">
        <v>1283</v>
      </c>
      <c r="C610" t="s">
        <v>1283</v>
      </c>
      <c r="D610" t="s">
        <v>36</v>
      </c>
      <c r="E610" t="s">
        <v>85</v>
      </c>
      <c r="F610">
        <v>35</v>
      </c>
      <c r="G610" t="s">
        <v>3</v>
      </c>
      <c r="H610" t="s">
        <v>4</v>
      </c>
      <c r="I610" t="s">
        <v>61</v>
      </c>
      <c r="J610">
        <v>16</v>
      </c>
      <c r="K610" t="s">
        <v>2123</v>
      </c>
      <c r="N610">
        <v>1.3</v>
      </c>
      <c r="O610" t="s">
        <v>2112</v>
      </c>
      <c r="P610" t="s">
        <v>2071</v>
      </c>
      <c r="Q610">
        <v>0.64</v>
      </c>
      <c r="R610">
        <v>0.64</v>
      </c>
    </row>
    <row r="611" spans="1:18" x14ac:dyDescent="0.3">
      <c r="A611" t="s">
        <v>1284</v>
      </c>
      <c r="B611" t="s">
        <v>1285</v>
      </c>
      <c r="C611" t="s">
        <v>1285</v>
      </c>
      <c r="D611" t="s">
        <v>36</v>
      </c>
      <c r="E611" t="s">
        <v>85</v>
      </c>
      <c r="F611">
        <v>27</v>
      </c>
      <c r="G611" t="s">
        <v>95</v>
      </c>
      <c r="H611" t="s">
        <v>96</v>
      </c>
      <c r="I611" t="s">
        <v>23</v>
      </c>
      <c r="J611">
        <v>9</v>
      </c>
      <c r="K611" t="s">
        <v>2120</v>
      </c>
      <c r="L611" t="s">
        <v>217</v>
      </c>
      <c r="M611" t="s">
        <v>2108</v>
      </c>
      <c r="O611" t="s">
        <v>2122</v>
      </c>
      <c r="P611" t="s">
        <v>2071</v>
      </c>
    </row>
    <row r="612" spans="1:18" x14ac:dyDescent="0.3">
      <c r="A612" t="s">
        <v>1286</v>
      </c>
      <c r="B612" t="s">
        <v>1287</v>
      </c>
      <c r="C612" t="s">
        <v>1287</v>
      </c>
      <c r="D612" t="s">
        <v>8</v>
      </c>
      <c r="E612" t="s">
        <v>65</v>
      </c>
      <c r="F612">
        <v>42</v>
      </c>
      <c r="G612" t="s">
        <v>50</v>
      </c>
      <c r="H612" t="s">
        <v>51</v>
      </c>
      <c r="I612" t="s">
        <v>11</v>
      </c>
      <c r="J612">
        <v>20</v>
      </c>
      <c r="K612" t="s">
        <v>2123</v>
      </c>
      <c r="L612" t="s">
        <v>86</v>
      </c>
      <c r="M612" t="s">
        <v>2113</v>
      </c>
      <c r="N612">
        <v>3.8</v>
      </c>
      <c r="O612" t="s">
        <v>19</v>
      </c>
      <c r="P612" t="s">
        <v>2070</v>
      </c>
      <c r="Q612">
        <v>0.93</v>
      </c>
      <c r="R612">
        <v>0.93</v>
      </c>
    </row>
    <row r="613" spans="1:18" x14ac:dyDescent="0.3">
      <c r="A613" t="s">
        <v>1288</v>
      </c>
      <c r="B613" t="s">
        <v>1289</v>
      </c>
      <c r="C613" t="s">
        <v>1289</v>
      </c>
      <c r="D613" t="s">
        <v>2</v>
      </c>
      <c r="E613" t="s">
        <v>65</v>
      </c>
      <c r="F613">
        <v>52</v>
      </c>
      <c r="G613" t="s">
        <v>116</v>
      </c>
      <c r="H613" t="s">
        <v>10</v>
      </c>
      <c r="I613" t="s">
        <v>5</v>
      </c>
      <c r="J613">
        <v>29</v>
      </c>
      <c r="K613" t="s">
        <v>2111</v>
      </c>
      <c r="L613" t="s">
        <v>2117</v>
      </c>
      <c r="M613" t="s">
        <v>2118</v>
      </c>
      <c r="N613">
        <v>3.8</v>
      </c>
      <c r="O613" t="s">
        <v>2110</v>
      </c>
      <c r="P613" t="s">
        <v>2070</v>
      </c>
      <c r="Q613">
        <v>0.68</v>
      </c>
      <c r="R613">
        <v>0.68</v>
      </c>
    </row>
    <row r="614" spans="1:18" x14ac:dyDescent="0.3">
      <c r="A614" t="s">
        <v>1290</v>
      </c>
      <c r="B614" t="s">
        <v>1291</v>
      </c>
      <c r="C614" t="s">
        <v>1291</v>
      </c>
      <c r="D614" t="s">
        <v>15</v>
      </c>
      <c r="E614" t="s">
        <v>85</v>
      </c>
      <c r="F614">
        <v>53</v>
      </c>
      <c r="G614" t="s">
        <v>100</v>
      </c>
      <c r="H614" t="s">
        <v>101</v>
      </c>
      <c r="I614" t="s">
        <v>23</v>
      </c>
      <c r="J614">
        <v>21</v>
      </c>
      <c r="K614" t="s">
        <v>2111</v>
      </c>
      <c r="L614" t="s">
        <v>2116</v>
      </c>
      <c r="M614" t="s">
        <v>2124</v>
      </c>
      <c r="N614">
        <v>4.7</v>
      </c>
      <c r="O614" t="s">
        <v>2112</v>
      </c>
      <c r="P614" t="s">
        <v>2071</v>
      </c>
      <c r="Q614">
        <v>0.62</v>
      </c>
      <c r="R614">
        <v>0.62</v>
      </c>
    </row>
    <row r="615" spans="1:18" x14ac:dyDescent="0.3">
      <c r="A615" t="s">
        <v>1292</v>
      </c>
      <c r="B615" t="s">
        <v>1293</v>
      </c>
      <c r="C615" t="s">
        <v>1293</v>
      </c>
      <c r="D615" t="s">
        <v>8</v>
      </c>
      <c r="E615" t="s">
        <v>65</v>
      </c>
      <c r="F615">
        <v>54</v>
      </c>
      <c r="G615" t="s">
        <v>3</v>
      </c>
      <c r="H615" t="s">
        <v>4</v>
      </c>
      <c r="I615" t="s">
        <v>11</v>
      </c>
      <c r="J615">
        <v>28</v>
      </c>
      <c r="K615" t="s">
        <v>2111</v>
      </c>
      <c r="L615" t="s">
        <v>43</v>
      </c>
      <c r="M615" t="s">
        <v>2116</v>
      </c>
      <c r="N615">
        <v>1.1000000000000001</v>
      </c>
      <c r="O615" t="s">
        <v>147</v>
      </c>
      <c r="P615" t="s">
        <v>2070</v>
      </c>
    </row>
    <row r="616" spans="1:18" x14ac:dyDescent="0.3">
      <c r="A616" t="s">
        <v>1294</v>
      </c>
      <c r="B616" t="s">
        <v>1295</v>
      </c>
      <c r="C616" t="s">
        <v>1295</v>
      </c>
      <c r="D616" t="s">
        <v>15</v>
      </c>
      <c r="E616" t="s">
        <v>85</v>
      </c>
      <c r="F616">
        <v>51</v>
      </c>
      <c r="G616" t="s">
        <v>73</v>
      </c>
      <c r="H616" t="s">
        <v>74</v>
      </c>
      <c r="I616" t="s">
        <v>18</v>
      </c>
      <c r="J616">
        <v>5</v>
      </c>
      <c r="K616" t="s">
        <v>2115</v>
      </c>
      <c r="L616" t="s">
        <v>2113</v>
      </c>
      <c r="M616" t="s">
        <v>2114</v>
      </c>
      <c r="N616">
        <v>4.2</v>
      </c>
      <c r="O616" t="s">
        <v>2112</v>
      </c>
      <c r="P616" t="s">
        <v>2071</v>
      </c>
      <c r="Q616">
        <v>0.82</v>
      </c>
      <c r="R616">
        <v>0.82</v>
      </c>
    </row>
    <row r="617" spans="1:18" x14ac:dyDescent="0.3">
      <c r="A617" t="s">
        <v>1296</v>
      </c>
      <c r="B617" t="s">
        <v>1297</v>
      </c>
      <c r="C617" t="s">
        <v>1297</v>
      </c>
      <c r="D617" t="s">
        <v>2</v>
      </c>
      <c r="E617" t="s">
        <v>65</v>
      </c>
      <c r="F617">
        <v>30</v>
      </c>
      <c r="G617" t="s">
        <v>100</v>
      </c>
      <c r="H617" t="s">
        <v>101</v>
      </c>
      <c r="I617" t="s">
        <v>23</v>
      </c>
      <c r="J617">
        <v>0</v>
      </c>
      <c r="K617" t="s">
        <v>2115</v>
      </c>
      <c r="N617">
        <v>0</v>
      </c>
      <c r="O617" t="s">
        <v>2110</v>
      </c>
      <c r="P617" t="s">
        <v>2070</v>
      </c>
    </row>
    <row r="618" spans="1:18" x14ac:dyDescent="0.3">
      <c r="A618" t="s">
        <v>1298</v>
      </c>
      <c r="B618" t="s">
        <v>1299</v>
      </c>
      <c r="C618" t="s">
        <v>1299</v>
      </c>
      <c r="D618" t="s">
        <v>8</v>
      </c>
      <c r="E618" t="s">
        <v>65</v>
      </c>
      <c r="F618">
        <v>45</v>
      </c>
      <c r="G618" t="s">
        <v>30</v>
      </c>
      <c r="H618" t="s">
        <v>31</v>
      </c>
      <c r="I618" t="s">
        <v>102</v>
      </c>
      <c r="J618">
        <v>27</v>
      </c>
      <c r="K618" t="s">
        <v>2111</v>
      </c>
      <c r="L618" t="s">
        <v>40</v>
      </c>
      <c r="M618" t="s">
        <v>2121</v>
      </c>
      <c r="N618">
        <v>0</v>
      </c>
      <c r="Q618">
        <v>0.85</v>
      </c>
      <c r="R618">
        <v>0.85</v>
      </c>
    </row>
    <row r="619" spans="1:18" x14ac:dyDescent="0.3">
      <c r="A619" t="s">
        <v>1300</v>
      </c>
      <c r="B619" t="s">
        <v>1301</v>
      </c>
      <c r="C619" t="s">
        <v>1301</v>
      </c>
      <c r="D619" t="s">
        <v>15</v>
      </c>
      <c r="E619" t="s">
        <v>85</v>
      </c>
      <c r="F619">
        <v>57</v>
      </c>
      <c r="G619" t="s">
        <v>37</v>
      </c>
      <c r="H619" t="s">
        <v>38</v>
      </c>
      <c r="I619" t="s">
        <v>18</v>
      </c>
      <c r="J619">
        <v>26</v>
      </c>
      <c r="K619" t="s">
        <v>2111</v>
      </c>
      <c r="L619" t="s">
        <v>12</v>
      </c>
      <c r="M619" t="s">
        <v>2108</v>
      </c>
      <c r="N619">
        <v>2.4</v>
      </c>
      <c r="O619" t="s">
        <v>2112</v>
      </c>
      <c r="P619" t="s">
        <v>2071</v>
      </c>
      <c r="Q619">
        <v>0.78</v>
      </c>
      <c r="R619">
        <v>0.78</v>
      </c>
    </row>
    <row r="620" spans="1:18" x14ac:dyDescent="0.3">
      <c r="A620" t="s">
        <v>1302</v>
      </c>
      <c r="B620" t="s">
        <v>1303</v>
      </c>
      <c r="C620" t="s">
        <v>1303</v>
      </c>
      <c r="D620" t="s">
        <v>15</v>
      </c>
      <c r="E620" t="s">
        <v>85</v>
      </c>
      <c r="F620">
        <v>38</v>
      </c>
      <c r="G620" t="s">
        <v>50</v>
      </c>
      <c r="H620" t="s">
        <v>51</v>
      </c>
      <c r="I620" t="s">
        <v>5</v>
      </c>
      <c r="J620">
        <v>19</v>
      </c>
      <c r="K620" t="s">
        <v>2123</v>
      </c>
      <c r="L620" t="s">
        <v>2116</v>
      </c>
      <c r="M620" t="s">
        <v>2124</v>
      </c>
      <c r="N620">
        <v>0</v>
      </c>
      <c r="O620" t="s">
        <v>2112</v>
      </c>
      <c r="P620" t="s">
        <v>2071</v>
      </c>
      <c r="Q620">
        <v>0.86</v>
      </c>
      <c r="R620">
        <v>0.86</v>
      </c>
    </row>
    <row r="621" spans="1:18" x14ac:dyDescent="0.3">
      <c r="A621" t="s">
        <v>1304</v>
      </c>
      <c r="B621" t="s">
        <v>1305</v>
      </c>
      <c r="C621" t="s">
        <v>1305</v>
      </c>
      <c r="D621" t="s">
        <v>8</v>
      </c>
      <c r="E621" t="s">
        <v>65</v>
      </c>
      <c r="F621">
        <v>42</v>
      </c>
      <c r="G621" t="s">
        <v>112</v>
      </c>
      <c r="H621" t="s">
        <v>113</v>
      </c>
      <c r="I621" t="s">
        <v>77</v>
      </c>
      <c r="J621">
        <v>24</v>
      </c>
      <c r="K621" t="s">
        <v>2111</v>
      </c>
      <c r="L621" t="s">
        <v>43</v>
      </c>
      <c r="M621" t="s">
        <v>2116</v>
      </c>
      <c r="O621" t="s">
        <v>2119</v>
      </c>
      <c r="P621" t="s">
        <v>2070</v>
      </c>
      <c r="Q621">
        <v>0.88</v>
      </c>
      <c r="R621">
        <v>0.88</v>
      </c>
    </row>
    <row r="622" spans="1:18" x14ac:dyDescent="0.3">
      <c r="A622" t="s">
        <v>1306</v>
      </c>
      <c r="B622" t="s">
        <v>1307</v>
      </c>
      <c r="C622" t="s">
        <v>1307</v>
      </c>
      <c r="D622" t="s">
        <v>8</v>
      </c>
      <c r="E622" t="s">
        <v>65</v>
      </c>
      <c r="F622">
        <v>30</v>
      </c>
      <c r="G622" t="s">
        <v>141</v>
      </c>
      <c r="H622" t="s">
        <v>142</v>
      </c>
      <c r="I622" t="s">
        <v>77</v>
      </c>
      <c r="J622">
        <v>7</v>
      </c>
      <c r="K622" t="s">
        <v>2120</v>
      </c>
      <c r="L622" t="s">
        <v>2117</v>
      </c>
      <c r="M622" t="s">
        <v>2118</v>
      </c>
      <c r="N622">
        <v>3.3</v>
      </c>
      <c r="Q622">
        <v>0.68</v>
      </c>
      <c r="R622">
        <v>0.68</v>
      </c>
    </row>
    <row r="623" spans="1:18" x14ac:dyDescent="0.3">
      <c r="A623" t="s">
        <v>1308</v>
      </c>
      <c r="B623" t="s">
        <v>1309</v>
      </c>
      <c r="C623" t="s">
        <v>1309</v>
      </c>
      <c r="D623" t="s">
        <v>8</v>
      </c>
      <c r="E623" t="s">
        <v>65</v>
      </c>
      <c r="F623">
        <v>43</v>
      </c>
      <c r="G623" t="s">
        <v>9</v>
      </c>
      <c r="H623" t="s">
        <v>10</v>
      </c>
      <c r="I623" t="s">
        <v>23</v>
      </c>
      <c r="J623">
        <v>13</v>
      </c>
      <c r="K623" t="s">
        <v>2107</v>
      </c>
      <c r="L623" t="s">
        <v>217</v>
      </c>
      <c r="M623" t="s">
        <v>2108</v>
      </c>
      <c r="N623">
        <v>1.4</v>
      </c>
      <c r="O623" t="s">
        <v>2112</v>
      </c>
      <c r="P623" t="s">
        <v>2071</v>
      </c>
      <c r="Q623">
        <v>0.97</v>
      </c>
      <c r="R623">
        <v>0.97</v>
      </c>
    </row>
    <row r="624" spans="1:18" x14ac:dyDescent="0.3">
      <c r="A624" t="s">
        <v>1310</v>
      </c>
      <c r="B624" t="s">
        <v>1311</v>
      </c>
      <c r="C624" t="s">
        <v>1311</v>
      </c>
      <c r="D624" t="s">
        <v>15</v>
      </c>
      <c r="E624" t="s">
        <v>85</v>
      </c>
      <c r="F624">
        <v>22</v>
      </c>
      <c r="G624" t="s">
        <v>127</v>
      </c>
      <c r="H624" t="s">
        <v>128</v>
      </c>
      <c r="I624" t="s">
        <v>61</v>
      </c>
      <c r="J624">
        <v>2</v>
      </c>
      <c r="K624" t="s">
        <v>2115</v>
      </c>
      <c r="L624" t="s">
        <v>158</v>
      </c>
      <c r="M624" t="s">
        <v>2121</v>
      </c>
      <c r="N624">
        <v>1.7</v>
      </c>
      <c r="O624" t="s">
        <v>147</v>
      </c>
      <c r="P624" t="s">
        <v>2070</v>
      </c>
      <c r="Q624">
        <v>0.91</v>
      </c>
      <c r="R624">
        <v>0.91</v>
      </c>
    </row>
    <row r="625" spans="1:18" x14ac:dyDescent="0.3">
      <c r="A625" t="s">
        <v>1312</v>
      </c>
      <c r="B625" t="s">
        <v>1313</v>
      </c>
      <c r="C625" t="s">
        <v>1313</v>
      </c>
      <c r="D625" t="s">
        <v>36</v>
      </c>
      <c r="E625" t="s">
        <v>85</v>
      </c>
      <c r="F625">
        <v>57</v>
      </c>
      <c r="G625" t="s">
        <v>167</v>
      </c>
      <c r="H625" t="s">
        <v>60</v>
      </c>
      <c r="I625" t="s">
        <v>102</v>
      </c>
      <c r="J625">
        <v>37</v>
      </c>
      <c r="K625" t="s">
        <v>2111</v>
      </c>
      <c r="L625" t="s">
        <v>2117</v>
      </c>
      <c r="M625" t="s">
        <v>2118</v>
      </c>
      <c r="N625">
        <v>4.8</v>
      </c>
      <c r="O625" t="s">
        <v>2119</v>
      </c>
      <c r="P625" t="s">
        <v>2070</v>
      </c>
    </row>
    <row r="626" spans="1:18" x14ac:dyDescent="0.3">
      <c r="A626" t="s">
        <v>1314</v>
      </c>
      <c r="B626" t="s">
        <v>1315</v>
      </c>
      <c r="C626" t="s">
        <v>1315</v>
      </c>
      <c r="D626" t="s">
        <v>15</v>
      </c>
      <c r="E626" t="s">
        <v>85</v>
      </c>
      <c r="F626">
        <v>44</v>
      </c>
      <c r="G626" t="s">
        <v>55</v>
      </c>
      <c r="H626" t="s">
        <v>10</v>
      </c>
      <c r="I626" t="s">
        <v>18</v>
      </c>
      <c r="J626">
        <v>1</v>
      </c>
      <c r="K626" t="s">
        <v>2115</v>
      </c>
      <c r="N626">
        <v>4.8</v>
      </c>
      <c r="O626" t="s">
        <v>19</v>
      </c>
      <c r="P626" t="s">
        <v>2070</v>
      </c>
      <c r="Q626">
        <v>0.97</v>
      </c>
      <c r="R626">
        <v>0.97</v>
      </c>
    </row>
    <row r="627" spans="1:18" x14ac:dyDescent="0.3">
      <c r="A627" t="s">
        <v>1316</v>
      </c>
      <c r="B627" t="s">
        <v>1317</v>
      </c>
      <c r="C627" t="s">
        <v>1317</v>
      </c>
      <c r="D627" t="s">
        <v>8</v>
      </c>
      <c r="E627" t="s">
        <v>65</v>
      </c>
      <c r="F627">
        <v>46</v>
      </c>
      <c r="G627" t="s">
        <v>163</v>
      </c>
      <c r="H627" t="s">
        <v>164</v>
      </c>
      <c r="I627" t="s">
        <v>77</v>
      </c>
      <c r="J627">
        <v>5</v>
      </c>
      <c r="K627" t="s">
        <v>2115</v>
      </c>
      <c r="L627" t="s">
        <v>97</v>
      </c>
      <c r="M627" t="s">
        <v>2117</v>
      </c>
      <c r="N627">
        <v>2</v>
      </c>
      <c r="O627" t="s">
        <v>56</v>
      </c>
      <c r="P627" t="s">
        <v>2071</v>
      </c>
      <c r="Q627">
        <v>0.64</v>
      </c>
      <c r="R627">
        <v>0.64</v>
      </c>
    </row>
    <row r="628" spans="1:18" x14ac:dyDescent="0.3">
      <c r="A628" t="s">
        <v>1318</v>
      </c>
      <c r="B628" t="s">
        <v>1319</v>
      </c>
      <c r="C628" t="s">
        <v>1319</v>
      </c>
      <c r="D628" t="s">
        <v>15</v>
      </c>
      <c r="E628" t="s">
        <v>85</v>
      </c>
      <c r="G628" t="s">
        <v>178</v>
      </c>
      <c r="H628" t="s">
        <v>60</v>
      </c>
      <c r="I628" t="s">
        <v>5</v>
      </c>
      <c r="J628">
        <v>1</v>
      </c>
      <c r="K628" t="s">
        <v>2115</v>
      </c>
      <c r="L628" t="s">
        <v>86</v>
      </c>
      <c r="M628" t="s">
        <v>2113</v>
      </c>
      <c r="N628">
        <v>2.8</v>
      </c>
      <c r="O628" t="s">
        <v>147</v>
      </c>
      <c r="P628" t="s">
        <v>2070</v>
      </c>
      <c r="Q628">
        <v>0.87</v>
      </c>
      <c r="R628">
        <v>0.87</v>
      </c>
    </row>
    <row r="629" spans="1:18" x14ac:dyDescent="0.3">
      <c r="A629" t="s">
        <v>1320</v>
      </c>
      <c r="B629" t="s">
        <v>1321</v>
      </c>
      <c r="C629" t="s">
        <v>1321</v>
      </c>
      <c r="D629" t="s">
        <v>8</v>
      </c>
      <c r="E629" t="s">
        <v>65</v>
      </c>
      <c r="F629">
        <v>34</v>
      </c>
      <c r="G629" t="s">
        <v>9</v>
      </c>
      <c r="H629" t="s">
        <v>10</v>
      </c>
      <c r="I629" t="s">
        <v>39</v>
      </c>
      <c r="J629">
        <v>2</v>
      </c>
      <c r="K629" t="s">
        <v>2115</v>
      </c>
      <c r="L629" t="s">
        <v>2108</v>
      </c>
      <c r="M629" t="s">
        <v>2109</v>
      </c>
      <c r="N629">
        <v>0</v>
      </c>
      <c r="O629" t="s">
        <v>2110</v>
      </c>
      <c r="P629" t="s">
        <v>2070</v>
      </c>
      <c r="Q629">
        <v>86</v>
      </c>
      <c r="R629">
        <v>0.86</v>
      </c>
    </row>
    <row r="630" spans="1:18" x14ac:dyDescent="0.3">
      <c r="A630" t="s">
        <v>1322</v>
      </c>
      <c r="B630" t="s">
        <v>1323</v>
      </c>
      <c r="C630" t="s">
        <v>1323</v>
      </c>
      <c r="D630" t="s">
        <v>2</v>
      </c>
      <c r="E630" t="s">
        <v>65</v>
      </c>
      <c r="F630">
        <v>46</v>
      </c>
      <c r="G630" t="s">
        <v>3</v>
      </c>
      <c r="H630" t="s">
        <v>4</v>
      </c>
      <c r="I630" t="s">
        <v>11</v>
      </c>
      <c r="K630" t="s">
        <v>2115</v>
      </c>
      <c r="L630" t="s">
        <v>217</v>
      </c>
      <c r="M630" t="s">
        <v>2108</v>
      </c>
      <c r="N630">
        <v>4.4000000000000004</v>
      </c>
      <c r="O630" t="s">
        <v>2112</v>
      </c>
      <c r="P630" t="s">
        <v>2071</v>
      </c>
      <c r="Q630">
        <v>97</v>
      </c>
      <c r="R630">
        <v>0.97</v>
      </c>
    </row>
    <row r="631" spans="1:18" x14ac:dyDescent="0.3">
      <c r="A631" t="s">
        <v>1324</v>
      </c>
      <c r="B631" t="s">
        <v>1325</v>
      </c>
      <c r="C631" t="s">
        <v>1325</v>
      </c>
      <c r="D631" t="s">
        <v>2</v>
      </c>
      <c r="E631" t="s">
        <v>65</v>
      </c>
      <c r="F631">
        <v>22</v>
      </c>
      <c r="G631" t="s">
        <v>123</v>
      </c>
      <c r="H631" t="s">
        <v>124</v>
      </c>
      <c r="I631" t="s">
        <v>5</v>
      </c>
      <c r="J631">
        <v>0</v>
      </c>
      <c r="K631" t="s">
        <v>2115</v>
      </c>
      <c r="L631" t="s">
        <v>97</v>
      </c>
      <c r="M631" t="s">
        <v>2117</v>
      </c>
      <c r="N631">
        <v>4.9000000000000004</v>
      </c>
      <c r="O631" t="s">
        <v>2119</v>
      </c>
      <c r="P631" t="s">
        <v>2070</v>
      </c>
      <c r="Q631">
        <v>0.73</v>
      </c>
      <c r="R631">
        <v>0.73</v>
      </c>
    </row>
    <row r="632" spans="1:18" x14ac:dyDescent="0.3">
      <c r="A632" t="s">
        <v>1326</v>
      </c>
      <c r="B632" t="s">
        <v>1327</v>
      </c>
      <c r="C632" t="s">
        <v>1327</v>
      </c>
      <c r="D632" t="s">
        <v>8</v>
      </c>
      <c r="E632" t="s">
        <v>65</v>
      </c>
      <c r="F632">
        <v>23</v>
      </c>
      <c r="G632" t="s">
        <v>141</v>
      </c>
      <c r="H632" t="s">
        <v>142</v>
      </c>
      <c r="I632" t="s">
        <v>32</v>
      </c>
      <c r="J632">
        <v>0</v>
      </c>
      <c r="K632" t="s">
        <v>2115</v>
      </c>
      <c r="L632" t="s">
        <v>40</v>
      </c>
      <c r="M632" t="s">
        <v>2121</v>
      </c>
      <c r="N632">
        <v>2.2999999999999998</v>
      </c>
      <c r="Q632">
        <v>0.6</v>
      </c>
      <c r="R632">
        <v>0.6</v>
      </c>
    </row>
    <row r="633" spans="1:18" x14ac:dyDescent="0.3">
      <c r="A633" t="s">
        <v>1328</v>
      </c>
      <c r="B633" t="s">
        <v>1329</v>
      </c>
      <c r="C633" t="s">
        <v>1329</v>
      </c>
      <c r="D633" t="s">
        <v>2</v>
      </c>
      <c r="E633" t="s">
        <v>65</v>
      </c>
      <c r="F633">
        <v>60</v>
      </c>
      <c r="G633" t="s">
        <v>50</v>
      </c>
      <c r="H633" t="s">
        <v>51</v>
      </c>
      <c r="I633" t="s">
        <v>23</v>
      </c>
      <c r="J633">
        <v>41</v>
      </c>
      <c r="K633" t="s">
        <v>2111</v>
      </c>
      <c r="L633" t="s">
        <v>24</v>
      </c>
      <c r="M633" t="s">
        <v>2116</v>
      </c>
      <c r="N633">
        <v>4.9000000000000004</v>
      </c>
      <c r="O633" t="s">
        <v>2112</v>
      </c>
      <c r="P633" t="s">
        <v>2071</v>
      </c>
      <c r="Q633">
        <v>66</v>
      </c>
      <c r="R633">
        <v>0.66</v>
      </c>
    </row>
    <row r="634" spans="1:18" x14ac:dyDescent="0.3">
      <c r="A634" t="s">
        <v>1330</v>
      </c>
      <c r="B634" t="s">
        <v>1331</v>
      </c>
      <c r="C634" t="s">
        <v>1331</v>
      </c>
      <c r="D634" t="s">
        <v>36</v>
      </c>
      <c r="E634" t="s">
        <v>85</v>
      </c>
      <c r="F634">
        <v>20</v>
      </c>
      <c r="G634" t="s">
        <v>116</v>
      </c>
      <c r="H634" t="s">
        <v>10</v>
      </c>
      <c r="I634" t="s">
        <v>77</v>
      </c>
      <c r="K634" t="s">
        <v>2115</v>
      </c>
      <c r="L634" t="s">
        <v>158</v>
      </c>
      <c r="M634" t="s">
        <v>2121</v>
      </c>
      <c r="N634">
        <v>4.3</v>
      </c>
      <c r="O634" t="s">
        <v>2110</v>
      </c>
      <c r="P634" t="s">
        <v>2070</v>
      </c>
      <c r="Q634">
        <v>0.9</v>
      </c>
      <c r="R634">
        <v>0.9</v>
      </c>
    </row>
    <row r="635" spans="1:18" x14ac:dyDescent="0.3">
      <c r="A635" t="s">
        <v>1332</v>
      </c>
      <c r="B635" t="s">
        <v>1333</v>
      </c>
      <c r="C635" t="s">
        <v>1333</v>
      </c>
      <c r="D635" t="s">
        <v>2</v>
      </c>
      <c r="E635" t="s">
        <v>65</v>
      </c>
      <c r="F635">
        <v>41</v>
      </c>
      <c r="G635" t="s">
        <v>100</v>
      </c>
      <c r="H635" t="s">
        <v>101</v>
      </c>
      <c r="I635" t="s">
        <v>61</v>
      </c>
      <c r="J635">
        <v>23</v>
      </c>
      <c r="K635" t="s">
        <v>2111</v>
      </c>
      <c r="L635" t="s">
        <v>158</v>
      </c>
      <c r="M635" t="s">
        <v>2121</v>
      </c>
      <c r="N635">
        <v>1.4</v>
      </c>
      <c r="O635" t="s">
        <v>2110</v>
      </c>
      <c r="P635" t="s">
        <v>2070</v>
      </c>
    </row>
    <row r="636" spans="1:18" x14ac:dyDescent="0.3">
      <c r="A636" t="s">
        <v>1334</v>
      </c>
      <c r="B636" t="s">
        <v>1335</v>
      </c>
      <c r="C636" t="s">
        <v>1335</v>
      </c>
      <c r="D636" t="s">
        <v>36</v>
      </c>
      <c r="E636" t="s">
        <v>85</v>
      </c>
      <c r="F636">
        <v>24</v>
      </c>
      <c r="G636" t="s">
        <v>123</v>
      </c>
      <c r="H636" t="s">
        <v>124</v>
      </c>
      <c r="I636" t="s">
        <v>11</v>
      </c>
      <c r="J636">
        <v>0</v>
      </c>
      <c r="K636" t="s">
        <v>2115</v>
      </c>
      <c r="L636" t="s">
        <v>2108</v>
      </c>
      <c r="M636" t="s">
        <v>2109</v>
      </c>
      <c r="O636" t="s">
        <v>147</v>
      </c>
      <c r="P636" t="s">
        <v>2070</v>
      </c>
    </row>
    <row r="637" spans="1:18" x14ac:dyDescent="0.3">
      <c r="A637" t="s">
        <v>1336</v>
      </c>
      <c r="B637" t="s">
        <v>1337</v>
      </c>
      <c r="C637" t="s">
        <v>1337</v>
      </c>
      <c r="D637" t="s">
        <v>36</v>
      </c>
      <c r="E637" t="s">
        <v>85</v>
      </c>
      <c r="F637">
        <v>44</v>
      </c>
      <c r="G637" t="s">
        <v>30</v>
      </c>
      <c r="H637" t="s">
        <v>31</v>
      </c>
      <c r="I637" t="s">
        <v>102</v>
      </c>
      <c r="J637">
        <v>4</v>
      </c>
      <c r="K637" t="s">
        <v>2115</v>
      </c>
      <c r="N637">
        <v>1.3</v>
      </c>
      <c r="O637" t="s">
        <v>56</v>
      </c>
      <c r="P637" t="s">
        <v>2071</v>
      </c>
      <c r="Q637">
        <v>77</v>
      </c>
      <c r="R637">
        <v>0.77</v>
      </c>
    </row>
    <row r="638" spans="1:18" x14ac:dyDescent="0.3">
      <c r="A638" t="s">
        <v>1338</v>
      </c>
      <c r="B638" t="s">
        <v>1339</v>
      </c>
      <c r="C638" t="s">
        <v>1339</v>
      </c>
      <c r="D638" t="s">
        <v>15</v>
      </c>
      <c r="E638" t="s">
        <v>85</v>
      </c>
      <c r="F638">
        <v>52</v>
      </c>
      <c r="G638" t="s">
        <v>163</v>
      </c>
      <c r="H638" t="s">
        <v>164</v>
      </c>
      <c r="I638" t="s">
        <v>61</v>
      </c>
      <c r="J638">
        <v>4</v>
      </c>
      <c r="K638" t="s">
        <v>2115</v>
      </c>
      <c r="L638" t="s">
        <v>2121</v>
      </c>
      <c r="M638" t="s">
        <v>2125</v>
      </c>
      <c r="N638">
        <v>2.2999999999999998</v>
      </c>
      <c r="O638" t="s">
        <v>2112</v>
      </c>
      <c r="P638" t="s">
        <v>2071</v>
      </c>
      <c r="Q638">
        <v>0.79</v>
      </c>
      <c r="R638">
        <v>0.79</v>
      </c>
    </row>
    <row r="639" spans="1:18" x14ac:dyDescent="0.3">
      <c r="A639" t="s">
        <v>1340</v>
      </c>
      <c r="B639" t="s">
        <v>1341</v>
      </c>
      <c r="C639" t="s">
        <v>1341</v>
      </c>
      <c r="D639" t="s">
        <v>36</v>
      </c>
      <c r="E639" t="s">
        <v>85</v>
      </c>
      <c r="F639">
        <v>35</v>
      </c>
      <c r="G639" t="s">
        <v>178</v>
      </c>
      <c r="H639" t="s">
        <v>60</v>
      </c>
      <c r="I639" t="s">
        <v>102</v>
      </c>
      <c r="J639">
        <v>13</v>
      </c>
      <c r="K639" t="s">
        <v>2107</v>
      </c>
      <c r="L639" t="s">
        <v>2116</v>
      </c>
      <c r="M639" t="s">
        <v>2124</v>
      </c>
      <c r="N639">
        <v>3.6</v>
      </c>
      <c r="O639" t="s">
        <v>2110</v>
      </c>
      <c r="P639" t="s">
        <v>2070</v>
      </c>
      <c r="Q639">
        <v>0.83</v>
      </c>
      <c r="R639">
        <v>0.83</v>
      </c>
    </row>
    <row r="640" spans="1:18" x14ac:dyDescent="0.3">
      <c r="A640" t="s">
        <v>1342</v>
      </c>
      <c r="B640" t="s">
        <v>1343</v>
      </c>
      <c r="C640" t="s">
        <v>1343</v>
      </c>
      <c r="D640" t="s">
        <v>8</v>
      </c>
      <c r="E640" t="s">
        <v>65</v>
      </c>
      <c r="F640">
        <v>24</v>
      </c>
      <c r="G640" t="s">
        <v>30</v>
      </c>
      <c r="H640" t="s">
        <v>31</v>
      </c>
      <c r="I640" t="s">
        <v>77</v>
      </c>
      <c r="J640">
        <v>2</v>
      </c>
      <c r="K640" t="s">
        <v>2115</v>
      </c>
      <c r="L640" t="s">
        <v>52</v>
      </c>
      <c r="M640" t="s">
        <v>2113</v>
      </c>
      <c r="O640" t="s">
        <v>19</v>
      </c>
      <c r="P640" t="s">
        <v>2070</v>
      </c>
      <c r="Q640">
        <v>0.64</v>
      </c>
      <c r="R640">
        <v>0.64</v>
      </c>
    </row>
    <row r="641" spans="1:18" x14ac:dyDescent="0.3">
      <c r="A641" t="s">
        <v>1344</v>
      </c>
      <c r="B641" t="s">
        <v>1345</v>
      </c>
      <c r="C641" t="s">
        <v>1345</v>
      </c>
      <c r="D641" t="s">
        <v>8</v>
      </c>
      <c r="E641" t="s">
        <v>65</v>
      </c>
      <c r="F641">
        <v>46</v>
      </c>
      <c r="G641" t="s">
        <v>9</v>
      </c>
      <c r="H641" t="s">
        <v>10</v>
      </c>
      <c r="I641" t="s">
        <v>66</v>
      </c>
      <c r="J641">
        <v>25</v>
      </c>
      <c r="K641" t="s">
        <v>2111</v>
      </c>
      <c r="L641" t="s">
        <v>217</v>
      </c>
      <c r="M641" t="s">
        <v>2108</v>
      </c>
      <c r="N641">
        <v>1.3</v>
      </c>
      <c r="O641" t="s">
        <v>147</v>
      </c>
      <c r="P641" t="s">
        <v>2070</v>
      </c>
      <c r="Q641">
        <v>0.8</v>
      </c>
      <c r="R641">
        <v>0.8</v>
      </c>
    </row>
    <row r="642" spans="1:18" x14ac:dyDescent="0.3">
      <c r="A642" t="s">
        <v>1346</v>
      </c>
      <c r="B642" t="s">
        <v>1347</v>
      </c>
      <c r="C642" t="s">
        <v>1347</v>
      </c>
      <c r="D642" t="s">
        <v>36</v>
      </c>
      <c r="E642" t="s">
        <v>85</v>
      </c>
      <c r="F642">
        <v>57</v>
      </c>
      <c r="G642" t="s">
        <v>167</v>
      </c>
      <c r="H642" t="s">
        <v>60</v>
      </c>
      <c r="I642" t="s">
        <v>11</v>
      </c>
      <c r="J642">
        <v>18</v>
      </c>
      <c r="K642" t="s">
        <v>2123</v>
      </c>
      <c r="L642" t="s">
        <v>97</v>
      </c>
      <c r="M642" t="s">
        <v>2117</v>
      </c>
      <c r="N642">
        <v>1.1000000000000001</v>
      </c>
      <c r="O642" t="s">
        <v>2119</v>
      </c>
      <c r="P642" t="s">
        <v>2070</v>
      </c>
      <c r="Q642">
        <v>0.9</v>
      </c>
      <c r="R642">
        <v>0.9</v>
      </c>
    </row>
    <row r="643" spans="1:18" x14ac:dyDescent="0.3">
      <c r="A643" t="s">
        <v>1348</v>
      </c>
      <c r="B643" t="s">
        <v>1349</v>
      </c>
      <c r="C643" t="s">
        <v>1349</v>
      </c>
      <c r="D643" t="s">
        <v>2</v>
      </c>
      <c r="E643" t="s">
        <v>65</v>
      </c>
      <c r="F643">
        <v>49</v>
      </c>
      <c r="G643" t="s">
        <v>167</v>
      </c>
      <c r="H643" t="s">
        <v>60</v>
      </c>
      <c r="I643" t="s">
        <v>23</v>
      </c>
      <c r="J643">
        <v>24</v>
      </c>
      <c r="K643" t="s">
        <v>2111</v>
      </c>
      <c r="L643" t="s">
        <v>52</v>
      </c>
      <c r="M643" t="s">
        <v>2113</v>
      </c>
      <c r="N643">
        <v>0</v>
      </c>
      <c r="O643" t="s">
        <v>2110</v>
      </c>
      <c r="P643" t="s">
        <v>2070</v>
      </c>
      <c r="Q643">
        <v>0.94</v>
      </c>
      <c r="R643">
        <v>0.94</v>
      </c>
    </row>
    <row r="644" spans="1:18" x14ac:dyDescent="0.3">
      <c r="A644" t="s">
        <v>1350</v>
      </c>
      <c r="B644" t="s">
        <v>1351</v>
      </c>
      <c r="C644" t="s">
        <v>1351</v>
      </c>
      <c r="D644" t="s">
        <v>15</v>
      </c>
      <c r="E644" t="s">
        <v>85</v>
      </c>
      <c r="F644">
        <v>41</v>
      </c>
      <c r="G644" t="s">
        <v>73</v>
      </c>
      <c r="H644" t="s">
        <v>74</v>
      </c>
      <c r="I644" t="s">
        <v>32</v>
      </c>
      <c r="J644">
        <v>7</v>
      </c>
      <c r="K644" t="s">
        <v>2120</v>
      </c>
      <c r="L644" t="s">
        <v>2116</v>
      </c>
      <c r="M644" t="s">
        <v>2124</v>
      </c>
      <c r="N644">
        <v>1.8</v>
      </c>
      <c r="O644" t="s">
        <v>2119</v>
      </c>
      <c r="P644" t="s">
        <v>2070</v>
      </c>
      <c r="Q644">
        <v>0.7</v>
      </c>
      <c r="R644">
        <v>0.7</v>
      </c>
    </row>
    <row r="645" spans="1:18" x14ac:dyDescent="0.3">
      <c r="A645" t="s">
        <v>1352</v>
      </c>
      <c r="B645" t="s">
        <v>1353</v>
      </c>
      <c r="C645" t="s">
        <v>1353</v>
      </c>
      <c r="D645" t="s">
        <v>15</v>
      </c>
      <c r="E645" t="s">
        <v>85</v>
      </c>
      <c r="F645">
        <v>22</v>
      </c>
      <c r="G645" t="s">
        <v>167</v>
      </c>
      <c r="H645" t="s">
        <v>60</v>
      </c>
      <c r="I645" t="s">
        <v>102</v>
      </c>
      <c r="J645">
        <v>1</v>
      </c>
      <c r="K645" t="s">
        <v>2115</v>
      </c>
      <c r="L645" t="s">
        <v>302</v>
      </c>
      <c r="M645" t="s">
        <v>2126</v>
      </c>
      <c r="O645" t="s">
        <v>56</v>
      </c>
      <c r="P645" t="s">
        <v>2071</v>
      </c>
      <c r="Q645">
        <v>0.75</v>
      </c>
      <c r="R645">
        <v>0.75</v>
      </c>
    </row>
    <row r="646" spans="1:18" x14ac:dyDescent="0.3">
      <c r="A646" t="s">
        <v>1354</v>
      </c>
      <c r="B646" t="s">
        <v>1355</v>
      </c>
      <c r="C646" t="s">
        <v>1355</v>
      </c>
      <c r="D646" t="s">
        <v>15</v>
      </c>
      <c r="E646" t="s">
        <v>85</v>
      </c>
      <c r="F646">
        <v>50</v>
      </c>
      <c r="G646" t="s">
        <v>9</v>
      </c>
      <c r="H646" t="s">
        <v>10</v>
      </c>
      <c r="I646" t="s">
        <v>5</v>
      </c>
      <c r="J646">
        <v>17</v>
      </c>
      <c r="K646" t="s">
        <v>2123</v>
      </c>
      <c r="L646" t="s">
        <v>2121</v>
      </c>
      <c r="M646" t="s">
        <v>2125</v>
      </c>
      <c r="N646">
        <v>3.3</v>
      </c>
      <c r="O646" t="s">
        <v>2112</v>
      </c>
      <c r="P646" t="s">
        <v>2071</v>
      </c>
      <c r="Q646">
        <v>0.69</v>
      </c>
      <c r="R646">
        <v>0.69</v>
      </c>
    </row>
    <row r="647" spans="1:18" x14ac:dyDescent="0.3">
      <c r="A647" t="s">
        <v>1356</v>
      </c>
      <c r="B647" t="s">
        <v>1357</v>
      </c>
      <c r="C647" t="s">
        <v>1357</v>
      </c>
      <c r="D647" t="s">
        <v>15</v>
      </c>
      <c r="E647" t="s">
        <v>85</v>
      </c>
      <c r="F647">
        <v>57</v>
      </c>
      <c r="G647" t="s">
        <v>16</v>
      </c>
      <c r="H647" t="s">
        <v>17</v>
      </c>
      <c r="I647" t="s">
        <v>18</v>
      </c>
      <c r="J647">
        <v>4</v>
      </c>
      <c r="K647" t="s">
        <v>2115</v>
      </c>
      <c r="L647" t="s">
        <v>97</v>
      </c>
      <c r="M647" t="s">
        <v>2117</v>
      </c>
      <c r="N647">
        <v>4.2</v>
      </c>
      <c r="O647" t="s">
        <v>2110</v>
      </c>
      <c r="P647" t="s">
        <v>2070</v>
      </c>
    </row>
    <row r="648" spans="1:18" x14ac:dyDescent="0.3">
      <c r="A648" t="s">
        <v>1358</v>
      </c>
      <c r="B648" t="s">
        <v>1359</v>
      </c>
      <c r="C648" t="s">
        <v>1359</v>
      </c>
      <c r="D648" t="s">
        <v>8</v>
      </c>
      <c r="E648" t="s">
        <v>65</v>
      </c>
      <c r="F648">
        <v>47</v>
      </c>
      <c r="G648" t="s">
        <v>167</v>
      </c>
      <c r="H648" t="s">
        <v>60</v>
      </c>
      <c r="I648" t="s">
        <v>32</v>
      </c>
      <c r="J648">
        <v>29</v>
      </c>
      <c r="K648" t="s">
        <v>2111</v>
      </c>
      <c r="L648" t="s">
        <v>52</v>
      </c>
      <c r="M648" t="s">
        <v>2113</v>
      </c>
      <c r="O648" t="s">
        <v>2112</v>
      </c>
      <c r="P648" t="s">
        <v>2071</v>
      </c>
      <c r="Q648">
        <v>0.79</v>
      </c>
      <c r="R648">
        <v>0.79</v>
      </c>
    </row>
    <row r="649" spans="1:18" x14ac:dyDescent="0.3">
      <c r="A649" t="s">
        <v>1360</v>
      </c>
      <c r="B649" t="s">
        <v>1361</v>
      </c>
      <c r="C649" t="s">
        <v>1361</v>
      </c>
      <c r="D649" t="s">
        <v>36</v>
      </c>
      <c r="E649" t="s">
        <v>85</v>
      </c>
      <c r="F649">
        <v>24</v>
      </c>
      <c r="G649" t="s">
        <v>141</v>
      </c>
      <c r="H649" t="s">
        <v>142</v>
      </c>
      <c r="I649" t="s">
        <v>39</v>
      </c>
      <c r="J649">
        <v>2</v>
      </c>
      <c r="K649" t="s">
        <v>2115</v>
      </c>
      <c r="L649" t="s">
        <v>217</v>
      </c>
      <c r="M649" t="s">
        <v>2108</v>
      </c>
      <c r="N649">
        <v>3.8</v>
      </c>
      <c r="O649" t="s">
        <v>2112</v>
      </c>
      <c r="P649" t="s">
        <v>2071</v>
      </c>
      <c r="Q649">
        <v>0.71</v>
      </c>
      <c r="R649">
        <v>0.71</v>
      </c>
    </row>
    <row r="650" spans="1:18" x14ac:dyDescent="0.3">
      <c r="A650" t="s">
        <v>1362</v>
      </c>
      <c r="B650" t="s">
        <v>1363</v>
      </c>
      <c r="C650" t="s">
        <v>1363</v>
      </c>
      <c r="D650" t="s">
        <v>15</v>
      </c>
      <c r="E650" t="s">
        <v>85</v>
      </c>
      <c r="G650" t="s">
        <v>81</v>
      </c>
      <c r="H650" t="s">
        <v>82</v>
      </c>
      <c r="I650" t="s">
        <v>66</v>
      </c>
      <c r="J650">
        <v>9</v>
      </c>
      <c r="K650" t="s">
        <v>2120</v>
      </c>
      <c r="L650" t="s">
        <v>2108</v>
      </c>
      <c r="M650" t="s">
        <v>2109</v>
      </c>
      <c r="N650">
        <v>4.8</v>
      </c>
      <c r="O650" t="s">
        <v>62</v>
      </c>
      <c r="P650" t="s">
        <v>2071</v>
      </c>
      <c r="Q650">
        <v>0.72</v>
      </c>
      <c r="R650">
        <v>0.72</v>
      </c>
    </row>
    <row r="651" spans="1:18" x14ac:dyDescent="0.3">
      <c r="A651" t="s">
        <v>1364</v>
      </c>
      <c r="B651" t="s">
        <v>1365</v>
      </c>
      <c r="C651" t="s">
        <v>1365</v>
      </c>
      <c r="D651" t="s">
        <v>8</v>
      </c>
      <c r="E651" t="s">
        <v>65</v>
      </c>
      <c r="F651">
        <v>50</v>
      </c>
      <c r="G651" t="s">
        <v>16</v>
      </c>
      <c r="H651" t="s">
        <v>17</v>
      </c>
      <c r="I651" t="s">
        <v>77</v>
      </c>
      <c r="J651">
        <v>10</v>
      </c>
      <c r="K651" t="s">
        <v>2120</v>
      </c>
      <c r="L651" t="s">
        <v>217</v>
      </c>
      <c r="M651" t="s">
        <v>2108</v>
      </c>
      <c r="N651">
        <v>4.3</v>
      </c>
      <c r="O651" t="s">
        <v>19</v>
      </c>
      <c r="P651" t="s">
        <v>2070</v>
      </c>
      <c r="Q651">
        <v>0.93</v>
      </c>
      <c r="R651">
        <v>0.93</v>
      </c>
    </row>
    <row r="652" spans="1:18" x14ac:dyDescent="0.3">
      <c r="A652" t="s">
        <v>1366</v>
      </c>
      <c r="B652" t="s">
        <v>1367</v>
      </c>
      <c r="C652" t="s">
        <v>1367</v>
      </c>
      <c r="D652" t="s">
        <v>36</v>
      </c>
      <c r="E652" t="s">
        <v>85</v>
      </c>
      <c r="F652">
        <v>46</v>
      </c>
      <c r="G652" t="s">
        <v>95</v>
      </c>
      <c r="H652" t="s">
        <v>96</v>
      </c>
      <c r="I652" t="s">
        <v>102</v>
      </c>
      <c r="J652">
        <v>20</v>
      </c>
      <c r="K652" t="s">
        <v>2123</v>
      </c>
      <c r="N652">
        <v>4.8</v>
      </c>
      <c r="O652" t="s">
        <v>2112</v>
      </c>
      <c r="P652" t="s">
        <v>2071</v>
      </c>
      <c r="Q652">
        <v>0.82</v>
      </c>
      <c r="R652">
        <v>0.82</v>
      </c>
    </row>
    <row r="653" spans="1:18" x14ac:dyDescent="0.3">
      <c r="A653" t="s">
        <v>1368</v>
      </c>
      <c r="B653" t="s">
        <v>1369</v>
      </c>
      <c r="C653" t="s">
        <v>1369</v>
      </c>
      <c r="D653" t="s">
        <v>15</v>
      </c>
      <c r="E653" t="s">
        <v>85</v>
      </c>
      <c r="F653">
        <v>51</v>
      </c>
      <c r="G653" t="s">
        <v>9</v>
      </c>
      <c r="H653" t="s">
        <v>10</v>
      </c>
      <c r="I653" t="s">
        <v>66</v>
      </c>
      <c r="J653">
        <v>9</v>
      </c>
      <c r="K653" t="s">
        <v>2120</v>
      </c>
      <c r="L653" t="s">
        <v>24</v>
      </c>
      <c r="M653" t="s">
        <v>2116</v>
      </c>
      <c r="O653" t="s">
        <v>19</v>
      </c>
      <c r="P653" t="s">
        <v>2070</v>
      </c>
      <c r="Q653">
        <v>60</v>
      </c>
      <c r="R653">
        <v>0.6</v>
      </c>
    </row>
    <row r="654" spans="1:18" x14ac:dyDescent="0.3">
      <c r="A654" t="s">
        <v>1370</v>
      </c>
      <c r="B654" t="s">
        <v>1371</v>
      </c>
      <c r="C654" t="s">
        <v>1371</v>
      </c>
      <c r="D654" t="s">
        <v>15</v>
      </c>
      <c r="E654" t="s">
        <v>85</v>
      </c>
      <c r="F654">
        <v>51</v>
      </c>
      <c r="G654" t="s">
        <v>55</v>
      </c>
      <c r="H654" t="s">
        <v>10</v>
      </c>
      <c r="I654" t="s">
        <v>32</v>
      </c>
      <c r="J654">
        <v>12</v>
      </c>
      <c r="K654" t="s">
        <v>2107</v>
      </c>
      <c r="L654" t="s">
        <v>2126</v>
      </c>
      <c r="M654" t="s">
        <v>2127</v>
      </c>
      <c r="N654">
        <v>4</v>
      </c>
      <c r="O654" t="s">
        <v>2110</v>
      </c>
      <c r="P654" t="s">
        <v>2070</v>
      </c>
      <c r="Q654">
        <v>93</v>
      </c>
      <c r="R654">
        <v>0.93</v>
      </c>
    </row>
    <row r="655" spans="1:18" x14ac:dyDescent="0.3">
      <c r="A655" t="s">
        <v>1372</v>
      </c>
      <c r="B655" t="s">
        <v>1373</v>
      </c>
      <c r="C655" t="s">
        <v>1373</v>
      </c>
      <c r="D655" t="s">
        <v>36</v>
      </c>
      <c r="E655" t="s">
        <v>85</v>
      </c>
      <c r="F655">
        <v>27</v>
      </c>
      <c r="G655" t="s">
        <v>55</v>
      </c>
      <c r="H655" t="s">
        <v>10</v>
      </c>
      <c r="I655" t="s">
        <v>32</v>
      </c>
      <c r="J655">
        <v>3</v>
      </c>
      <c r="K655" t="s">
        <v>2115</v>
      </c>
      <c r="L655" t="s">
        <v>86</v>
      </c>
      <c r="M655" t="s">
        <v>2113</v>
      </c>
      <c r="O655" t="s">
        <v>2119</v>
      </c>
      <c r="P655" t="s">
        <v>2070</v>
      </c>
    </row>
    <row r="656" spans="1:18" x14ac:dyDescent="0.3">
      <c r="A656" t="s">
        <v>1374</v>
      </c>
      <c r="B656" t="s">
        <v>1375</v>
      </c>
      <c r="C656" t="s">
        <v>1375</v>
      </c>
      <c r="D656" t="s">
        <v>15</v>
      </c>
      <c r="E656" t="s">
        <v>85</v>
      </c>
      <c r="F656">
        <v>42</v>
      </c>
      <c r="G656" t="s">
        <v>178</v>
      </c>
      <c r="H656" t="s">
        <v>60</v>
      </c>
      <c r="I656" t="s">
        <v>23</v>
      </c>
      <c r="J656">
        <v>13</v>
      </c>
      <c r="K656" t="s">
        <v>2107</v>
      </c>
      <c r="L656" t="s">
        <v>2117</v>
      </c>
      <c r="M656" t="s">
        <v>2118</v>
      </c>
      <c r="N656">
        <v>0</v>
      </c>
      <c r="O656" t="s">
        <v>2119</v>
      </c>
      <c r="P656" t="s">
        <v>2070</v>
      </c>
      <c r="Q656">
        <v>0.74</v>
      </c>
      <c r="R656">
        <v>0.74</v>
      </c>
    </row>
    <row r="657" spans="1:18" x14ac:dyDescent="0.3">
      <c r="A657" t="s">
        <v>1376</v>
      </c>
      <c r="B657" t="s">
        <v>1377</v>
      </c>
      <c r="C657" t="s">
        <v>1377</v>
      </c>
      <c r="D657" t="s">
        <v>15</v>
      </c>
      <c r="E657" t="s">
        <v>85</v>
      </c>
      <c r="F657">
        <v>25</v>
      </c>
      <c r="G657" t="s">
        <v>16</v>
      </c>
      <c r="H657" t="s">
        <v>17</v>
      </c>
      <c r="I657" t="s">
        <v>61</v>
      </c>
      <c r="J657">
        <v>4</v>
      </c>
      <c r="K657" t="s">
        <v>2115</v>
      </c>
      <c r="L657" t="s">
        <v>24</v>
      </c>
      <c r="M657" t="s">
        <v>2116</v>
      </c>
      <c r="N657">
        <v>2.2999999999999998</v>
      </c>
      <c r="O657" t="s">
        <v>56</v>
      </c>
      <c r="P657" t="s">
        <v>2071</v>
      </c>
      <c r="Q657">
        <v>73</v>
      </c>
      <c r="R657">
        <v>0.73</v>
      </c>
    </row>
    <row r="658" spans="1:18" x14ac:dyDescent="0.3">
      <c r="A658" t="s">
        <v>1378</v>
      </c>
      <c r="B658" t="s">
        <v>1379</v>
      </c>
      <c r="C658" t="s">
        <v>1379</v>
      </c>
      <c r="D658" t="s">
        <v>8</v>
      </c>
      <c r="E658" t="s">
        <v>65</v>
      </c>
      <c r="F658">
        <v>32</v>
      </c>
      <c r="G658" t="s">
        <v>16</v>
      </c>
      <c r="H658" t="s">
        <v>17</v>
      </c>
      <c r="I658" t="s">
        <v>39</v>
      </c>
      <c r="J658">
        <v>9</v>
      </c>
      <c r="K658" t="s">
        <v>2120</v>
      </c>
      <c r="L658" t="s">
        <v>2121</v>
      </c>
      <c r="M658" t="s">
        <v>2125</v>
      </c>
      <c r="O658" t="s">
        <v>19</v>
      </c>
      <c r="P658" t="s">
        <v>2070</v>
      </c>
      <c r="Q658">
        <v>0.96</v>
      </c>
      <c r="R658">
        <v>0.96</v>
      </c>
    </row>
    <row r="659" spans="1:18" x14ac:dyDescent="0.3">
      <c r="A659" t="s">
        <v>1380</v>
      </c>
      <c r="B659" t="s">
        <v>1381</v>
      </c>
      <c r="C659" t="s">
        <v>1381</v>
      </c>
      <c r="D659" t="s">
        <v>8</v>
      </c>
      <c r="E659" t="s">
        <v>65</v>
      </c>
      <c r="F659">
        <v>59</v>
      </c>
      <c r="G659" t="s">
        <v>116</v>
      </c>
      <c r="H659" t="s">
        <v>10</v>
      </c>
      <c r="I659" t="s">
        <v>18</v>
      </c>
      <c r="J659">
        <v>14</v>
      </c>
      <c r="K659" t="s">
        <v>2107</v>
      </c>
      <c r="L659" t="s">
        <v>2117</v>
      </c>
      <c r="M659" t="s">
        <v>2118</v>
      </c>
      <c r="N659">
        <v>3.8</v>
      </c>
      <c r="Q659">
        <v>0.66</v>
      </c>
      <c r="R659">
        <v>0.66</v>
      </c>
    </row>
    <row r="660" spans="1:18" x14ac:dyDescent="0.3">
      <c r="A660" t="s">
        <v>1382</v>
      </c>
      <c r="B660" t="s">
        <v>1383</v>
      </c>
      <c r="C660" t="s">
        <v>1383</v>
      </c>
      <c r="D660" t="s">
        <v>8</v>
      </c>
      <c r="E660" t="s">
        <v>65</v>
      </c>
      <c r="F660">
        <v>59</v>
      </c>
      <c r="G660" t="s">
        <v>123</v>
      </c>
      <c r="H660" t="s">
        <v>124</v>
      </c>
      <c r="I660" t="s">
        <v>66</v>
      </c>
      <c r="J660">
        <v>37</v>
      </c>
      <c r="K660" t="s">
        <v>2111</v>
      </c>
      <c r="L660" t="s">
        <v>2117</v>
      </c>
      <c r="M660" t="s">
        <v>2118</v>
      </c>
      <c r="N660">
        <v>4</v>
      </c>
      <c r="O660" t="s">
        <v>2119</v>
      </c>
      <c r="P660" t="s">
        <v>2070</v>
      </c>
      <c r="Q660">
        <v>0.62</v>
      </c>
      <c r="R660">
        <v>0.62</v>
      </c>
    </row>
    <row r="661" spans="1:18" x14ac:dyDescent="0.3">
      <c r="A661" t="s">
        <v>1384</v>
      </c>
      <c r="B661" t="s">
        <v>1385</v>
      </c>
      <c r="C661" t="s">
        <v>1385</v>
      </c>
      <c r="D661" t="s">
        <v>15</v>
      </c>
      <c r="E661" t="s">
        <v>85</v>
      </c>
      <c r="F661">
        <v>29</v>
      </c>
      <c r="G661" t="s">
        <v>16</v>
      </c>
      <c r="H661" t="s">
        <v>17</v>
      </c>
      <c r="I661" t="s">
        <v>18</v>
      </c>
      <c r="J661">
        <v>2</v>
      </c>
      <c r="K661" t="s">
        <v>2115</v>
      </c>
      <c r="L661" t="s">
        <v>40</v>
      </c>
      <c r="M661" t="s">
        <v>2121</v>
      </c>
      <c r="N661">
        <v>2.2000000000000002</v>
      </c>
      <c r="O661" t="s">
        <v>62</v>
      </c>
      <c r="P661" t="s">
        <v>2071</v>
      </c>
      <c r="Q661">
        <v>0.85</v>
      </c>
      <c r="R661">
        <v>0.85</v>
      </c>
    </row>
    <row r="662" spans="1:18" x14ac:dyDescent="0.3">
      <c r="A662" t="s">
        <v>1386</v>
      </c>
      <c r="B662" t="s">
        <v>1387</v>
      </c>
      <c r="C662" t="s">
        <v>1387</v>
      </c>
      <c r="D662" t="s">
        <v>15</v>
      </c>
      <c r="E662" t="s">
        <v>85</v>
      </c>
      <c r="F662">
        <v>58</v>
      </c>
      <c r="G662" t="s">
        <v>163</v>
      </c>
      <c r="H662" t="s">
        <v>164</v>
      </c>
      <c r="I662" t="s">
        <v>32</v>
      </c>
      <c r="J662">
        <v>11</v>
      </c>
      <c r="K662" t="s">
        <v>2107</v>
      </c>
      <c r="L662" t="s">
        <v>2108</v>
      </c>
      <c r="M662" t="s">
        <v>2109</v>
      </c>
      <c r="N662">
        <v>4.3</v>
      </c>
      <c r="O662" t="s">
        <v>2110</v>
      </c>
      <c r="P662" t="s">
        <v>2070</v>
      </c>
      <c r="Q662">
        <v>0.66</v>
      </c>
      <c r="R662">
        <v>0.66</v>
      </c>
    </row>
    <row r="663" spans="1:18" x14ac:dyDescent="0.3">
      <c r="A663" t="s">
        <v>1388</v>
      </c>
      <c r="B663" t="s">
        <v>1389</v>
      </c>
      <c r="C663" t="s">
        <v>1389</v>
      </c>
      <c r="D663" t="s">
        <v>2</v>
      </c>
      <c r="E663" t="s">
        <v>65</v>
      </c>
      <c r="F663">
        <v>56</v>
      </c>
      <c r="G663" t="s">
        <v>116</v>
      </c>
      <c r="H663" t="s">
        <v>10</v>
      </c>
      <c r="I663" t="s">
        <v>66</v>
      </c>
      <c r="J663">
        <v>19</v>
      </c>
      <c r="K663" t="s">
        <v>2123</v>
      </c>
      <c r="L663" t="s">
        <v>2126</v>
      </c>
      <c r="M663" t="s">
        <v>2127</v>
      </c>
      <c r="N663">
        <v>0</v>
      </c>
      <c r="O663" t="s">
        <v>2110</v>
      </c>
      <c r="P663" t="s">
        <v>2070</v>
      </c>
      <c r="Q663">
        <v>0.87</v>
      </c>
      <c r="R663">
        <v>0.87</v>
      </c>
    </row>
    <row r="664" spans="1:18" x14ac:dyDescent="0.3">
      <c r="A664" t="s">
        <v>1390</v>
      </c>
      <c r="B664" t="s">
        <v>1391</v>
      </c>
      <c r="C664" t="s">
        <v>1391</v>
      </c>
      <c r="D664" t="s">
        <v>2</v>
      </c>
      <c r="E664" t="s">
        <v>65</v>
      </c>
      <c r="F664">
        <v>36</v>
      </c>
      <c r="G664" t="s">
        <v>46</v>
      </c>
      <c r="H664" t="s">
        <v>10</v>
      </c>
      <c r="I664" t="s">
        <v>102</v>
      </c>
      <c r="J664">
        <v>9</v>
      </c>
      <c r="K664" t="s">
        <v>2120</v>
      </c>
      <c r="L664" t="s">
        <v>2126</v>
      </c>
      <c r="M664" t="s">
        <v>2127</v>
      </c>
      <c r="N664">
        <v>0</v>
      </c>
      <c r="O664" t="s">
        <v>2112</v>
      </c>
      <c r="P664" t="s">
        <v>2071</v>
      </c>
      <c r="Q664">
        <v>68</v>
      </c>
      <c r="R664">
        <v>0.68</v>
      </c>
    </row>
    <row r="665" spans="1:18" x14ac:dyDescent="0.3">
      <c r="A665" t="s">
        <v>1392</v>
      </c>
      <c r="B665" t="s">
        <v>1393</v>
      </c>
      <c r="C665" t="s">
        <v>1393</v>
      </c>
      <c r="D665" t="s">
        <v>8</v>
      </c>
      <c r="E665" t="s">
        <v>65</v>
      </c>
      <c r="F665">
        <v>52</v>
      </c>
      <c r="G665" t="s">
        <v>116</v>
      </c>
      <c r="H665" t="s">
        <v>10</v>
      </c>
      <c r="I665" t="s">
        <v>61</v>
      </c>
      <c r="J665">
        <v>16</v>
      </c>
      <c r="K665" t="s">
        <v>2123</v>
      </c>
      <c r="L665" t="s">
        <v>2108</v>
      </c>
      <c r="M665" t="s">
        <v>2109</v>
      </c>
      <c r="N665">
        <v>4</v>
      </c>
      <c r="O665" t="s">
        <v>2112</v>
      </c>
      <c r="P665" t="s">
        <v>2071</v>
      </c>
    </row>
    <row r="666" spans="1:18" x14ac:dyDescent="0.3">
      <c r="A666" t="s">
        <v>1394</v>
      </c>
      <c r="B666" t="s">
        <v>1395</v>
      </c>
      <c r="C666" t="s">
        <v>1395</v>
      </c>
      <c r="D666" t="s">
        <v>8</v>
      </c>
      <c r="E666" t="s">
        <v>65</v>
      </c>
      <c r="F666">
        <v>42</v>
      </c>
      <c r="G666" t="s">
        <v>30</v>
      </c>
      <c r="H666" t="s">
        <v>31</v>
      </c>
      <c r="I666" t="s">
        <v>11</v>
      </c>
      <c r="J666">
        <v>8</v>
      </c>
      <c r="K666" t="s">
        <v>2120</v>
      </c>
      <c r="L666" t="s">
        <v>86</v>
      </c>
      <c r="M666" t="s">
        <v>2113</v>
      </c>
    </row>
    <row r="667" spans="1:18" x14ac:dyDescent="0.3">
      <c r="A667" t="s">
        <v>1396</v>
      </c>
      <c r="B667" t="s">
        <v>1397</v>
      </c>
      <c r="C667" t="s">
        <v>1397</v>
      </c>
      <c r="D667" t="s">
        <v>8</v>
      </c>
      <c r="E667" t="s">
        <v>65</v>
      </c>
      <c r="F667">
        <v>59</v>
      </c>
      <c r="G667" t="s">
        <v>81</v>
      </c>
      <c r="H667" t="s">
        <v>82</v>
      </c>
      <c r="I667" t="s">
        <v>11</v>
      </c>
      <c r="J667">
        <v>34</v>
      </c>
      <c r="K667" t="s">
        <v>2111</v>
      </c>
      <c r="L667" t="s">
        <v>2108</v>
      </c>
      <c r="M667" t="s">
        <v>2109</v>
      </c>
      <c r="N667">
        <v>2</v>
      </c>
      <c r="O667" t="s">
        <v>2112</v>
      </c>
      <c r="P667" t="s">
        <v>2071</v>
      </c>
      <c r="Q667">
        <v>0.79</v>
      </c>
      <c r="R667">
        <v>0.79</v>
      </c>
    </row>
    <row r="668" spans="1:18" x14ac:dyDescent="0.3">
      <c r="A668" t="s">
        <v>1398</v>
      </c>
      <c r="B668" t="s">
        <v>1399</v>
      </c>
      <c r="C668" t="s">
        <v>1399</v>
      </c>
      <c r="D668" t="s">
        <v>15</v>
      </c>
      <c r="E668" t="s">
        <v>85</v>
      </c>
      <c r="F668">
        <v>33</v>
      </c>
      <c r="G668" t="s">
        <v>30</v>
      </c>
      <c r="H668" t="s">
        <v>31</v>
      </c>
      <c r="I668" t="s">
        <v>11</v>
      </c>
      <c r="J668">
        <v>5</v>
      </c>
      <c r="K668" t="s">
        <v>2115</v>
      </c>
      <c r="L668" t="s">
        <v>52</v>
      </c>
      <c r="M668" t="s">
        <v>2113</v>
      </c>
      <c r="N668">
        <v>4.7</v>
      </c>
      <c r="O668" t="s">
        <v>2112</v>
      </c>
      <c r="P668" t="s">
        <v>2071</v>
      </c>
      <c r="Q668">
        <v>0.88</v>
      </c>
      <c r="R668">
        <v>0.88</v>
      </c>
    </row>
    <row r="669" spans="1:18" x14ac:dyDescent="0.3">
      <c r="A669" t="s">
        <v>1400</v>
      </c>
      <c r="B669" t="s">
        <v>1401</v>
      </c>
      <c r="C669" t="s">
        <v>1401</v>
      </c>
      <c r="D669" t="s">
        <v>2</v>
      </c>
      <c r="E669" t="s">
        <v>65</v>
      </c>
      <c r="F669">
        <v>55</v>
      </c>
      <c r="G669" t="s">
        <v>116</v>
      </c>
      <c r="H669" t="s">
        <v>10</v>
      </c>
      <c r="I669" t="s">
        <v>23</v>
      </c>
      <c r="J669">
        <v>14</v>
      </c>
      <c r="K669" t="s">
        <v>2107</v>
      </c>
      <c r="L669" t="s">
        <v>86</v>
      </c>
      <c r="M669" t="s">
        <v>2113</v>
      </c>
      <c r="N669">
        <v>3.6</v>
      </c>
      <c r="O669" t="s">
        <v>2112</v>
      </c>
      <c r="P669" t="s">
        <v>2071</v>
      </c>
      <c r="Q669">
        <v>0.81</v>
      </c>
      <c r="R669">
        <v>0.81</v>
      </c>
    </row>
    <row r="670" spans="1:18" x14ac:dyDescent="0.3">
      <c r="A670" t="s">
        <v>1402</v>
      </c>
      <c r="B670" t="s">
        <v>1403</v>
      </c>
      <c r="C670" t="s">
        <v>1403</v>
      </c>
      <c r="D670" t="s">
        <v>15</v>
      </c>
      <c r="E670" t="s">
        <v>85</v>
      </c>
      <c r="F670">
        <v>47</v>
      </c>
      <c r="G670" t="s">
        <v>100</v>
      </c>
      <c r="H670" t="s">
        <v>101</v>
      </c>
      <c r="I670" t="s">
        <v>61</v>
      </c>
      <c r="J670">
        <v>17</v>
      </c>
      <c r="K670" t="s">
        <v>2123</v>
      </c>
      <c r="L670" t="s">
        <v>2113</v>
      </c>
      <c r="M670" t="s">
        <v>2114</v>
      </c>
      <c r="N670">
        <v>1.2</v>
      </c>
      <c r="O670" t="s">
        <v>19</v>
      </c>
      <c r="P670" t="s">
        <v>2070</v>
      </c>
    </row>
    <row r="671" spans="1:18" x14ac:dyDescent="0.3">
      <c r="A671" t="s">
        <v>1404</v>
      </c>
      <c r="B671" t="s">
        <v>1405</v>
      </c>
      <c r="C671" t="s">
        <v>1405</v>
      </c>
      <c r="D671" t="s">
        <v>8</v>
      </c>
      <c r="E671" t="s">
        <v>65</v>
      </c>
      <c r="F671">
        <v>29</v>
      </c>
      <c r="G671" t="s">
        <v>167</v>
      </c>
      <c r="H671" t="s">
        <v>60</v>
      </c>
      <c r="I671" t="s">
        <v>32</v>
      </c>
      <c r="J671">
        <v>10</v>
      </c>
      <c r="K671" t="s">
        <v>2120</v>
      </c>
      <c r="N671">
        <v>4.4000000000000004</v>
      </c>
      <c r="O671" t="s">
        <v>62</v>
      </c>
      <c r="P671" t="s">
        <v>2071</v>
      </c>
      <c r="Q671">
        <v>0.67</v>
      </c>
      <c r="R671">
        <v>0.67</v>
      </c>
    </row>
    <row r="672" spans="1:18" x14ac:dyDescent="0.3">
      <c r="A672" t="s">
        <v>1406</v>
      </c>
      <c r="B672" t="s">
        <v>1407</v>
      </c>
      <c r="C672" t="s">
        <v>1407</v>
      </c>
      <c r="D672" t="s">
        <v>8</v>
      </c>
      <c r="E672" t="s">
        <v>65</v>
      </c>
      <c r="F672">
        <v>30</v>
      </c>
      <c r="G672" t="s">
        <v>55</v>
      </c>
      <c r="H672" t="s">
        <v>10</v>
      </c>
      <c r="I672" t="s">
        <v>77</v>
      </c>
      <c r="J672">
        <v>8</v>
      </c>
      <c r="K672" t="s">
        <v>2120</v>
      </c>
      <c r="L672" t="s">
        <v>2108</v>
      </c>
      <c r="M672" t="s">
        <v>2109</v>
      </c>
      <c r="N672">
        <v>1.4</v>
      </c>
      <c r="O672" t="s">
        <v>56</v>
      </c>
      <c r="P672" t="s">
        <v>2071</v>
      </c>
      <c r="Q672">
        <v>62</v>
      </c>
      <c r="R672">
        <v>0.62</v>
      </c>
    </row>
    <row r="673" spans="1:18" x14ac:dyDescent="0.3">
      <c r="A673" t="s">
        <v>1408</v>
      </c>
      <c r="B673" t="s">
        <v>1409</v>
      </c>
      <c r="C673" t="s">
        <v>1409</v>
      </c>
      <c r="D673" t="s">
        <v>8</v>
      </c>
      <c r="E673" t="s">
        <v>65</v>
      </c>
      <c r="F673">
        <v>25</v>
      </c>
      <c r="G673" t="s">
        <v>116</v>
      </c>
      <c r="H673" t="s">
        <v>10</v>
      </c>
      <c r="I673" t="s">
        <v>77</v>
      </c>
      <c r="J673">
        <v>1</v>
      </c>
      <c r="K673" t="s">
        <v>2115</v>
      </c>
      <c r="L673" t="s">
        <v>97</v>
      </c>
      <c r="M673" t="s">
        <v>2117</v>
      </c>
      <c r="N673">
        <v>3.2</v>
      </c>
      <c r="O673" t="s">
        <v>2110</v>
      </c>
      <c r="P673" t="s">
        <v>2070</v>
      </c>
      <c r="Q673">
        <v>0.87</v>
      </c>
      <c r="R673">
        <v>0.87</v>
      </c>
    </row>
    <row r="674" spans="1:18" x14ac:dyDescent="0.3">
      <c r="A674" t="s">
        <v>1410</v>
      </c>
      <c r="B674" t="s">
        <v>1411</v>
      </c>
      <c r="C674" t="s">
        <v>1411</v>
      </c>
      <c r="D674" t="s">
        <v>8</v>
      </c>
      <c r="E674" t="s">
        <v>65</v>
      </c>
      <c r="F674">
        <v>28</v>
      </c>
      <c r="G674" t="s">
        <v>127</v>
      </c>
      <c r="H674" t="s">
        <v>128</v>
      </c>
      <c r="I674" t="s">
        <v>66</v>
      </c>
      <c r="J674">
        <v>10</v>
      </c>
      <c r="K674" t="s">
        <v>2120</v>
      </c>
      <c r="N674">
        <v>3.8</v>
      </c>
      <c r="O674" t="s">
        <v>56</v>
      </c>
      <c r="P674" t="s">
        <v>2071</v>
      </c>
      <c r="Q674">
        <v>0.98</v>
      </c>
      <c r="R674">
        <v>0.98</v>
      </c>
    </row>
    <row r="675" spans="1:18" x14ac:dyDescent="0.3">
      <c r="A675" t="s">
        <v>1412</v>
      </c>
      <c r="B675" t="s">
        <v>1413</v>
      </c>
      <c r="C675" t="s">
        <v>1413</v>
      </c>
      <c r="D675" t="s">
        <v>15</v>
      </c>
      <c r="E675" t="s">
        <v>85</v>
      </c>
      <c r="F675">
        <v>29</v>
      </c>
      <c r="G675" t="s">
        <v>100</v>
      </c>
      <c r="H675" t="s">
        <v>101</v>
      </c>
      <c r="I675" t="s">
        <v>5</v>
      </c>
      <c r="J675">
        <v>0</v>
      </c>
      <c r="K675" t="s">
        <v>2115</v>
      </c>
      <c r="L675" t="s">
        <v>158</v>
      </c>
      <c r="M675" t="s">
        <v>2121</v>
      </c>
      <c r="N675">
        <v>1.5</v>
      </c>
      <c r="O675" t="s">
        <v>2122</v>
      </c>
      <c r="P675" t="s">
        <v>2071</v>
      </c>
      <c r="Q675">
        <v>0.64</v>
      </c>
      <c r="R675">
        <v>0.64</v>
      </c>
    </row>
    <row r="676" spans="1:18" x14ac:dyDescent="0.3">
      <c r="A676" t="s">
        <v>1414</v>
      </c>
      <c r="B676" t="s">
        <v>1415</v>
      </c>
      <c r="C676" t="s">
        <v>1415</v>
      </c>
      <c r="D676" t="s">
        <v>15</v>
      </c>
      <c r="E676" t="s">
        <v>85</v>
      </c>
      <c r="F676">
        <v>30</v>
      </c>
      <c r="G676" t="s">
        <v>178</v>
      </c>
      <c r="H676" t="s">
        <v>60</v>
      </c>
      <c r="I676" t="s">
        <v>18</v>
      </c>
      <c r="J676">
        <v>4</v>
      </c>
      <c r="K676" t="s">
        <v>2115</v>
      </c>
      <c r="N676">
        <v>2.8</v>
      </c>
      <c r="O676" t="s">
        <v>2112</v>
      </c>
      <c r="P676" t="s">
        <v>2071</v>
      </c>
      <c r="Q676">
        <v>0.71</v>
      </c>
      <c r="R676">
        <v>0.71</v>
      </c>
    </row>
    <row r="677" spans="1:18" x14ac:dyDescent="0.3">
      <c r="A677" t="s">
        <v>1416</v>
      </c>
      <c r="B677" t="s">
        <v>1417</v>
      </c>
      <c r="C677" t="s">
        <v>1417</v>
      </c>
      <c r="D677" t="s">
        <v>15</v>
      </c>
      <c r="E677" t="s">
        <v>85</v>
      </c>
      <c r="F677">
        <v>47</v>
      </c>
      <c r="G677" t="s">
        <v>127</v>
      </c>
      <c r="H677" t="s">
        <v>128</v>
      </c>
      <c r="I677" t="s">
        <v>32</v>
      </c>
      <c r="J677">
        <v>2</v>
      </c>
      <c r="K677" t="s">
        <v>2115</v>
      </c>
      <c r="L677" t="s">
        <v>2113</v>
      </c>
      <c r="M677" t="s">
        <v>2114</v>
      </c>
      <c r="N677">
        <v>2.7</v>
      </c>
      <c r="O677" t="s">
        <v>147</v>
      </c>
      <c r="P677" t="s">
        <v>2070</v>
      </c>
      <c r="Q677">
        <v>96</v>
      </c>
      <c r="R677">
        <v>0.96</v>
      </c>
    </row>
    <row r="678" spans="1:18" x14ac:dyDescent="0.3">
      <c r="A678" t="s">
        <v>1418</v>
      </c>
      <c r="B678" t="s">
        <v>1419</v>
      </c>
      <c r="C678" t="s">
        <v>1419</v>
      </c>
      <c r="D678" t="s">
        <v>15</v>
      </c>
      <c r="E678" t="s">
        <v>85</v>
      </c>
      <c r="F678">
        <v>34</v>
      </c>
      <c r="G678" t="s">
        <v>9</v>
      </c>
      <c r="H678" t="s">
        <v>10</v>
      </c>
      <c r="I678" t="s">
        <v>5</v>
      </c>
      <c r="J678">
        <v>10</v>
      </c>
      <c r="K678" t="s">
        <v>2120</v>
      </c>
      <c r="L678" t="s">
        <v>33</v>
      </c>
      <c r="M678" t="s">
        <v>2117</v>
      </c>
      <c r="N678">
        <v>3.9</v>
      </c>
    </row>
    <row r="679" spans="1:18" x14ac:dyDescent="0.3">
      <c r="A679" t="s">
        <v>1420</v>
      </c>
      <c r="B679" t="s">
        <v>1421</v>
      </c>
      <c r="C679" t="s">
        <v>1421</v>
      </c>
      <c r="D679" t="s">
        <v>36</v>
      </c>
      <c r="E679" t="s">
        <v>85</v>
      </c>
      <c r="F679">
        <v>45</v>
      </c>
      <c r="G679" t="s">
        <v>46</v>
      </c>
      <c r="H679" t="s">
        <v>10</v>
      </c>
      <c r="I679" t="s">
        <v>18</v>
      </c>
      <c r="J679">
        <v>16</v>
      </c>
      <c r="K679" t="s">
        <v>2123</v>
      </c>
      <c r="L679" t="s">
        <v>2108</v>
      </c>
      <c r="M679" t="s">
        <v>2109</v>
      </c>
      <c r="N679">
        <v>4.5999999999999996</v>
      </c>
      <c r="O679" t="s">
        <v>19</v>
      </c>
      <c r="P679" t="s">
        <v>2070</v>
      </c>
      <c r="Q679">
        <v>0.78</v>
      </c>
      <c r="R679">
        <v>0.78</v>
      </c>
    </row>
    <row r="680" spans="1:18" x14ac:dyDescent="0.3">
      <c r="A680" t="s">
        <v>1422</v>
      </c>
      <c r="B680" t="s">
        <v>1423</v>
      </c>
      <c r="C680" t="s">
        <v>1423</v>
      </c>
      <c r="D680" t="s">
        <v>2</v>
      </c>
      <c r="E680" t="s">
        <v>65</v>
      </c>
      <c r="F680">
        <v>56</v>
      </c>
      <c r="G680" t="s">
        <v>178</v>
      </c>
      <c r="H680" t="s">
        <v>60</v>
      </c>
      <c r="I680" t="s">
        <v>66</v>
      </c>
      <c r="J680">
        <v>27</v>
      </c>
      <c r="K680" t="s">
        <v>2111</v>
      </c>
      <c r="L680" t="s">
        <v>109</v>
      </c>
      <c r="M680" t="s">
        <v>2126</v>
      </c>
      <c r="N680">
        <v>2.2000000000000002</v>
      </c>
      <c r="O680" t="s">
        <v>2119</v>
      </c>
      <c r="P680" t="s">
        <v>2070</v>
      </c>
      <c r="Q680">
        <v>0.7</v>
      </c>
      <c r="R680">
        <v>0.7</v>
      </c>
    </row>
    <row r="681" spans="1:18" x14ac:dyDescent="0.3">
      <c r="A681" t="s">
        <v>1424</v>
      </c>
      <c r="B681" t="s">
        <v>1425</v>
      </c>
      <c r="C681" t="s">
        <v>1425</v>
      </c>
      <c r="D681" t="s">
        <v>8</v>
      </c>
      <c r="E681" t="s">
        <v>65</v>
      </c>
      <c r="F681">
        <v>49</v>
      </c>
      <c r="G681" t="s">
        <v>163</v>
      </c>
      <c r="H681" t="s">
        <v>164</v>
      </c>
      <c r="I681" t="s">
        <v>77</v>
      </c>
      <c r="J681">
        <v>20</v>
      </c>
      <c r="K681" t="s">
        <v>2123</v>
      </c>
      <c r="L681" t="s">
        <v>2113</v>
      </c>
      <c r="M681" t="s">
        <v>2114</v>
      </c>
      <c r="N681">
        <v>2.5</v>
      </c>
      <c r="O681" t="s">
        <v>2110</v>
      </c>
      <c r="P681" t="s">
        <v>2070</v>
      </c>
      <c r="Q681">
        <v>0.82</v>
      </c>
      <c r="R681">
        <v>0.82</v>
      </c>
    </row>
    <row r="682" spans="1:18" x14ac:dyDescent="0.3">
      <c r="A682" t="s">
        <v>1426</v>
      </c>
      <c r="B682" t="s">
        <v>1427</v>
      </c>
      <c r="C682" t="s">
        <v>1427</v>
      </c>
      <c r="D682" t="s">
        <v>15</v>
      </c>
      <c r="E682" t="s">
        <v>85</v>
      </c>
      <c r="F682">
        <v>48</v>
      </c>
      <c r="G682" t="s">
        <v>123</v>
      </c>
      <c r="H682" t="s">
        <v>124</v>
      </c>
      <c r="I682" t="s">
        <v>32</v>
      </c>
      <c r="J682">
        <v>10</v>
      </c>
      <c r="K682" t="s">
        <v>2120</v>
      </c>
      <c r="N682">
        <v>3.1</v>
      </c>
      <c r="O682" t="s">
        <v>2119</v>
      </c>
      <c r="P682" t="s">
        <v>2070</v>
      </c>
    </row>
    <row r="683" spans="1:18" x14ac:dyDescent="0.3">
      <c r="A683" t="s">
        <v>1428</v>
      </c>
      <c r="B683" t="s">
        <v>1429</v>
      </c>
      <c r="C683" t="s">
        <v>1429</v>
      </c>
      <c r="D683" t="s">
        <v>8</v>
      </c>
      <c r="E683" t="s">
        <v>65</v>
      </c>
      <c r="F683">
        <v>29</v>
      </c>
      <c r="G683" t="s">
        <v>100</v>
      </c>
      <c r="H683" t="s">
        <v>101</v>
      </c>
      <c r="I683" t="s">
        <v>18</v>
      </c>
      <c r="J683">
        <v>0</v>
      </c>
      <c r="K683" t="s">
        <v>2115</v>
      </c>
      <c r="L683" t="s">
        <v>109</v>
      </c>
      <c r="M683" t="s">
        <v>2126</v>
      </c>
      <c r="O683" t="s">
        <v>2112</v>
      </c>
      <c r="P683" t="s">
        <v>2071</v>
      </c>
      <c r="Q683">
        <v>0.99</v>
      </c>
      <c r="R683">
        <v>0.99</v>
      </c>
    </row>
    <row r="684" spans="1:18" x14ac:dyDescent="0.3">
      <c r="A684" t="s">
        <v>1430</v>
      </c>
      <c r="B684" t="s">
        <v>1431</v>
      </c>
      <c r="C684" t="s">
        <v>1431</v>
      </c>
      <c r="D684" t="s">
        <v>8</v>
      </c>
      <c r="E684" t="s">
        <v>65</v>
      </c>
      <c r="F684">
        <v>49</v>
      </c>
      <c r="G684" t="s">
        <v>30</v>
      </c>
      <c r="H684" t="s">
        <v>31</v>
      </c>
      <c r="I684" t="s">
        <v>23</v>
      </c>
      <c r="J684">
        <v>11</v>
      </c>
      <c r="K684" t="s">
        <v>2107</v>
      </c>
      <c r="L684" t="s">
        <v>2121</v>
      </c>
      <c r="M684" t="s">
        <v>2125</v>
      </c>
      <c r="N684">
        <v>3.8</v>
      </c>
      <c r="O684" t="s">
        <v>62</v>
      </c>
      <c r="P684" t="s">
        <v>2071</v>
      </c>
      <c r="Q684">
        <v>0.93</v>
      </c>
      <c r="R684">
        <v>0.93</v>
      </c>
    </row>
    <row r="685" spans="1:18" x14ac:dyDescent="0.3">
      <c r="A685" t="s">
        <v>1432</v>
      </c>
      <c r="B685" t="s">
        <v>1433</v>
      </c>
      <c r="C685" t="s">
        <v>1433</v>
      </c>
      <c r="D685" t="s">
        <v>8</v>
      </c>
      <c r="E685" t="s">
        <v>65</v>
      </c>
      <c r="F685">
        <v>22</v>
      </c>
      <c r="G685" t="s">
        <v>163</v>
      </c>
      <c r="H685" t="s">
        <v>164</v>
      </c>
      <c r="I685" t="s">
        <v>5</v>
      </c>
      <c r="J685">
        <v>1</v>
      </c>
      <c r="K685" t="s">
        <v>2115</v>
      </c>
      <c r="L685" t="s">
        <v>2108</v>
      </c>
      <c r="M685" t="s">
        <v>2109</v>
      </c>
      <c r="N685">
        <v>4.8</v>
      </c>
      <c r="O685" t="s">
        <v>62</v>
      </c>
      <c r="P685" t="s">
        <v>2071</v>
      </c>
      <c r="Q685">
        <v>0.75</v>
      </c>
      <c r="R685">
        <v>0.75</v>
      </c>
    </row>
    <row r="686" spans="1:18" x14ac:dyDescent="0.3">
      <c r="A686" t="s">
        <v>1434</v>
      </c>
      <c r="B686" t="s">
        <v>1435</v>
      </c>
      <c r="C686" t="s">
        <v>1435</v>
      </c>
      <c r="D686" t="s">
        <v>36</v>
      </c>
      <c r="E686" t="s">
        <v>85</v>
      </c>
      <c r="F686">
        <v>52</v>
      </c>
      <c r="G686" t="s">
        <v>167</v>
      </c>
      <c r="H686" t="s">
        <v>60</v>
      </c>
      <c r="I686" t="s">
        <v>18</v>
      </c>
      <c r="J686">
        <v>30</v>
      </c>
      <c r="K686" t="s">
        <v>2111</v>
      </c>
      <c r="L686" t="s">
        <v>12</v>
      </c>
      <c r="M686" t="s">
        <v>2108</v>
      </c>
      <c r="N686">
        <v>2.5</v>
      </c>
      <c r="Q686">
        <v>61</v>
      </c>
      <c r="R686">
        <v>0.61</v>
      </c>
    </row>
    <row r="687" spans="1:18" x14ac:dyDescent="0.3">
      <c r="A687" t="s">
        <v>1436</v>
      </c>
      <c r="B687" t="s">
        <v>1437</v>
      </c>
      <c r="C687" t="s">
        <v>1437</v>
      </c>
      <c r="D687" t="s">
        <v>15</v>
      </c>
      <c r="E687" t="s">
        <v>85</v>
      </c>
      <c r="F687">
        <v>60</v>
      </c>
      <c r="G687" t="s">
        <v>116</v>
      </c>
      <c r="H687" t="s">
        <v>10</v>
      </c>
      <c r="I687" t="s">
        <v>5</v>
      </c>
      <c r="J687">
        <v>7</v>
      </c>
      <c r="K687" t="s">
        <v>2120</v>
      </c>
      <c r="L687" t="s">
        <v>97</v>
      </c>
      <c r="M687" t="s">
        <v>2117</v>
      </c>
      <c r="N687">
        <v>0</v>
      </c>
      <c r="O687" t="s">
        <v>147</v>
      </c>
      <c r="P687" t="s">
        <v>2070</v>
      </c>
      <c r="Q687">
        <v>0.97</v>
      </c>
      <c r="R687">
        <v>0.97</v>
      </c>
    </row>
    <row r="688" spans="1:18" x14ac:dyDescent="0.3">
      <c r="A688" t="s">
        <v>1438</v>
      </c>
      <c r="B688" t="s">
        <v>1439</v>
      </c>
      <c r="C688" t="s">
        <v>1439</v>
      </c>
      <c r="D688" t="s">
        <v>2</v>
      </c>
      <c r="E688" t="s">
        <v>65</v>
      </c>
      <c r="F688">
        <v>33</v>
      </c>
      <c r="G688" t="s">
        <v>73</v>
      </c>
      <c r="H688" t="s">
        <v>74</v>
      </c>
      <c r="I688" t="s">
        <v>61</v>
      </c>
      <c r="J688">
        <v>0</v>
      </c>
      <c r="K688" t="s">
        <v>2115</v>
      </c>
      <c r="L688" t="s">
        <v>217</v>
      </c>
      <c r="M688" t="s">
        <v>2108</v>
      </c>
      <c r="N688">
        <v>1.7</v>
      </c>
      <c r="O688" t="s">
        <v>2112</v>
      </c>
      <c r="P688" t="s">
        <v>2071</v>
      </c>
      <c r="Q688">
        <v>95</v>
      </c>
      <c r="R688">
        <v>0.95</v>
      </c>
    </row>
    <row r="689" spans="1:18" x14ac:dyDescent="0.3">
      <c r="A689" t="s">
        <v>1440</v>
      </c>
      <c r="B689" t="s">
        <v>1441</v>
      </c>
      <c r="C689" t="s">
        <v>1441</v>
      </c>
      <c r="D689" t="s">
        <v>36</v>
      </c>
      <c r="E689" t="s">
        <v>85</v>
      </c>
      <c r="F689">
        <v>52</v>
      </c>
      <c r="G689" t="s">
        <v>100</v>
      </c>
      <c r="H689" t="s">
        <v>101</v>
      </c>
      <c r="I689" t="s">
        <v>18</v>
      </c>
      <c r="J689">
        <v>21</v>
      </c>
      <c r="K689" t="s">
        <v>2111</v>
      </c>
      <c r="L689" t="s">
        <v>43</v>
      </c>
      <c r="M689" t="s">
        <v>2116</v>
      </c>
      <c r="N689">
        <v>4</v>
      </c>
      <c r="Q689">
        <v>0.69</v>
      </c>
      <c r="R689">
        <v>0.69</v>
      </c>
    </row>
    <row r="690" spans="1:18" x14ac:dyDescent="0.3">
      <c r="A690" t="s">
        <v>1442</v>
      </c>
      <c r="B690" t="s">
        <v>1443</v>
      </c>
      <c r="C690" t="s">
        <v>1443</v>
      </c>
      <c r="D690" t="s">
        <v>2</v>
      </c>
      <c r="E690" t="s">
        <v>65</v>
      </c>
      <c r="F690">
        <v>25</v>
      </c>
      <c r="G690" t="s">
        <v>16</v>
      </c>
      <c r="H690" t="s">
        <v>17</v>
      </c>
      <c r="I690" t="s">
        <v>77</v>
      </c>
      <c r="J690">
        <v>7</v>
      </c>
      <c r="K690" t="s">
        <v>2120</v>
      </c>
      <c r="L690" t="s">
        <v>12</v>
      </c>
      <c r="M690" t="s">
        <v>2108</v>
      </c>
      <c r="N690">
        <v>1.9</v>
      </c>
      <c r="O690" t="s">
        <v>2119</v>
      </c>
      <c r="P690" t="s">
        <v>2070</v>
      </c>
      <c r="Q690">
        <v>0.63</v>
      </c>
      <c r="R690">
        <v>0.63</v>
      </c>
    </row>
    <row r="691" spans="1:18" x14ac:dyDescent="0.3">
      <c r="A691" t="s">
        <v>1444</v>
      </c>
      <c r="B691" t="s">
        <v>1445</v>
      </c>
      <c r="C691" t="s">
        <v>1445</v>
      </c>
      <c r="D691" t="s">
        <v>36</v>
      </c>
      <c r="E691" t="s">
        <v>85</v>
      </c>
      <c r="F691">
        <v>33</v>
      </c>
      <c r="G691" t="s">
        <v>73</v>
      </c>
      <c r="H691" t="s">
        <v>74</v>
      </c>
      <c r="I691" t="s">
        <v>66</v>
      </c>
      <c r="K691" t="s">
        <v>2115</v>
      </c>
      <c r="L691" t="s">
        <v>97</v>
      </c>
      <c r="M691" t="s">
        <v>2117</v>
      </c>
      <c r="N691">
        <v>4.4000000000000004</v>
      </c>
      <c r="O691" t="s">
        <v>2122</v>
      </c>
      <c r="P691" t="s">
        <v>2071</v>
      </c>
      <c r="Q691">
        <v>0.65</v>
      </c>
      <c r="R691">
        <v>0.65</v>
      </c>
    </row>
    <row r="692" spans="1:18" x14ac:dyDescent="0.3">
      <c r="A692" t="s">
        <v>1446</v>
      </c>
      <c r="B692" t="s">
        <v>1447</v>
      </c>
      <c r="C692" t="s">
        <v>1447</v>
      </c>
      <c r="D692" t="s">
        <v>2</v>
      </c>
      <c r="E692" t="s">
        <v>65</v>
      </c>
      <c r="F692">
        <v>33</v>
      </c>
      <c r="G692" t="s">
        <v>163</v>
      </c>
      <c r="H692" t="s">
        <v>164</v>
      </c>
      <c r="I692" t="s">
        <v>11</v>
      </c>
      <c r="K692" t="s">
        <v>2115</v>
      </c>
      <c r="N692">
        <v>4.2</v>
      </c>
      <c r="O692" t="s">
        <v>62</v>
      </c>
      <c r="P692" t="s">
        <v>2071</v>
      </c>
      <c r="Q692">
        <v>0.9</v>
      </c>
      <c r="R692">
        <v>0.9</v>
      </c>
    </row>
    <row r="693" spans="1:18" x14ac:dyDescent="0.3">
      <c r="A693" t="s">
        <v>1448</v>
      </c>
      <c r="B693" t="s">
        <v>29</v>
      </c>
      <c r="C693" t="s">
        <v>29</v>
      </c>
      <c r="D693" t="s">
        <v>8</v>
      </c>
      <c r="E693" t="s">
        <v>65</v>
      </c>
      <c r="F693">
        <v>52</v>
      </c>
      <c r="G693" t="s">
        <v>116</v>
      </c>
      <c r="H693" t="s">
        <v>10</v>
      </c>
      <c r="I693" t="s">
        <v>61</v>
      </c>
      <c r="J693">
        <v>25</v>
      </c>
      <c r="K693" t="s">
        <v>2111</v>
      </c>
      <c r="L693" t="s">
        <v>2108</v>
      </c>
      <c r="M693" t="s">
        <v>2109</v>
      </c>
      <c r="N693">
        <v>4.8</v>
      </c>
      <c r="O693" t="s">
        <v>19</v>
      </c>
      <c r="P693" t="s">
        <v>2070</v>
      </c>
    </row>
    <row r="694" spans="1:18" x14ac:dyDescent="0.3">
      <c r="A694" t="s">
        <v>1449</v>
      </c>
      <c r="B694" t="s">
        <v>1450</v>
      </c>
      <c r="C694" t="s">
        <v>1450</v>
      </c>
      <c r="D694" t="s">
        <v>2</v>
      </c>
      <c r="E694" t="s">
        <v>65</v>
      </c>
      <c r="F694">
        <v>20</v>
      </c>
      <c r="G694" t="s">
        <v>37</v>
      </c>
      <c r="H694" t="s">
        <v>38</v>
      </c>
      <c r="I694" t="s">
        <v>23</v>
      </c>
      <c r="J694">
        <v>1</v>
      </c>
      <c r="K694" t="s">
        <v>2115</v>
      </c>
      <c r="L694" t="s">
        <v>97</v>
      </c>
      <c r="M694" t="s">
        <v>2117</v>
      </c>
      <c r="N694">
        <v>2</v>
      </c>
      <c r="O694" t="s">
        <v>147</v>
      </c>
      <c r="P694" t="s">
        <v>2070</v>
      </c>
      <c r="Q694">
        <v>0.89</v>
      </c>
      <c r="R694">
        <v>0.89</v>
      </c>
    </row>
    <row r="695" spans="1:18" x14ac:dyDescent="0.3">
      <c r="A695" t="s">
        <v>1451</v>
      </c>
      <c r="B695" t="s">
        <v>1452</v>
      </c>
      <c r="C695" t="s">
        <v>1452</v>
      </c>
      <c r="D695" t="s">
        <v>8</v>
      </c>
      <c r="E695" t="s">
        <v>65</v>
      </c>
      <c r="F695">
        <v>43</v>
      </c>
      <c r="G695" t="s">
        <v>112</v>
      </c>
      <c r="H695" t="s">
        <v>113</v>
      </c>
      <c r="I695" t="s">
        <v>39</v>
      </c>
      <c r="J695">
        <v>7</v>
      </c>
      <c r="K695" t="s">
        <v>2120</v>
      </c>
      <c r="L695" t="s">
        <v>86</v>
      </c>
      <c r="M695" t="s">
        <v>2113</v>
      </c>
      <c r="O695" t="s">
        <v>2112</v>
      </c>
      <c r="P695" t="s">
        <v>2071</v>
      </c>
      <c r="Q695">
        <v>0.8</v>
      </c>
      <c r="R695">
        <v>0.8</v>
      </c>
    </row>
    <row r="696" spans="1:18" x14ac:dyDescent="0.3">
      <c r="A696" t="s">
        <v>1453</v>
      </c>
      <c r="B696" t="s">
        <v>1409</v>
      </c>
      <c r="C696" t="s">
        <v>1409</v>
      </c>
      <c r="D696" t="s">
        <v>8</v>
      </c>
      <c r="E696" t="s">
        <v>65</v>
      </c>
      <c r="F696">
        <v>31</v>
      </c>
      <c r="G696" t="s">
        <v>123</v>
      </c>
      <c r="H696" t="s">
        <v>124</v>
      </c>
      <c r="I696" t="s">
        <v>11</v>
      </c>
      <c r="K696" t="s">
        <v>2115</v>
      </c>
      <c r="L696" t="s">
        <v>2113</v>
      </c>
      <c r="M696" t="s">
        <v>2114</v>
      </c>
      <c r="N696">
        <v>1.4</v>
      </c>
      <c r="O696" t="s">
        <v>147</v>
      </c>
      <c r="P696" t="s">
        <v>2070</v>
      </c>
      <c r="Q696">
        <v>0.8</v>
      </c>
      <c r="R696">
        <v>0.8</v>
      </c>
    </row>
    <row r="697" spans="1:18" x14ac:dyDescent="0.3">
      <c r="A697" t="s">
        <v>1454</v>
      </c>
      <c r="B697" t="s">
        <v>1455</v>
      </c>
      <c r="C697" t="s">
        <v>1455</v>
      </c>
      <c r="D697" t="s">
        <v>8</v>
      </c>
      <c r="E697" t="s">
        <v>65</v>
      </c>
      <c r="F697">
        <v>29</v>
      </c>
      <c r="G697" t="s">
        <v>16</v>
      </c>
      <c r="H697" t="s">
        <v>17</v>
      </c>
      <c r="I697" t="s">
        <v>39</v>
      </c>
      <c r="J697">
        <v>6</v>
      </c>
      <c r="K697" t="s">
        <v>2120</v>
      </c>
      <c r="L697" t="s">
        <v>2108</v>
      </c>
      <c r="M697" t="s">
        <v>2109</v>
      </c>
      <c r="N697">
        <v>1.8</v>
      </c>
      <c r="O697" t="s">
        <v>19</v>
      </c>
      <c r="P697" t="s">
        <v>2070</v>
      </c>
    </row>
    <row r="698" spans="1:18" x14ac:dyDescent="0.3">
      <c r="A698" t="s">
        <v>1456</v>
      </c>
      <c r="B698" t="s">
        <v>827</v>
      </c>
      <c r="C698" t="s">
        <v>827</v>
      </c>
      <c r="D698" t="s">
        <v>8</v>
      </c>
      <c r="E698" t="s">
        <v>65</v>
      </c>
      <c r="F698">
        <v>53</v>
      </c>
      <c r="G698" t="s">
        <v>141</v>
      </c>
      <c r="H698" t="s">
        <v>142</v>
      </c>
      <c r="I698" t="s">
        <v>18</v>
      </c>
      <c r="J698">
        <v>35</v>
      </c>
      <c r="K698" t="s">
        <v>2111</v>
      </c>
      <c r="N698">
        <v>0</v>
      </c>
      <c r="O698" t="s">
        <v>2112</v>
      </c>
      <c r="P698" t="s">
        <v>2071</v>
      </c>
      <c r="Q698">
        <v>0.67</v>
      </c>
      <c r="R698">
        <v>0.67</v>
      </c>
    </row>
    <row r="699" spans="1:18" x14ac:dyDescent="0.3">
      <c r="A699" t="s">
        <v>1457</v>
      </c>
      <c r="B699" t="s">
        <v>1458</v>
      </c>
      <c r="C699" t="s">
        <v>1458</v>
      </c>
      <c r="D699" t="s">
        <v>15</v>
      </c>
      <c r="E699" t="s">
        <v>85</v>
      </c>
      <c r="F699">
        <v>38</v>
      </c>
      <c r="G699" t="s">
        <v>81</v>
      </c>
      <c r="H699" t="s">
        <v>82</v>
      </c>
      <c r="I699" t="s">
        <v>11</v>
      </c>
      <c r="J699">
        <v>1</v>
      </c>
      <c r="K699" t="s">
        <v>2115</v>
      </c>
      <c r="L699" t="s">
        <v>43</v>
      </c>
      <c r="M699" t="s">
        <v>2116</v>
      </c>
      <c r="N699">
        <v>0</v>
      </c>
      <c r="O699" t="s">
        <v>2110</v>
      </c>
      <c r="P699" t="s">
        <v>2070</v>
      </c>
      <c r="Q699">
        <v>0.96</v>
      </c>
      <c r="R699">
        <v>0.96</v>
      </c>
    </row>
    <row r="700" spans="1:18" x14ac:dyDescent="0.3">
      <c r="A700" t="s">
        <v>1459</v>
      </c>
      <c r="B700" t="s">
        <v>1460</v>
      </c>
      <c r="C700" t="s">
        <v>1460</v>
      </c>
      <c r="D700" t="s">
        <v>15</v>
      </c>
      <c r="E700" t="s">
        <v>85</v>
      </c>
      <c r="F700">
        <v>29</v>
      </c>
      <c r="G700" t="s">
        <v>178</v>
      </c>
      <c r="H700" t="s">
        <v>60</v>
      </c>
      <c r="I700" t="s">
        <v>18</v>
      </c>
      <c r="K700" t="s">
        <v>2115</v>
      </c>
      <c r="L700" t="s">
        <v>2126</v>
      </c>
      <c r="M700" t="s">
        <v>2127</v>
      </c>
      <c r="N700">
        <v>0</v>
      </c>
      <c r="O700" t="s">
        <v>2110</v>
      </c>
      <c r="P700" t="s">
        <v>2070</v>
      </c>
      <c r="Q700">
        <v>0.9</v>
      </c>
      <c r="R700">
        <v>0.9</v>
      </c>
    </row>
    <row r="701" spans="1:18" x14ac:dyDescent="0.3">
      <c r="A701" t="s">
        <v>1461</v>
      </c>
      <c r="B701" t="s">
        <v>1462</v>
      </c>
      <c r="C701" t="s">
        <v>1462</v>
      </c>
      <c r="D701" t="s">
        <v>36</v>
      </c>
      <c r="E701" t="s">
        <v>85</v>
      </c>
      <c r="F701">
        <v>42</v>
      </c>
      <c r="G701" t="s">
        <v>100</v>
      </c>
      <c r="H701" t="s">
        <v>101</v>
      </c>
      <c r="I701" t="s">
        <v>61</v>
      </c>
      <c r="J701">
        <v>0</v>
      </c>
      <c r="K701" t="s">
        <v>2115</v>
      </c>
      <c r="N701">
        <v>3.9</v>
      </c>
      <c r="O701" t="s">
        <v>2119</v>
      </c>
      <c r="P701" t="s">
        <v>2070</v>
      </c>
      <c r="Q701">
        <v>0.62</v>
      </c>
      <c r="R701">
        <v>0.62</v>
      </c>
    </row>
    <row r="702" spans="1:18" x14ac:dyDescent="0.3">
      <c r="A702" t="s">
        <v>1463</v>
      </c>
      <c r="B702" t="s">
        <v>1464</v>
      </c>
      <c r="C702" t="s">
        <v>1464</v>
      </c>
      <c r="D702" t="s">
        <v>2</v>
      </c>
      <c r="E702" t="s">
        <v>65</v>
      </c>
      <c r="F702">
        <v>54</v>
      </c>
      <c r="G702" t="s">
        <v>46</v>
      </c>
      <c r="H702" t="s">
        <v>10</v>
      </c>
      <c r="I702" t="s">
        <v>102</v>
      </c>
      <c r="J702">
        <v>9</v>
      </c>
      <c r="K702" t="s">
        <v>2120</v>
      </c>
      <c r="L702" t="s">
        <v>2108</v>
      </c>
      <c r="M702" t="s">
        <v>2109</v>
      </c>
      <c r="O702" t="s">
        <v>19</v>
      </c>
      <c r="P702" t="s">
        <v>2070</v>
      </c>
      <c r="Q702">
        <v>0.72</v>
      </c>
      <c r="R702">
        <v>0.72</v>
      </c>
    </row>
    <row r="703" spans="1:18" x14ac:dyDescent="0.3">
      <c r="A703" t="s">
        <v>1465</v>
      </c>
      <c r="B703" t="s">
        <v>1466</v>
      </c>
      <c r="C703" t="s">
        <v>1466</v>
      </c>
      <c r="D703" t="s">
        <v>15</v>
      </c>
      <c r="E703" t="s">
        <v>85</v>
      </c>
      <c r="F703">
        <v>56</v>
      </c>
      <c r="G703" t="s">
        <v>163</v>
      </c>
      <c r="H703" t="s">
        <v>164</v>
      </c>
      <c r="I703" t="s">
        <v>61</v>
      </c>
      <c r="J703">
        <v>18</v>
      </c>
      <c r="K703" t="s">
        <v>2123</v>
      </c>
      <c r="L703" t="s">
        <v>86</v>
      </c>
      <c r="M703" t="s">
        <v>2113</v>
      </c>
      <c r="N703">
        <v>4.4000000000000004</v>
      </c>
      <c r="O703" t="s">
        <v>62</v>
      </c>
      <c r="P703" t="s">
        <v>2071</v>
      </c>
      <c r="Q703">
        <v>0.83</v>
      </c>
      <c r="R703">
        <v>0.83</v>
      </c>
    </row>
    <row r="704" spans="1:18" x14ac:dyDescent="0.3">
      <c r="A704" t="s">
        <v>1467</v>
      </c>
      <c r="B704" t="s">
        <v>1468</v>
      </c>
      <c r="C704" t="s">
        <v>1468</v>
      </c>
      <c r="D704" t="s">
        <v>2</v>
      </c>
      <c r="E704" t="s">
        <v>65</v>
      </c>
      <c r="F704">
        <v>47</v>
      </c>
      <c r="G704" t="s">
        <v>50</v>
      </c>
      <c r="H704" t="s">
        <v>51</v>
      </c>
      <c r="I704" t="s">
        <v>18</v>
      </c>
      <c r="J704">
        <v>22</v>
      </c>
      <c r="K704" t="s">
        <v>2111</v>
      </c>
      <c r="L704" t="s">
        <v>2108</v>
      </c>
      <c r="M704" t="s">
        <v>2109</v>
      </c>
      <c r="N704">
        <v>4.4000000000000004</v>
      </c>
      <c r="O704" t="s">
        <v>147</v>
      </c>
      <c r="P704" t="s">
        <v>2070</v>
      </c>
      <c r="Q704">
        <v>0.7</v>
      </c>
      <c r="R704">
        <v>0.7</v>
      </c>
    </row>
    <row r="705" spans="1:18" x14ac:dyDescent="0.3">
      <c r="A705" t="s">
        <v>1469</v>
      </c>
      <c r="B705" t="s">
        <v>1470</v>
      </c>
      <c r="C705" t="s">
        <v>1470</v>
      </c>
      <c r="D705" t="s">
        <v>36</v>
      </c>
      <c r="E705" t="s">
        <v>85</v>
      </c>
      <c r="F705">
        <v>45</v>
      </c>
      <c r="G705" t="s">
        <v>112</v>
      </c>
      <c r="H705" t="s">
        <v>113</v>
      </c>
      <c r="I705" t="s">
        <v>5</v>
      </c>
      <c r="J705">
        <v>25</v>
      </c>
      <c r="K705" t="s">
        <v>2111</v>
      </c>
      <c r="L705" t="s">
        <v>2113</v>
      </c>
      <c r="M705" t="s">
        <v>2114</v>
      </c>
      <c r="N705">
        <v>0</v>
      </c>
      <c r="O705" t="s">
        <v>147</v>
      </c>
      <c r="P705" t="s">
        <v>2070</v>
      </c>
      <c r="Q705">
        <v>99</v>
      </c>
      <c r="R705">
        <v>0.99</v>
      </c>
    </row>
    <row r="706" spans="1:18" x14ac:dyDescent="0.3">
      <c r="A706" t="s">
        <v>1471</v>
      </c>
      <c r="B706" t="s">
        <v>1472</v>
      </c>
      <c r="C706" t="s">
        <v>1472</v>
      </c>
      <c r="D706" t="s">
        <v>36</v>
      </c>
      <c r="E706" t="s">
        <v>85</v>
      </c>
      <c r="F706">
        <v>45</v>
      </c>
      <c r="G706" t="s">
        <v>163</v>
      </c>
      <c r="H706" t="s">
        <v>164</v>
      </c>
      <c r="I706" t="s">
        <v>39</v>
      </c>
      <c r="J706">
        <v>6</v>
      </c>
      <c r="K706" t="s">
        <v>2120</v>
      </c>
      <c r="L706" t="s">
        <v>2113</v>
      </c>
      <c r="M706" t="s">
        <v>2114</v>
      </c>
      <c r="N706">
        <v>1.4</v>
      </c>
      <c r="Q706">
        <v>97</v>
      </c>
      <c r="R706">
        <v>0.97</v>
      </c>
    </row>
    <row r="707" spans="1:18" x14ac:dyDescent="0.3">
      <c r="A707" t="s">
        <v>1473</v>
      </c>
      <c r="B707" t="s">
        <v>1474</v>
      </c>
      <c r="C707" t="s">
        <v>1474</v>
      </c>
      <c r="D707" t="s">
        <v>36</v>
      </c>
      <c r="E707" t="s">
        <v>85</v>
      </c>
      <c r="F707">
        <v>35</v>
      </c>
      <c r="G707" t="s">
        <v>116</v>
      </c>
      <c r="H707" t="s">
        <v>10</v>
      </c>
      <c r="I707" t="s">
        <v>102</v>
      </c>
      <c r="J707">
        <v>10</v>
      </c>
      <c r="K707" t="s">
        <v>2120</v>
      </c>
      <c r="L707" t="s">
        <v>2126</v>
      </c>
      <c r="M707" t="s">
        <v>2127</v>
      </c>
      <c r="N707">
        <v>3.2</v>
      </c>
      <c r="O707" t="s">
        <v>2122</v>
      </c>
      <c r="P707" t="s">
        <v>2071</v>
      </c>
      <c r="Q707">
        <v>0.77</v>
      </c>
      <c r="R707">
        <v>0.77</v>
      </c>
    </row>
    <row r="708" spans="1:18" x14ac:dyDescent="0.3">
      <c r="A708" t="s">
        <v>1475</v>
      </c>
      <c r="B708" t="s">
        <v>1476</v>
      </c>
      <c r="C708" t="s">
        <v>1476</v>
      </c>
      <c r="D708" t="s">
        <v>15</v>
      </c>
      <c r="E708" t="s">
        <v>85</v>
      </c>
      <c r="F708">
        <v>51</v>
      </c>
      <c r="G708" t="s">
        <v>116</v>
      </c>
      <c r="H708" t="s">
        <v>10</v>
      </c>
      <c r="I708" t="s">
        <v>77</v>
      </c>
      <c r="J708">
        <v>4</v>
      </c>
      <c r="K708" t="s">
        <v>2115</v>
      </c>
      <c r="L708" t="s">
        <v>86</v>
      </c>
      <c r="M708" t="s">
        <v>2113</v>
      </c>
      <c r="N708">
        <v>2</v>
      </c>
      <c r="O708" t="s">
        <v>147</v>
      </c>
      <c r="P708" t="s">
        <v>2070</v>
      </c>
      <c r="Q708">
        <v>0.92</v>
      </c>
      <c r="R708">
        <v>0.92</v>
      </c>
    </row>
    <row r="709" spans="1:18" x14ac:dyDescent="0.3">
      <c r="A709" t="s">
        <v>1477</v>
      </c>
      <c r="B709" t="s">
        <v>1478</v>
      </c>
      <c r="C709" t="s">
        <v>1478</v>
      </c>
      <c r="D709" t="s">
        <v>2</v>
      </c>
      <c r="E709" t="s">
        <v>65</v>
      </c>
      <c r="F709">
        <v>34</v>
      </c>
      <c r="G709" t="s">
        <v>178</v>
      </c>
      <c r="H709" t="s">
        <v>60</v>
      </c>
      <c r="I709" t="s">
        <v>11</v>
      </c>
      <c r="J709">
        <v>11</v>
      </c>
      <c r="K709" t="s">
        <v>2107</v>
      </c>
      <c r="L709" t="s">
        <v>2113</v>
      </c>
      <c r="M709" t="s">
        <v>2114</v>
      </c>
      <c r="N709">
        <v>3.3</v>
      </c>
      <c r="O709" t="s">
        <v>56</v>
      </c>
      <c r="P709" t="s">
        <v>2071</v>
      </c>
      <c r="Q709">
        <v>0.76</v>
      </c>
      <c r="R709">
        <v>0.76</v>
      </c>
    </row>
    <row r="710" spans="1:18" x14ac:dyDescent="0.3">
      <c r="A710" t="s">
        <v>1479</v>
      </c>
      <c r="B710" t="s">
        <v>1480</v>
      </c>
      <c r="C710" t="s">
        <v>1480</v>
      </c>
      <c r="D710" t="s">
        <v>8</v>
      </c>
      <c r="E710" t="s">
        <v>65</v>
      </c>
      <c r="F710">
        <v>51</v>
      </c>
      <c r="G710" t="s">
        <v>37</v>
      </c>
      <c r="H710" t="s">
        <v>38</v>
      </c>
      <c r="I710" t="s">
        <v>18</v>
      </c>
      <c r="J710">
        <v>1</v>
      </c>
      <c r="K710" t="s">
        <v>2115</v>
      </c>
      <c r="L710" t="s">
        <v>52</v>
      </c>
      <c r="M710" t="s">
        <v>2113</v>
      </c>
      <c r="N710">
        <v>0</v>
      </c>
      <c r="O710" t="s">
        <v>62</v>
      </c>
      <c r="P710" t="s">
        <v>2071</v>
      </c>
      <c r="Q710">
        <v>0.97</v>
      </c>
      <c r="R710">
        <v>0.97</v>
      </c>
    </row>
    <row r="711" spans="1:18" x14ac:dyDescent="0.3">
      <c r="A711" t="s">
        <v>1481</v>
      </c>
      <c r="B711" t="s">
        <v>1482</v>
      </c>
      <c r="C711" t="s">
        <v>1482</v>
      </c>
      <c r="D711" t="s">
        <v>36</v>
      </c>
      <c r="E711" t="s">
        <v>85</v>
      </c>
      <c r="F711">
        <v>58</v>
      </c>
      <c r="G711" t="s">
        <v>127</v>
      </c>
      <c r="H711" t="s">
        <v>128</v>
      </c>
      <c r="I711" t="s">
        <v>18</v>
      </c>
      <c r="J711">
        <v>35</v>
      </c>
      <c r="K711" t="s">
        <v>2111</v>
      </c>
      <c r="L711" t="s">
        <v>12</v>
      </c>
      <c r="M711" t="s">
        <v>2108</v>
      </c>
      <c r="N711">
        <v>2.2999999999999998</v>
      </c>
      <c r="O711" t="s">
        <v>62</v>
      </c>
      <c r="P711" t="s">
        <v>2071</v>
      </c>
    </row>
    <row r="712" spans="1:18" x14ac:dyDescent="0.3">
      <c r="A712" t="s">
        <v>1483</v>
      </c>
      <c r="B712" t="s">
        <v>1484</v>
      </c>
      <c r="C712" t="s">
        <v>1484</v>
      </c>
      <c r="D712" t="s">
        <v>2</v>
      </c>
      <c r="E712" t="s">
        <v>65</v>
      </c>
      <c r="F712">
        <v>36</v>
      </c>
      <c r="G712" t="s">
        <v>30</v>
      </c>
      <c r="H712" t="s">
        <v>31</v>
      </c>
      <c r="I712" t="s">
        <v>23</v>
      </c>
      <c r="J712">
        <v>17</v>
      </c>
      <c r="K712" t="s">
        <v>2123</v>
      </c>
      <c r="L712" t="s">
        <v>109</v>
      </c>
      <c r="M712" t="s">
        <v>2126</v>
      </c>
      <c r="N712">
        <v>0</v>
      </c>
      <c r="O712" t="s">
        <v>2112</v>
      </c>
      <c r="P712" t="s">
        <v>2071</v>
      </c>
      <c r="Q712">
        <v>99</v>
      </c>
      <c r="R712">
        <v>0.99</v>
      </c>
    </row>
    <row r="713" spans="1:18" x14ac:dyDescent="0.3">
      <c r="A713" t="s">
        <v>1485</v>
      </c>
      <c r="B713" t="s">
        <v>1486</v>
      </c>
      <c r="C713" t="s">
        <v>1486</v>
      </c>
      <c r="D713" t="s">
        <v>15</v>
      </c>
      <c r="E713" t="s">
        <v>85</v>
      </c>
      <c r="G713" t="s">
        <v>112</v>
      </c>
      <c r="H713" t="s">
        <v>113</v>
      </c>
      <c r="I713" t="s">
        <v>32</v>
      </c>
      <c r="J713">
        <v>12</v>
      </c>
      <c r="K713" t="s">
        <v>2107</v>
      </c>
      <c r="L713" t="s">
        <v>2117</v>
      </c>
      <c r="M713" t="s">
        <v>2118</v>
      </c>
      <c r="N713">
        <v>2.6</v>
      </c>
      <c r="O713" t="s">
        <v>62</v>
      </c>
      <c r="P713" t="s">
        <v>2071</v>
      </c>
    </row>
    <row r="714" spans="1:18" x14ac:dyDescent="0.3">
      <c r="A714" t="s">
        <v>1487</v>
      </c>
      <c r="B714" t="s">
        <v>1488</v>
      </c>
      <c r="C714" t="s">
        <v>1488</v>
      </c>
      <c r="D714" t="s">
        <v>36</v>
      </c>
      <c r="E714" t="s">
        <v>85</v>
      </c>
      <c r="F714">
        <v>56</v>
      </c>
      <c r="G714" t="s">
        <v>141</v>
      </c>
      <c r="H714" t="s">
        <v>142</v>
      </c>
      <c r="I714" t="s">
        <v>102</v>
      </c>
      <c r="J714">
        <v>30</v>
      </c>
      <c r="K714" t="s">
        <v>2111</v>
      </c>
      <c r="L714" t="s">
        <v>2116</v>
      </c>
      <c r="M714" t="s">
        <v>2124</v>
      </c>
      <c r="N714">
        <v>3.3</v>
      </c>
      <c r="O714" t="s">
        <v>56</v>
      </c>
      <c r="P714" t="s">
        <v>2071</v>
      </c>
      <c r="Q714">
        <v>0.82</v>
      </c>
      <c r="R714">
        <v>0.82</v>
      </c>
    </row>
    <row r="715" spans="1:18" x14ac:dyDescent="0.3">
      <c r="A715" t="s">
        <v>1489</v>
      </c>
      <c r="B715" t="s">
        <v>1490</v>
      </c>
      <c r="C715" t="s">
        <v>1490</v>
      </c>
      <c r="D715" t="s">
        <v>2</v>
      </c>
      <c r="E715" t="s">
        <v>65</v>
      </c>
      <c r="F715">
        <v>58</v>
      </c>
      <c r="G715" t="s">
        <v>116</v>
      </c>
      <c r="H715" t="s">
        <v>10</v>
      </c>
      <c r="I715" t="s">
        <v>66</v>
      </c>
      <c r="J715">
        <v>20</v>
      </c>
      <c r="K715" t="s">
        <v>2123</v>
      </c>
      <c r="L715" t="s">
        <v>2121</v>
      </c>
      <c r="M715" t="s">
        <v>2125</v>
      </c>
      <c r="N715">
        <v>3.6</v>
      </c>
      <c r="O715" t="s">
        <v>56</v>
      </c>
      <c r="P715" t="s">
        <v>2071</v>
      </c>
      <c r="Q715">
        <v>0.78</v>
      </c>
      <c r="R715">
        <v>0.78</v>
      </c>
    </row>
    <row r="716" spans="1:18" x14ac:dyDescent="0.3">
      <c r="A716" t="s">
        <v>1491</v>
      </c>
      <c r="B716" t="s">
        <v>1492</v>
      </c>
      <c r="C716" t="s">
        <v>1492</v>
      </c>
      <c r="D716" t="s">
        <v>2</v>
      </c>
      <c r="E716" t="s">
        <v>65</v>
      </c>
      <c r="F716">
        <v>58</v>
      </c>
      <c r="G716" t="s">
        <v>46</v>
      </c>
      <c r="H716" t="s">
        <v>10</v>
      </c>
      <c r="I716" t="s">
        <v>66</v>
      </c>
      <c r="J716">
        <v>22</v>
      </c>
      <c r="K716" t="s">
        <v>2111</v>
      </c>
      <c r="L716" t="s">
        <v>2108</v>
      </c>
      <c r="M716" t="s">
        <v>2109</v>
      </c>
      <c r="N716">
        <v>3.7</v>
      </c>
      <c r="O716" t="s">
        <v>2110</v>
      </c>
      <c r="P716" t="s">
        <v>2070</v>
      </c>
    </row>
    <row r="717" spans="1:18" x14ac:dyDescent="0.3">
      <c r="A717" t="s">
        <v>1493</v>
      </c>
      <c r="B717" t="s">
        <v>1494</v>
      </c>
      <c r="C717" t="s">
        <v>1494</v>
      </c>
      <c r="D717" t="s">
        <v>2</v>
      </c>
      <c r="E717" t="s">
        <v>65</v>
      </c>
      <c r="F717">
        <v>54</v>
      </c>
      <c r="G717" t="s">
        <v>55</v>
      </c>
      <c r="H717" t="s">
        <v>10</v>
      </c>
      <c r="I717" t="s">
        <v>32</v>
      </c>
      <c r="J717">
        <v>32</v>
      </c>
      <c r="K717" t="s">
        <v>2111</v>
      </c>
      <c r="L717" t="s">
        <v>109</v>
      </c>
      <c r="M717" t="s">
        <v>2126</v>
      </c>
      <c r="N717">
        <v>3.4</v>
      </c>
      <c r="O717" t="s">
        <v>147</v>
      </c>
      <c r="P717" t="s">
        <v>2070</v>
      </c>
    </row>
    <row r="718" spans="1:18" x14ac:dyDescent="0.3">
      <c r="A718" t="s">
        <v>1495</v>
      </c>
      <c r="B718" t="s">
        <v>1496</v>
      </c>
      <c r="C718" t="s">
        <v>1496</v>
      </c>
      <c r="D718" t="s">
        <v>15</v>
      </c>
      <c r="E718" t="s">
        <v>85</v>
      </c>
      <c r="F718">
        <v>53</v>
      </c>
      <c r="G718" t="s">
        <v>9</v>
      </c>
      <c r="H718" t="s">
        <v>10</v>
      </c>
      <c r="I718" t="s">
        <v>61</v>
      </c>
      <c r="J718">
        <v>9</v>
      </c>
      <c r="K718" t="s">
        <v>2120</v>
      </c>
      <c r="L718" t="s">
        <v>2113</v>
      </c>
      <c r="M718" t="s">
        <v>2114</v>
      </c>
      <c r="N718">
        <v>4</v>
      </c>
      <c r="O718" t="s">
        <v>62</v>
      </c>
      <c r="P718" t="s">
        <v>2071</v>
      </c>
      <c r="Q718">
        <v>0.72</v>
      </c>
      <c r="R718">
        <v>0.72</v>
      </c>
    </row>
    <row r="719" spans="1:18" x14ac:dyDescent="0.3">
      <c r="A719" t="s">
        <v>1497</v>
      </c>
      <c r="B719" t="s">
        <v>1498</v>
      </c>
      <c r="C719" t="s">
        <v>1498</v>
      </c>
      <c r="D719" t="s">
        <v>8</v>
      </c>
      <c r="E719" t="s">
        <v>65</v>
      </c>
      <c r="F719">
        <v>43</v>
      </c>
      <c r="G719" t="s">
        <v>9</v>
      </c>
      <c r="H719" t="s">
        <v>10</v>
      </c>
      <c r="I719" t="s">
        <v>23</v>
      </c>
      <c r="J719">
        <v>22</v>
      </c>
      <c r="K719" t="s">
        <v>2111</v>
      </c>
      <c r="L719" t="s">
        <v>2116</v>
      </c>
      <c r="M719" t="s">
        <v>2124</v>
      </c>
      <c r="N719">
        <v>4.5</v>
      </c>
    </row>
    <row r="720" spans="1:18" x14ac:dyDescent="0.3">
      <c r="A720" t="s">
        <v>1499</v>
      </c>
      <c r="B720" t="s">
        <v>1500</v>
      </c>
      <c r="C720" t="s">
        <v>1500</v>
      </c>
      <c r="D720" t="s">
        <v>36</v>
      </c>
      <c r="E720" t="s">
        <v>85</v>
      </c>
      <c r="F720">
        <v>44</v>
      </c>
      <c r="G720" t="s">
        <v>100</v>
      </c>
      <c r="H720" t="s">
        <v>101</v>
      </c>
      <c r="I720" t="s">
        <v>102</v>
      </c>
      <c r="J720">
        <v>1</v>
      </c>
      <c r="K720" t="s">
        <v>2115</v>
      </c>
      <c r="L720" t="s">
        <v>2121</v>
      </c>
      <c r="M720" t="s">
        <v>2125</v>
      </c>
      <c r="N720">
        <v>4.3</v>
      </c>
      <c r="O720" t="s">
        <v>2112</v>
      </c>
      <c r="P720" t="s">
        <v>2071</v>
      </c>
    </row>
    <row r="721" spans="1:18" x14ac:dyDescent="0.3">
      <c r="A721" t="s">
        <v>1501</v>
      </c>
      <c r="B721" t="s">
        <v>1502</v>
      </c>
      <c r="C721" t="s">
        <v>1502</v>
      </c>
      <c r="D721" t="s">
        <v>36</v>
      </c>
      <c r="E721" t="s">
        <v>85</v>
      </c>
      <c r="F721">
        <v>34</v>
      </c>
      <c r="G721" t="s">
        <v>116</v>
      </c>
      <c r="H721" t="s">
        <v>10</v>
      </c>
      <c r="I721" t="s">
        <v>66</v>
      </c>
      <c r="J721">
        <v>4</v>
      </c>
      <c r="K721" t="s">
        <v>2115</v>
      </c>
      <c r="L721" t="s">
        <v>2121</v>
      </c>
      <c r="M721" t="s">
        <v>2125</v>
      </c>
      <c r="N721">
        <v>4</v>
      </c>
      <c r="O721" t="s">
        <v>2112</v>
      </c>
      <c r="P721" t="s">
        <v>2071</v>
      </c>
    </row>
    <row r="722" spans="1:18" x14ac:dyDescent="0.3">
      <c r="A722" t="s">
        <v>1503</v>
      </c>
      <c r="B722" t="s">
        <v>1504</v>
      </c>
      <c r="C722" t="s">
        <v>1504</v>
      </c>
      <c r="D722" t="s">
        <v>8</v>
      </c>
      <c r="E722" t="s">
        <v>65</v>
      </c>
      <c r="F722">
        <v>27</v>
      </c>
      <c r="G722" t="s">
        <v>95</v>
      </c>
      <c r="H722" t="s">
        <v>96</v>
      </c>
      <c r="I722" t="s">
        <v>11</v>
      </c>
      <c r="J722">
        <v>8</v>
      </c>
      <c r="K722" t="s">
        <v>2120</v>
      </c>
      <c r="L722" t="s">
        <v>52</v>
      </c>
      <c r="M722" t="s">
        <v>2113</v>
      </c>
      <c r="N722">
        <v>1.6</v>
      </c>
      <c r="O722" t="s">
        <v>56</v>
      </c>
      <c r="P722" t="s">
        <v>2071</v>
      </c>
    </row>
    <row r="723" spans="1:18" x14ac:dyDescent="0.3">
      <c r="A723" t="s">
        <v>1505</v>
      </c>
      <c r="B723" t="s">
        <v>1506</v>
      </c>
      <c r="C723" t="s">
        <v>1506</v>
      </c>
      <c r="D723" t="s">
        <v>36</v>
      </c>
      <c r="E723" t="s">
        <v>85</v>
      </c>
      <c r="F723">
        <v>50</v>
      </c>
      <c r="G723" t="s">
        <v>73</v>
      </c>
      <c r="H723" t="s">
        <v>74</v>
      </c>
      <c r="I723" t="s">
        <v>39</v>
      </c>
      <c r="J723">
        <v>3</v>
      </c>
      <c r="K723" t="s">
        <v>2115</v>
      </c>
      <c r="L723" t="s">
        <v>2108</v>
      </c>
      <c r="M723" t="s">
        <v>2109</v>
      </c>
      <c r="N723">
        <v>0</v>
      </c>
      <c r="O723" t="s">
        <v>62</v>
      </c>
      <c r="P723" t="s">
        <v>2071</v>
      </c>
    </row>
    <row r="724" spans="1:18" x14ac:dyDescent="0.3">
      <c r="A724" t="s">
        <v>1507</v>
      </c>
      <c r="B724" t="s">
        <v>1508</v>
      </c>
      <c r="C724" t="s">
        <v>1508</v>
      </c>
      <c r="D724" t="s">
        <v>8</v>
      </c>
      <c r="E724" t="s">
        <v>65</v>
      </c>
      <c r="F724">
        <v>52</v>
      </c>
      <c r="G724" t="s">
        <v>100</v>
      </c>
      <c r="H724" t="s">
        <v>101</v>
      </c>
      <c r="I724" t="s">
        <v>61</v>
      </c>
      <c r="J724">
        <v>30</v>
      </c>
      <c r="K724" t="s">
        <v>2111</v>
      </c>
      <c r="L724" t="s">
        <v>2121</v>
      </c>
      <c r="M724" t="s">
        <v>2125</v>
      </c>
      <c r="O724" t="s">
        <v>147</v>
      </c>
      <c r="P724" t="s">
        <v>2070</v>
      </c>
      <c r="Q724">
        <v>0.94</v>
      </c>
      <c r="R724">
        <v>0.94</v>
      </c>
    </row>
    <row r="725" spans="1:18" x14ac:dyDescent="0.3">
      <c r="A725" t="s">
        <v>1509</v>
      </c>
      <c r="B725" t="s">
        <v>1510</v>
      </c>
      <c r="C725" t="s">
        <v>1510</v>
      </c>
      <c r="D725" t="s">
        <v>15</v>
      </c>
      <c r="E725" t="s">
        <v>85</v>
      </c>
      <c r="F725">
        <v>57</v>
      </c>
      <c r="G725" t="s">
        <v>178</v>
      </c>
      <c r="H725" t="s">
        <v>60</v>
      </c>
      <c r="I725" t="s">
        <v>5</v>
      </c>
      <c r="J725">
        <v>11</v>
      </c>
      <c r="K725" t="s">
        <v>2107</v>
      </c>
      <c r="L725" t="s">
        <v>302</v>
      </c>
      <c r="M725" t="s">
        <v>2126</v>
      </c>
      <c r="N725">
        <v>4.9000000000000004</v>
      </c>
      <c r="O725" t="s">
        <v>62</v>
      </c>
      <c r="P725" t="s">
        <v>2071</v>
      </c>
    </row>
    <row r="726" spans="1:18" x14ac:dyDescent="0.3">
      <c r="A726" t="s">
        <v>1511</v>
      </c>
      <c r="B726" t="s">
        <v>1512</v>
      </c>
      <c r="C726" t="s">
        <v>1512</v>
      </c>
      <c r="D726" t="s">
        <v>8</v>
      </c>
      <c r="E726" t="s">
        <v>65</v>
      </c>
      <c r="F726">
        <v>53</v>
      </c>
      <c r="G726" t="s">
        <v>167</v>
      </c>
      <c r="H726" t="s">
        <v>60</v>
      </c>
      <c r="I726" t="s">
        <v>77</v>
      </c>
      <c r="J726">
        <v>8</v>
      </c>
      <c r="K726" t="s">
        <v>2120</v>
      </c>
      <c r="L726" t="s">
        <v>2126</v>
      </c>
      <c r="M726" t="s">
        <v>2127</v>
      </c>
      <c r="N726">
        <v>2.8</v>
      </c>
      <c r="O726" t="s">
        <v>2122</v>
      </c>
      <c r="P726" t="s">
        <v>2071</v>
      </c>
    </row>
    <row r="727" spans="1:18" x14ac:dyDescent="0.3">
      <c r="A727" t="s">
        <v>1513</v>
      </c>
      <c r="B727" t="s">
        <v>1514</v>
      </c>
      <c r="C727" t="s">
        <v>1514</v>
      </c>
      <c r="D727" t="s">
        <v>36</v>
      </c>
      <c r="E727" t="s">
        <v>85</v>
      </c>
      <c r="F727">
        <v>51</v>
      </c>
      <c r="G727" t="s">
        <v>50</v>
      </c>
      <c r="H727" t="s">
        <v>51</v>
      </c>
      <c r="I727" t="s">
        <v>61</v>
      </c>
      <c r="J727">
        <v>11</v>
      </c>
      <c r="K727" t="s">
        <v>2107</v>
      </c>
      <c r="L727" t="s">
        <v>97</v>
      </c>
      <c r="M727" t="s">
        <v>2117</v>
      </c>
      <c r="N727">
        <v>3.6</v>
      </c>
      <c r="O727" t="s">
        <v>62</v>
      </c>
      <c r="P727" t="s">
        <v>2071</v>
      </c>
      <c r="Q727">
        <v>0.77</v>
      </c>
      <c r="R727">
        <v>0.77</v>
      </c>
    </row>
    <row r="728" spans="1:18" x14ac:dyDescent="0.3">
      <c r="A728" t="s">
        <v>1515</v>
      </c>
      <c r="B728" t="s">
        <v>1516</v>
      </c>
      <c r="C728" t="s">
        <v>1516</v>
      </c>
      <c r="D728" t="s">
        <v>8</v>
      </c>
      <c r="E728" t="s">
        <v>65</v>
      </c>
      <c r="F728">
        <v>37</v>
      </c>
      <c r="G728" t="s">
        <v>116</v>
      </c>
      <c r="H728" t="s">
        <v>10</v>
      </c>
      <c r="I728" t="s">
        <v>66</v>
      </c>
      <c r="J728">
        <v>9</v>
      </c>
      <c r="K728" t="s">
        <v>2120</v>
      </c>
      <c r="L728" t="s">
        <v>52</v>
      </c>
      <c r="M728" t="s">
        <v>2113</v>
      </c>
      <c r="O728" t="s">
        <v>56</v>
      </c>
      <c r="P728" t="s">
        <v>2071</v>
      </c>
      <c r="Q728">
        <v>84</v>
      </c>
      <c r="R728">
        <v>0.84</v>
      </c>
    </row>
    <row r="729" spans="1:18" x14ac:dyDescent="0.3">
      <c r="A729" t="s">
        <v>1517</v>
      </c>
      <c r="B729" t="s">
        <v>1518</v>
      </c>
      <c r="C729" t="s">
        <v>1518</v>
      </c>
      <c r="D729" t="s">
        <v>15</v>
      </c>
      <c r="E729" t="s">
        <v>85</v>
      </c>
      <c r="F729">
        <v>40</v>
      </c>
      <c r="G729" t="s">
        <v>178</v>
      </c>
      <c r="H729" t="s">
        <v>60</v>
      </c>
      <c r="I729" t="s">
        <v>23</v>
      </c>
      <c r="J729">
        <v>7</v>
      </c>
      <c r="K729" t="s">
        <v>2120</v>
      </c>
      <c r="L729" t="s">
        <v>2116</v>
      </c>
      <c r="M729" t="s">
        <v>2124</v>
      </c>
      <c r="N729">
        <v>4.5</v>
      </c>
      <c r="Q729">
        <v>79</v>
      </c>
      <c r="R729">
        <v>0.79</v>
      </c>
    </row>
    <row r="730" spans="1:18" x14ac:dyDescent="0.3">
      <c r="A730" t="s">
        <v>1519</v>
      </c>
      <c r="B730" t="s">
        <v>1520</v>
      </c>
      <c r="C730" t="s">
        <v>1520</v>
      </c>
      <c r="D730" t="s">
        <v>36</v>
      </c>
      <c r="E730" t="s">
        <v>85</v>
      </c>
      <c r="F730">
        <v>60</v>
      </c>
      <c r="G730" t="s">
        <v>73</v>
      </c>
      <c r="H730" t="s">
        <v>74</v>
      </c>
      <c r="I730" t="s">
        <v>39</v>
      </c>
      <c r="J730">
        <v>24</v>
      </c>
      <c r="K730" t="s">
        <v>2111</v>
      </c>
      <c r="L730" t="s">
        <v>43</v>
      </c>
      <c r="M730" t="s">
        <v>2116</v>
      </c>
      <c r="N730">
        <v>3.1</v>
      </c>
      <c r="O730" t="s">
        <v>2110</v>
      </c>
      <c r="P730" t="s">
        <v>2070</v>
      </c>
      <c r="Q730">
        <v>0.69</v>
      </c>
      <c r="R730">
        <v>0.69</v>
      </c>
    </row>
    <row r="731" spans="1:18" x14ac:dyDescent="0.3">
      <c r="A731" t="s">
        <v>1521</v>
      </c>
      <c r="B731" t="s">
        <v>1522</v>
      </c>
      <c r="C731" t="s">
        <v>1522</v>
      </c>
      <c r="D731" t="s">
        <v>36</v>
      </c>
      <c r="E731" t="s">
        <v>85</v>
      </c>
      <c r="F731">
        <v>60</v>
      </c>
      <c r="G731" t="s">
        <v>123</v>
      </c>
      <c r="H731" t="s">
        <v>124</v>
      </c>
      <c r="I731" t="s">
        <v>61</v>
      </c>
      <c r="J731">
        <v>0</v>
      </c>
      <c r="K731" t="s">
        <v>2115</v>
      </c>
      <c r="L731" t="s">
        <v>2116</v>
      </c>
      <c r="M731" t="s">
        <v>2124</v>
      </c>
      <c r="N731">
        <v>4.9000000000000004</v>
      </c>
      <c r="O731" t="s">
        <v>62</v>
      </c>
      <c r="P731" t="s">
        <v>2071</v>
      </c>
      <c r="Q731">
        <v>0.68</v>
      </c>
      <c r="R731">
        <v>0.68</v>
      </c>
    </row>
    <row r="732" spans="1:18" x14ac:dyDescent="0.3">
      <c r="A732" t="s">
        <v>1523</v>
      </c>
      <c r="B732" t="s">
        <v>1524</v>
      </c>
      <c r="C732" t="s">
        <v>1524</v>
      </c>
      <c r="D732" t="s">
        <v>8</v>
      </c>
      <c r="E732" t="s">
        <v>65</v>
      </c>
      <c r="F732">
        <v>53</v>
      </c>
      <c r="G732" t="s">
        <v>100</v>
      </c>
      <c r="H732" t="s">
        <v>101</v>
      </c>
      <c r="I732" t="s">
        <v>61</v>
      </c>
      <c r="J732">
        <v>21</v>
      </c>
      <c r="K732" t="s">
        <v>2111</v>
      </c>
      <c r="L732" t="s">
        <v>33</v>
      </c>
      <c r="M732" t="s">
        <v>2117</v>
      </c>
      <c r="N732">
        <v>4.2</v>
      </c>
      <c r="O732" t="s">
        <v>2112</v>
      </c>
      <c r="P732" t="s">
        <v>2071</v>
      </c>
      <c r="Q732">
        <v>73</v>
      </c>
      <c r="R732">
        <v>0.73</v>
      </c>
    </row>
    <row r="733" spans="1:18" x14ac:dyDescent="0.3">
      <c r="A733" t="s">
        <v>1525</v>
      </c>
      <c r="B733" t="s">
        <v>1526</v>
      </c>
      <c r="C733" t="s">
        <v>1526</v>
      </c>
      <c r="D733" t="s">
        <v>8</v>
      </c>
      <c r="E733" t="s">
        <v>65</v>
      </c>
      <c r="F733">
        <v>20</v>
      </c>
      <c r="G733" t="s">
        <v>167</v>
      </c>
      <c r="H733" t="s">
        <v>60</v>
      </c>
      <c r="I733" t="s">
        <v>5</v>
      </c>
      <c r="J733">
        <v>0</v>
      </c>
      <c r="K733" t="s">
        <v>2115</v>
      </c>
      <c r="L733" t="s">
        <v>2121</v>
      </c>
      <c r="M733" t="s">
        <v>2125</v>
      </c>
      <c r="N733">
        <v>3.2</v>
      </c>
      <c r="O733" t="s">
        <v>2112</v>
      </c>
      <c r="P733" t="s">
        <v>2071</v>
      </c>
      <c r="Q733">
        <v>0.74</v>
      </c>
      <c r="R733">
        <v>0.74</v>
      </c>
    </row>
    <row r="734" spans="1:18" x14ac:dyDescent="0.3">
      <c r="A734" t="s">
        <v>1527</v>
      </c>
      <c r="B734" t="s">
        <v>1528</v>
      </c>
      <c r="C734" t="s">
        <v>1528</v>
      </c>
      <c r="D734" t="s">
        <v>15</v>
      </c>
      <c r="E734" t="s">
        <v>85</v>
      </c>
      <c r="F734">
        <v>42</v>
      </c>
      <c r="G734" t="s">
        <v>112</v>
      </c>
      <c r="H734" t="s">
        <v>113</v>
      </c>
      <c r="I734" t="s">
        <v>23</v>
      </c>
      <c r="J734">
        <v>7</v>
      </c>
      <c r="K734" t="s">
        <v>2120</v>
      </c>
      <c r="L734" t="s">
        <v>302</v>
      </c>
      <c r="M734" t="s">
        <v>2126</v>
      </c>
      <c r="O734" t="s">
        <v>2119</v>
      </c>
      <c r="P734" t="s">
        <v>2070</v>
      </c>
      <c r="Q734">
        <v>1</v>
      </c>
      <c r="R734">
        <v>1</v>
      </c>
    </row>
    <row r="735" spans="1:18" x14ac:dyDescent="0.3">
      <c r="A735" t="s">
        <v>1529</v>
      </c>
      <c r="B735" t="s">
        <v>1530</v>
      </c>
      <c r="C735" t="s">
        <v>1530</v>
      </c>
      <c r="D735" t="s">
        <v>36</v>
      </c>
      <c r="E735" t="s">
        <v>85</v>
      </c>
      <c r="F735">
        <v>21</v>
      </c>
      <c r="G735" t="s">
        <v>55</v>
      </c>
      <c r="H735" t="s">
        <v>10</v>
      </c>
      <c r="I735" t="s">
        <v>11</v>
      </c>
      <c r="J735">
        <v>3</v>
      </c>
      <c r="K735" t="s">
        <v>2115</v>
      </c>
      <c r="L735" t="s">
        <v>2116</v>
      </c>
      <c r="M735" t="s">
        <v>2124</v>
      </c>
      <c r="N735">
        <v>0</v>
      </c>
      <c r="O735" t="s">
        <v>2110</v>
      </c>
      <c r="P735" t="s">
        <v>2070</v>
      </c>
      <c r="Q735">
        <v>0.87</v>
      </c>
      <c r="R735">
        <v>0.87</v>
      </c>
    </row>
    <row r="736" spans="1:18" x14ac:dyDescent="0.3">
      <c r="A736" t="s">
        <v>1531</v>
      </c>
      <c r="B736" t="s">
        <v>1532</v>
      </c>
      <c r="C736" t="s">
        <v>1532</v>
      </c>
      <c r="D736" t="s">
        <v>36</v>
      </c>
      <c r="E736" t="s">
        <v>85</v>
      </c>
      <c r="F736">
        <v>39</v>
      </c>
      <c r="G736" t="s">
        <v>16</v>
      </c>
      <c r="H736" t="s">
        <v>17</v>
      </c>
      <c r="I736" t="s">
        <v>23</v>
      </c>
      <c r="J736">
        <v>21</v>
      </c>
      <c r="K736" t="s">
        <v>2111</v>
      </c>
      <c r="L736" t="s">
        <v>2108</v>
      </c>
      <c r="M736" t="s">
        <v>2109</v>
      </c>
      <c r="N736">
        <v>2.2000000000000002</v>
      </c>
      <c r="O736" t="s">
        <v>2110</v>
      </c>
      <c r="P736" t="s">
        <v>2070</v>
      </c>
      <c r="Q736">
        <v>0.79</v>
      </c>
      <c r="R736">
        <v>0.79</v>
      </c>
    </row>
    <row r="737" spans="1:18" x14ac:dyDescent="0.3">
      <c r="A737" t="s">
        <v>1533</v>
      </c>
      <c r="B737" t="s">
        <v>1534</v>
      </c>
      <c r="C737" t="s">
        <v>1534</v>
      </c>
      <c r="D737" t="s">
        <v>36</v>
      </c>
      <c r="E737" t="s">
        <v>85</v>
      </c>
      <c r="F737">
        <v>32</v>
      </c>
      <c r="G737" t="s">
        <v>81</v>
      </c>
      <c r="H737" t="s">
        <v>82</v>
      </c>
      <c r="I737" t="s">
        <v>5</v>
      </c>
      <c r="K737" t="s">
        <v>2115</v>
      </c>
      <c r="L737" t="s">
        <v>2117</v>
      </c>
      <c r="M737" t="s">
        <v>2118</v>
      </c>
      <c r="N737">
        <v>1.5</v>
      </c>
      <c r="O737" t="s">
        <v>2110</v>
      </c>
      <c r="P737" t="s">
        <v>2070</v>
      </c>
      <c r="Q737">
        <v>0.68</v>
      </c>
      <c r="R737">
        <v>0.68</v>
      </c>
    </row>
    <row r="738" spans="1:18" x14ac:dyDescent="0.3">
      <c r="A738" t="s">
        <v>1535</v>
      </c>
      <c r="B738" t="s">
        <v>1536</v>
      </c>
      <c r="C738" t="s">
        <v>1536</v>
      </c>
      <c r="D738" t="s">
        <v>36</v>
      </c>
      <c r="E738" t="s">
        <v>85</v>
      </c>
      <c r="F738">
        <v>35</v>
      </c>
      <c r="G738" t="s">
        <v>16</v>
      </c>
      <c r="H738" t="s">
        <v>17</v>
      </c>
      <c r="I738" t="s">
        <v>39</v>
      </c>
      <c r="K738" t="s">
        <v>2115</v>
      </c>
      <c r="L738" t="s">
        <v>12</v>
      </c>
      <c r="M738" t="s">
        <v>2108</v>
      </c>
      <c r="O738" t="s">
        <v>2110</v>
      </c>
      <c r="P738" t="s">
        <v>2070</v>
      </c>
      <c r="Q738">
        <v>0.84</v>
      </c>
      <c r="R738">
        <v>0.84</v>
      </c>
    </row>
    <row r="739" spans="1:18" x14ac:dyDescent="0.3">
      <c r="A739" t="s">
        <v>1537</v>
      </c>
      <c r="B739" t="s">
        <v>1538</v>
      </c>
      <c r="C739" t="s">
        <v>1538</v>
      </c>
      <c r="D739" t="s">
        <v>2</v>
      </c>
      <c r="E739" t="s">
        <v>65</v>
      </c>
      <c r="F739">
        <v>35</v>
      </c>
      <c r="G739" t="s">
        <v>123</v>
      </c>
      <c r="H739" t="s">
        <v>124</v>
      </c>
      <c r="I739" t="s">
        <v>61</v>
      </c>
      <c r="J739">
        <v>17</v>
      </c>
      <c r="K739" t="s">
        <v>2123</v>
      </c>
      <c r="L739" t="s">
        <v>2113</v>
      </c>
      <c r="M739" t="s">
        <v>2114</v>
      </c>
      <c r="N739">
        <v>3.1</v>
      </c>
      <c r="O739" t="s">
        <v>2110</v>
      </c>
      <c r="P739" t="s">
        <v>2070</v>
      </c>
      <c r="Q739">
        <v>0.71</v>
      </c>
      <c r="R739">
        <v>0.71</v>
      </c>
    </row>
    <row r="740" spans="1:18" x14ac:dyDescent="0.3">
      <c r="A740" t="s">
        <v>1539</v>
      </c>
      <c r="B740" t="s">
        <v>1540</v>
      </c>
      <c r="C740" t="s">
        <v>1540</v>
      </c>
      <c r="D740" t="s">
        <v>8</v>
      </c>
      <c r="E740" t="s">
        <v>65</v>
      </c>
      <c r="F740">
        <v>23</v>
      </c>
      <c r="G740" t="s">
        <v>59</v>
      </c>
      <c r="H740" t="s">
        <v>60</v>
      </c>
      <c r="I740" t="s">
        <v>61</v>
      </c>
      <c r="J740">
        <v>0</v>
      </c>
      <c r="K740" t="s">
        <v>2115</v>
      </c>
      <c r="L740" t="s">
        <v>2121</v>
      </c>
      <c r="M740" t="s">
        <v>2125</v>
      </c>
      <c r="N740">
        <v>0</v>
      </c>
      <c r="O740" t="s">
        <v>147</v>
      </c>
      <c r="P740" t="s">
        <v>2070</v>
      </c>
      <c r="Q740">
        <v>0.92</v>
      </c>
      <c r="R740">
        <v>0.92</v>
      </c>
    </row>
    <row r="741" spans="1:18" x14ac:dyDescent="0.3">
      <c r="A741" t="s">
        <v>1541</v>
      </c>
      <c r="B741" t="s">
        <v>1542</v>
      </c>
      <c r="C741" t="s">
        <v>1542</v>
      </c>
      <c r="D741" t="s">
        <v>36</v>
      </c>
      <c r="E741" t="s">
        <v>85</v>
      </c>
      <c r="F741">
        <v>26</v>
      </c>
      <c r="G741" t="s">
        <v>30</v>
      </c>
      <c r="H741" t="s">
        <v>31</v>
      </c>
      <c r="I741" t="s">
        <v>32</v>
      </c>
      <c r="J741">
        <v>6</v>
      </c>
      <c r="K741" t="s">
        <v>2120</v>
      </c>
      <c r="L741" t="s">
        <v>12</v>
      </c>
      <c r="M741" t="s">
        <v>2108</v>
      </c>
      <c r="O741" t="s">
        <v>147</v>
      </c>
      <c r="P741" t="s">
        <v>2070</v>
      </c>
      <c r="Q741">
        <v>0.69</v>
      </c>
      <c r="R741">
        <v>0.69</v>
      </c>
    </row>
    <row r="742" spans="1:18" x14ac:dyDescent="0.3">
      <c r="A742" t="s">
        <v>1543</v>
      </c>
      <c r="B742" t="s">
        <v>1544</v>
      </c>
      <c r="C742" t="s">
        <v>1544</v>
      </c>
      <c r="D742" t="s">
        <v>2</v>
      </c>
      <c r="E742" t="s">
        <v>65</v>
      </c>
      <c r="F742">
        <v>34</v>
      </c>
      <c r="G742" t="s">
        <v>116</v>
      </c>
      <c r="H742" t="s">
        <v>10</v>
      </c>
      <c r="I742" t="s">
        <v>102</v>
      </c>
      <c r="J742">
        <v>3</v>
      </c>
      <c r="K742" t="s">
        <v>2115</v>
      </c>
      <c r="N742">
        <v>0</v>
      </c>
      <c r="O742" t="s">
        <v>2112</v>
      </c>
      <c r="P742" t="s">
        <v>2071</v>
      </c>
      <c r="Q742">
        <v>0.71</v>
      </c>
      <c r="R742">
        <v>0.71</v>
      </c>
    </row>
    <row r="743" spans="1:18" x14ac:dyDescent="0.3">
      <c r="A743" t="s">
        <v>1545</v>
      </c>
      <c r="B743" t="s">
        <v>1546</v>
      </c>
      <c r="C743" t="s">
        <v>1546</v>
      </c>
      <c r="D743" t="s">
        <v>8</v>
      </c>
      <c r="E743" t="s">
        <v>65</v>
      </c>
      <c r="F743">
        <v>34</v>
      </c>
      <c r="G743" t="s">
        <v>16</v>
      </c>
      <c r="H743" t="s">
        <v>17</v>
      </c>
      <c r="I743" t="s">
        <v>5</v>
      </c>
      <c r="J743">
        <v>3</v>
      </c>
      <c r="K743" t="s">
        <v>2115</v>
      </c>
      <c r="O743" t="s">
        <v>2119</v>
      </c>
      <c r="P743" t="s">
        <v>2070</v>
      </c>
      <c r="Q743">
        <v>0.77</v>
      </c>
      <c r="R743">
        <v>0.77</v>
      </c>
    </row>
    <row r="744" spans="1:18" x14ac:dyDescent="0.3">
      <c r="A744" t="s">
        <v>1547</v>
      </c>
      <c r="B744" t="s">
        <v>1548</v>
      </c>
      <c r="C744" t="s">
        <v>1548</v>
      </c>
      <c r="D744" t="s">
        <v>36</v>
      </c>
      <c r="E744" t="s">
        <v>85</v>
      </c>
      <c r="F744">
        <v>57</v>
      </c>
      <c r="G744" t="s">
        <v>3</v>
      </c>
      <c r="H744" t="s">
        <v>4</v>
      </c>
      <c r="I744" t="s">
        <v>23</v>
      </c>
      <c r="J744">
        <v>31</v>
      </c>
      <c r="K744" t="s">
        <v>2111</v>
      </c>
      <c r="L744" t="s">
        <v>2113</v>
      </c>
      <c r="M744" t="s">
        <v>2114</v>
      </c>
      <c r="N744">
        <v>3</v>
      </c>
      <c r="O744" t="s">
        <v>2122</v>
      </c>
      <c r="P744" t="s">
        <v>2071</v>
      </c>
      <c r="Q744">
        <v>0.87</v>
      </c>
      <c r="R744">
        <v>0.87</v>
      </c>
    </row>
    <row r="745" spans="1:18" x14ac:dyDescent="0.3">
      <c r="A745" t="s">
        <v>1549</v>
      </c>
      <c r="B745" t="s">
        <v>1550</v>
      </c>
      <c r="C745" t="s">
        <v>1550</v>
      </c>
      <c r="D745" t="s">
        <v>15</v>
      </c>
      <c r="E745" t="s">
        <v>85</v>
      </c>
      <c r="F745">
        <v>46</v>
      </c>
      <c r="G745" t="s">
        <v>116</v>
      </c>
      <c r="H745" t="s">
        <v>10</v>
      </c>
      <c r="I745" t="s">
        <v>23</v>
      </c>
      <c r="J745">
        <v>5</v>
      </c>
      <c r="K745" t="s">
        <v>2115</v>
      </c>
      <c r="L745" t="s">
        <v>33</v>
      </c>
      <c r="M745" t="s">
        <v>2117</v>
      </c>
      <c r="N745">
        <v>2.6</v>
      </c>
      <c r="O745" t="s">
        <v>147</v>
      </c>
      <c r="P745" t="s">
        <v>2070</v>
      </c>
      <c r="Q745">
        <v>0.76</v>
      </c>
      <c r="R745">
        <v>0.76</v>
      </c>
    </row>
    <row r="746" spans="1:18" x14ac:dyDescent="0.3">
      <c r="A746" t="s">
        <v>1551</v>
      </c>
      <c r="B746" t="s">
        <v>1552</v>
      </c>
      <c r="C746" t="s">
        <v>1552</v>
      </c>
      <c r="D746" t="s">
        <v>15</v>
      </c>
      <c r="E746" t="s">
        <v>85</v>
      </c>
      <c r="F746">
        <v>55</v>
      </c>
      <c r="G746" t="s">
        <v>81</v>
      </c>
      <c r="H746" t="s">
        <v>82</v>
      </c>
      <c r="I746" t="s">
        <v>32</v>
      </c>
      <c r="J746">
        <v>37</v>
      </c>
      <c r="K746" t="s">
        <v>2111</v>
      </c>
      <c r="L746" t="s">
        <v>40</v>
      </c>
      <c r="M746" t="s">
        <v>2121</v>
      </c>
      <c r="N746">
        <v>4.0999999999999996</v>
      </c>
      <c r="O746" t="s">
        <v>147</v>
      </c>
      <c r="P746" t="s">
        <v>2070</v>
      </c>
    </row>
    <row r="747" spans="1:18" x14ac:dyDescent="0.3">
      <c r="A747" t="s">
        <v>1553</v>
      </c>
      <c r="B747" t="s">
        <v>1554</v>
      </c>
      <c r="C747" t="s">
        <v>1554</v>
      </c>
      <c r="D747" t="s">
        <v>8</v>
      </c>
      <c r="E747" t="s">
        <v>65</v>
      </c>
      <c r="F747">
        <v>32</v>
      </c>
      <c r="G747" t="s">
        <v>9</v>
      </c>
      <c r="H747" t="s">
        <v>10</v>
      </c>
      <c r="I747" t="s">
        <v>77</v>
      </c>
      <c r="J747">
        <v>10</v>
      </c>
      <c r="K747" t="s">
        <v>2120</v>
      </c>
      <c r="L747" t="s">
        <v>86</v>
      </c>
      <c r="M747" t="s">
        <v>2113</v>
      </c>
      <c r="N747">
        <v>1.5</v>
      </c>
      <c r="O747" t="s">
        <v>2119</v>
      </c>
      <c r="P747" t="s">
        <v>2070</v>
      </c>
      <c r="Q747">
        <v>0.65</v>
      </c>
      <c r="R747">
        <v>0.65</v>
      </c>
    </row>
    <row r="748" spans="1:18" x14ac:dyDescent="0.3">
      <c r="A748" t="s">
        <v>1555</v>
      </c>
      <c r="B748" t="s">
        <v>1556</v>
      </c>
      <c r="C748" t="s">
        <v>1556</v>
      </c>
      <c r="D748" t="s">
        <v>36</v>
      </c>
      <c r="E748" t="s">
        <v>85</v>
      </c>
      <c r="F748">
        <v>53</v>
      </c>
      <c r="G748" t="s">
        <v>37</v>
      </c>
      <c r="H748" t="s">
        <v>38</v>
      </c>
      <c r="I748" t="s">
        <v>32</v>
      </c>
      <c r="J748">
        <v>28</v>
      </c>
      <c r="K748" t="s">
        <v>2111</v>
      </c>
      <c r="L748" t="s">
        <v>86</v>
      </c>
      <c r="M748" t="s">
        <v>2113</v>
      </c>
      <c r="N748">
        <v>2.9</v>
      </c>
      <c r="O748" t="s">
        <v>56</v>
      </c>
      <c r="P748" t="s">
        <v>2071</v>
      </c>
      <c r="Q748">
        <v>0.82</v>
      </c>
      <c r="R748">
        <v>0.82</v>
      </c>
    </row>
    <row r="749" spans="1:18" x14ac:dyDescent="0.3">
      <c r="A749" t="s">
        <v>1557</v>
      </c>
      <c r="B749" t="s">
        <v>1558</v>
      </c>
      <c r="C749" t="s">
        <v>1558</v>
      </c>
      <c r="D749" t="s">
        <v>15</v>
      </c>
      <c r="E749" t="s">
        <v>85</v>
      </c>
      <c r="F749">
        <v>59</v>
      </c>
      <c r="G749" t="s">
        <v>167</v>
      </c>
      <c r="H749" t="s">
        <v>60</v>
      </c>
      <c r="I749" t="s">
        <v>32</v>
      </c>
      <c r="J749">
        <v>0</v>
      </c>
      <c r="K749" t="s">
        <v>2115</v>
      </c>
      <c r="L749" t="s">
        <v>2108</v>
      </c>
      <c r="M749" t="s">
        <v>2109</v>
      </c>
      <c r="N749">
        <v>0</v>
      </c>
      <c r="O749" t="s">
        <v>62</v>
      </c>
      <c r="P749" t="s">
        <v>2071</v>
      </c>
      <c r="Q749">
        <v>87</v>
      </c>
      <c r="R749">
        <v>0.87</v>
      </c>
    </row>
    <row r="750" spans="1:18" x14ac:dyDescent="0.3">
      <c r="A750" t="s">
        <v>1559</v>
      </c>
      <c r="B750" t="s">
        <v>1560</v>
      </c>
      <c r="C750" t="s">
        <v>1560</v>
      </c>
      <c r="D750" t="s">
        <v>2</v>
      </c>
      <c r="E750" t="s">
        <v>65</v>
      </c>
      <c r="F750">
        <v>44</v>
      </c>
      <c r="G750" t="s">
        <v>30</v>
      </c>
      <c r="H750" t="s">
        <v>31</v>
      </c>
      <c r="I750" t="s">
        <v>102</v>
      </c>
      <c r="J750">
        <v>19</v>
      </c>
      <c r="K750" t="s">
        <v>2123</v>
      </c>
      <c r="L750" t="s">
        <v>24</v>
      </c>
      <c r="M750" t="s">
        <v>2116</v>
      </c>
      <c r="N750">
        <v>4.9000000000000004</v>
      </c>
      <c r="O750" t="s">
        <v>19</v>
      </c>
      <c r="P750" t="s">
        <v>2070</v>
      </c>
      <c r="Q750">
        <v>1</v>
      </c>
      <c r="R750">
        <v>1</v>
      </c>
    </row>
    <row r="751" spans="1:18" x14ac:dyDescent="0.3">
      <c r="A751" t="s">
        <v>1561</v>
      </c>
      <c r="B751" t="s">
        <v>1562</v>
      </c>
      <c r="C751" t="s">
        <v>1562</v>
      </c>
      <c r="D751" t="s">
        <v>15</v>
      </c>
      <c r="E751" t="s">
        <v>85</v>
      </c>
      <c r="F751">
        <v>35</v>
      </c>
      <c r="G751" t="s">
        <v>127</v>
      </c>
      <c r="H751" t="s">
        <v>128</v>
      </c>
      <c r="I751" t="s">
        <v>5</v>
      </c>
      <c r="J751">
        <v>9</v>
      </c>
      <c r="K751" t="s">
        <v>2120</v>
      </c>
      <c r="L751" t="s">
        <v>86</v>
      </c>
      <c r="M751" t="s">
        <v>2113</v>
      </c>
      <c r="N751">
        <v>3</v>
      </c>
      <c r="O751" t="s">
        <v>19</v>
      </c>
      <c r="P751" t="s">
        <v>2070</v>
      </c>
      <c r="Q751">
        <v>71</v>
      </c>
      <c r="R751">
        <v>0.71</v>
      </c>
    </row>
    <row r="752" spans="1:18" x14ac:dyDescent="0.3">
      <c r="A752" t="s">
        <v>1563</v>
      </c>
      <c r="B752" t="s">
        <v>1564</v>
      </c>
      <c r="C752" t="s">
        <v>1564</v>
      </c>
      <c r="D752" t="s">
        <v>2</v>
      </c>
      <c r="E752" t="s">
        <v>65</v>
      </c>
      <c r="F752">
        <v>42</v>
      </c>
      <c r="G752" t="s">
        <v>163</v>
      </c>
      <c r="H752" t="s">
        <v>164</v>
      </c>
      <c r="I752" t="s">
        <v>102</v>
      </c>
      <c r="J752">
        <v>5</v>
      </c>
      <c r="K752" t="s">
        <v>2115</v>
      </c>
      <c r="L752" t="s">
        <v>2117</v>
      </c>
      <c r="M752" t="s">
        <v>2118</v>
      </c>
      <c r="N752">
        <v>4.9000000000000004</v>
      </c>
      <c r="O752" t="s">
        <v>2112</v>
      </c>
      <c r="P752" t="s">
        <v>2071</v>
      </c>
      <c r="Q752">
        <v>87</v>
      </c>
      <c r="R752">
        <v>0.87</v>
      </c>
    </row>
    <row r="753" spans="1:18" x14ac:dyDescent="0.3">
      <c r="A753" t="s">
        <v>1565</v>
      </c>
      <c r="B753" t="s">
        <v>1566</v>
      </c>
      <c r="C753" t="s">
        <v>1566</v>
      </c>
      <c r="D753" t="s">
        <v>2</v>
      </c>
      <c r="E753" t="s">
        <v>65</v>
      </c>
      <c r="F753">
        <v>58</v>
      </c>
      <c r="G753" t="s">
        <v>100</v>
      </c>
      <c r="H753" t="s">
        <v>101</v>
      </c>
      <c r="I753" t="s">
        <v>5</v>
      </c>
      <c r="J753">
        <v>0</v>
      </c>
      <c r="K753" t="s">
        <v>2115</v>
      </c>
      <c r="L753" t="s">
        <v>97</v>
      </c>
      <c r="M753" t="s">
        <v>2117</v>
      </c>
      <c r="N753">
        <v>4.5999999999999996</v>
      </c>
      <c r="O753" t="s">
        <v>2110</v>
      </c>
      <c r="P753" t="s">
        <v>2070</v>
      </c>
      <c r="Q753">
        <v>70</v>
      </c>
      <c r="R753">
        <v>0.7</v>
      </c>
    </row>
    <row r="754" spans="1:18" x14ac:dyDescent="0.3">
      <c r="A754" t="s">
        <v>1567</v>
      </c>
      <c r="B754" t="s">
        <v>1568</v>
      </c>
      <c r="C754" t="s">
        <v>1568</v>
      </c>
      <c r="D754" t="s">
        <v>15</v>
      </c>
      <c r="E754" t="s">
        <v>85</v>
      </c>
      <c r="F754">
        <v>41</v>
      </c>
      <c r="G754" t="s">
        <v>30</v>
      </c>
      <c r="H754" t="s">
        <v>31</v>
      </c>
      <c r="I754" t="s">
        <v>32</v>
      </c>
      <c r="J754">
        <v>21</v>
      </c>
      <c r="K754" t="s">
        <v>2111</v>
      </c>
      <c r="L754" t="s">
        <v>12</v>
      </c>
      <c r="M754" t="s">
        <v>2108</v>
      </c>
      <c r="N754">
        <v>2.2000000000000002</v>
      </c>
      <c r="O754" t="s">
        <v>2112</v>
      </c>
      <c r="P754" t="s">
        <v>2071</v>
      </c>
      <c r="Q754">
        <v>0.83</v>
      </c>
      <c r="R754">
        <v>0.83</v>
      </c>
    </row>
    <row r="755" spans="1:18" x14ac:dyDescent="0.3">
      <c r="A755" t="s">
        <v>1569</v>
      </c>
      <c r="B755" t="s">
        <v>1570</v>
      </c>
      <c r="C755" t="s">
        <v>1570</v>
      </c>
      <c r="D755" t="s">
        <v>8</v>
      </c>
      <c r="E755" t="s">
        <v>65</v>
      </c>
      <c r="G755" t="s">
        <v>59</v>
      </c>
      <c r="H755" t="s">
        <v>60</v>
      </c>
      <c r="I755" t="s">
        <v>23</v>
      </c>
      <c r="J755">
        <v>0</v>
      </c>
      <c r="K755" t="s">
        <v>2115</v>
      </c>
      <c r="L755" t="s">
        <v>2116</v>
      </c>
      <c r="M755" t="s">
        <v>2124</v>
      </c>
      <c r="O755" t="s">
        <v>62</v>
      </c>
      <c r="P755" t="s">
        <v>2071</v>
      </c>
      <c r="Q755">
        <v>0.74</v>
      </c>
      <c r="R755">
        <v>0.74</v>
      </c>
    </row>
    <row r="756" spans="1:18" x14ac:dyDescent="0.3">
      <c r="A756" t="s">
        <v>1571</v>
      </c>
      <c r="B756" t="s">
        <v>1572</v>
      </c>
      <c r="C756" t="s">
        <v>1572</v>
      </c>
      <c r="D756" t="s">
        <v>8</v>
      </c>
      <c r="E756" t="s">
        <v>65</v>
      </c>
      <c r="F756">
        <v>23</v>
      </c>
      <c r="G756" t="s">
        <v>116</v>
      </c>
      <c r="H756" t="s">
        <v>10</v>
      </c>
      <c r="I756" t="s">
        <v>5</v>
      </c>
      <c r="J756">
        <v>0</v>
      </c>
      <c r="K756" t="s">
        <v>2115</v>
      </c>
      <c r="L756" t="s">
        <v>2117</v>
      </c>
      <c r="M756" t="s">
        <v>2118</v>
      </c>
      <c r="N756">
        <v>1.1000000000000001</v>
      </c>
      <c r="O756" t="s">
        <v>56</v>
      </c>
      <c r="P756" t="s">
        <v>2071</v>
      </c>
      <c r="Q756">
        <v>0.86</v>
      </c>
      <c r="R756">
        <v>0.86</v>
      </c>
    </row>
    <row r="757" spans="1:18" x14ac:dyDescent="0.3">
      <c r="A757" t="s">
        <v>1573</v>
      </c>
      <c r="B757" t="s">
        <v>1574</v>
      </c>
      <c r="C757" t="s">
        <v>1574</v>
      </c>
      <c r="D757" t="s">
        <v>36</v>
      </c>
      <c r="E757" t="s">
        <v>85</v>
      </c>
      <c r="F757">
        <v>51</v>
      </c>
      <c r="G757" t="s">
        <v>163</v>
      </c>
      <c r="H757" t="s">
        <v>164</v>
      </c>
      <c r="I757" t="s">
        <v>5</v>
      </c>
      <c r="J757">
        <v>17</v>
      </c>
      <c r="K757" t="s">
        <v>2123</v>
      </c>
      <c r="L757" t="s">
        <v>2116</v>
      </c>
      <c r="M757" t="s">
        <v>2124</v>
      </c>
      <c r="N757">
        <v>4.5</v>
      </c>
      <c r="O757" t="s">
        <v>2112</v>
      </c>
      <c r="P757" t="s">
        <v>2071</v>
      </c>
      <c r="Q757">
        <v>0.72</v>
      </c>
      <c r="R757">
        <v>0.72</v>
      </c>
    </row>
    <row r="758" spans="1:18" x14ac:dyDescent="0.3">
      <c r="A758" t="s">
        <v>1575</v>
      </c>
      <c r="B758" t="s">
        <v>1576</v>
      </c>
      <c r="C758" t="s">
        <v>1576</v>
      </c>
      <c r="D758" t="s">
        <v>8</v>
      </c>
      <c r="E758" t="s">
        <v>65</v>
      </c>
      <c r="F758">
        <v>42</v>
      </c>
      <c r="G758" t="s">
        <v>123</v>
      </c>
      <c r="H758" t="s">
        <v>124</v>
      </c>
      <c r="I758" t="s">
        <v>32</v>
      </c>
      <c r="J758">
        <v>21</v>
      </c>
      <c r="K758" t="s">
        <v>2111</v>
      </c>
      <c r="N758">
        <v>2.5</v>
      </c>
      <c r="O758" t="s">
        <v>2122</v>
      </c>
      <c r="P758" t="s">
        <v>2071</v>
      </c>
      <c r="Q758">
        <v>0.73</v>
      </c>
      <c r="R758">
        <v>0.73</v>
      </c>
    </row>
    <row r="759" spans="1:18" x14ac:dyDescent="0.3">
      <c r="A759" t="s">
        <v>1577</v>
      </c>
      <c r="B759" t="s">
        <v>1578</v>
      </c>
      <c r="C759" t="s">
        <v>1578</v>
      </c>
      <c r="D759" t="s">
        <v>15</v>
      </c>
      <c r="E759" t="s">
        <v>85</v>
      </c>
      <c r="F759">
        <v>26</v>
      </c>
      <c r="G759" t="s">
        <v>73</v>
      </c>
      <c r="H759" t="s">
        <v>74</v>
      </c>
      <c r="I759" t="s">
        <v>39</v>
      </c>
      <c r="J759">
        <v>7</v>
      </c>
      <c r="K759" t="s">
        <v>2120</v>
      </c>
      <c r="L759" t="s">
        <v>40</v>
      </c>
      <c r="M759" t="s">
        <v>2121</v>
      </c>
      <c r="N759">
        <v>2.9</v>
      </c>
      <c r="O759" t="s">
        <v>2110</v>
      </c>
      <c r="P759" t="s">
        <v>2070</v>
      </c>
      <c r="Q759">
        <v>0.78</v>
      </c>
      <c r="R759">
        <v>0.78</v>
      </c>
    </row>
    <row r="760" spans="1:18" x14ac:dyDescent="0.3">
      <c r="A760" t="s">
        <v>1579</v>
      </c>
      <c r="B760" t="s">
        <v>1580</v>
      </c>
      <c r="C760" t="s">
        <v>1580</v>
      </c>
      <c r="D760" t="s">
        <v>2</v>
      </c>
      <c r="E760" t="s">
        <v>65</v>
      </c>
      <c r="F760">
        <v>49</v>
      </c>
      <c r="G760" t="s">
        <v>37</v>
      </c>
      <c r="H760" t="s">
        <v>38</v>
      </c>
      <c r="I760" t="s">
        <v>32</v>
      </c>
      <c r="J760">
        <v>22</v>
      </c>
      <c r="K760" t="s">
        <v>2111</v>
      </c>
      <c r="L760" t="s">
        <v>2121</v>
      </c>
      <c r="M760" t="s">
        <v>2125</v>
      </c>
      <c r="N760">
        <v>0</v>
      </c>
      <c r="O760" t="s">
        <v>2122</v>
      </c>
      <c r="P760" t="s">
        <v>2071</v>
      </c>
    </row>
    <row r="761" spans="1:18" x14ac:dyDescent="0.3">
      <c r="A761" t="s">
        <v>1581</v>
      </c>
      <c r="B761" t="s">
        <v>1582</v>
      </c>
      <c r="C761" t="s">
        <v>1582</v>
      </c>
      <c r="D761" t="s">
        <v>8</v>
      </c>
      <c r="E761" t="s">
        <v>65</v>
      </c>
      <c r="F761">
        <v>37</v>
      </c>
      <c r="G761" t="s">
        <v>3</v>
      </c>
      <c r="H761" t="s">
        <v>4</v>
      </c>
      <c r="I761" t="s">
        <v>77</v>
      </c>
      <c r="K761" t="s">
        <v>2115</v>
      </c>
      <c r="L761" t="s">
        <v>40</v>
      </c>
      <c r="M761" t="s">
        <v>2121</v>
      </c>
      <c r="N761">
        <v>3.5</v>
      </c>
      <c r="O761" t="s">
        <v>19</v>
      </c>
      <c r="P761" t="s">
        <v>2070</v>
      </c>
      <c r="Q761">
        <v>0.75</v>
      </c>
      <c r="R761">
        <v>0.75</v>
      </c>
    </row>
    <row r="762" spans="1:18" x14ac:dyDescent="0.3">
      <c r="A762" t="s">
        <v>1583</v>
      </c>
      <c r="B762" t="s">
        <v>1584</v>
      </c>
      <c r="C762" t="s">
        <v>1584</v>
      </c>
      <c r="D762" t="s">
        <v>36</v>
      </c>
      <c r="E762" t="s">
        <v>85</v>
      </c>
      <c r="F762">
        <v>31</v>
      </c>
      <c r="G762" t="s">
        <v>9</v>
      </c>
      <c r="H762" t="s">
        <v>10</v>
      </c>
      <c r="I762" t="s">
        <v>32</v>
      </c>
      <c r="J762">
        <v>1</v>
      </c>
      <c r="K762" t="s">
        <v>2115</v>
      </c>
      <c r="L762" t="s">
        <v>2116</v>
      </c>
      <c r="M762" t="s">
        <v>2124</v>
      </c>
      <c r="N762">
        <v>4.5</v>
      </c>
      <c r="O762" t="s">
        <v>2110</v>
      </c>
      <c r="P762" t="s">
        <v>2070</v>
      </c>
      <c r="Q762">
        <v>0.96</v>
      </c>
      <c r="R762">
        <v>0.96</v>
      </c>
    </row>
    <row r="763" spans="1:18" x14ac:dyDescent="0.3">
      <c r="A763" t="s">
        <v>1585</v>
      </c>
      <c r="B763" t="s">
        <v>1586</v>
      </c>
      <c r="C763" t="s">
        <v>1586</v>
      </c>
      <c r="D763" t="s">
        <v>15</v>
      </c>
      <c r="E763" t="s">
        <v>85</v>
      </c>
      <c r="F763">
        <v>51</v>
      </c>
      <c r="G763" t="s">
        <v>100</v>
      </c>
      <c r="H763" t="s">
        <v>101</v>
      </c>
      <c r="I763" t="s">
        <v>11</v>
      </c>
      <c r="J763">
        <v>5</v>
      </c>
      <c r="K763" t="s">
        <v>2115</v>
      </c>
      <c r="L763" t="s">
        <v>43</v>
      </c>
      <c r="M763" t="s">
        <v>2116</v>
      </c>
      <c r="N763">
        <v>1.7</v>
      </c>
      <c r="O763" t="s">
        <v>56</v>
      </c>
      <c r="P763" t="s">
        <v>2071</v>
      </c>
      <c r="Q763">
        <v>0.61</v>
      </c>
      <c r="R763">
        <v>0.61</v>
      </c>
    </row>
    <row r="764" spans="1:18" x14ac:dyDescent="0.3">
      <c r="A764" t="s">
        <v>1587</v>
      </c>
      <c r="B764" t="s">
        <v>1588</v>
      </c>
      <c r="C764" t="s">
        <v>1588</v>
      </c>
      <c r="D764" t="s">
        <v>36</v>
      </c>
      <c r="E764" t="s">
        <v>85</v>
      </c>
      <c r="F764">
        <v>60</v>
      </c>
      <c r="G764" t="s">
        <v>163</v>
      </c>
      <c r="H764" t="s">
        <v>164</v>
      </c>
      <c r="I764" t="s">
        <v>77</v>
      </c>
      <c r="J764">
        <v>40</v>
      </c>
      <c r="K764" t="s">
        <v>2111</v>
      </c>
      <c r="L764" t="s">
        <v>2113</v>
      </c>
      <c r="M764" t="s">
        <v>2114</v>
      </c>
      <c r="N764">
        <v>4.5999999999999996</v>
      </c>
      <c r="O764" t="s">
        <v>2122</v>
      </c>
      <c r="P764" t="s">
        <v>2071</v>
      </c>
      <c r="Q764">
        <v>1</v>
      </c>
      <c r="R764">
        <v>1</v>
      </c>
    </row>
    <row r="765" spans="1:18" x14ac:dyDescent="0.3">
      <c r="A765" t="s">
        <v>1589</v>
      </c>
      <c r="B765" t="s">
        <v>1590</v>
      </c>
      <c r="C765" t="s">
        <v>1590</v>
      </c>
      <c r="D765" t="s">
        <v>36</v>
      </c>
      <c r="E765" t="s">
        <v>85</v>
      </c>
      <c r="F765">
        <v>51</v>
      </c>
      <c r="G765" t="s">
        <v>116</v>
      </c>
      <c r="H765" t="s">
        <v>10</v>
      </c>
      <c r="I765" t="s">
        <v>5</v>
      </c>
      <c r="J765">
        <v>19</v>
      </c>
      <c r="K765" t="s">
        <v>2123</v>
      </c>
      <c r="L765" t="s">
        <v>2113</v>
      </c>
      <c r="M765" t="s">
        <v>2114</v>
      </c>
      <c r="O765" t="s">
        <v>62</v>
      </c>
      <c r="P765" t="s">
        <v>2071</v>
      </c>
      <c r="Q765">
        <v>0.82</v>
      </c>
      <c r="R765">
        <v>0.82</v>
      </c>
    </row>
    <row r="766" spans="1:18" x14ac:dyDescent="0.3">
      <c r="A766" t="s">
        <v>1591</v>
      </c>
      <c r="B766" t="s">
        <v>1592</v>
      </c>
      <c r="C766" t="s">
        <v>1592</v>
      </c>
      <c r="D766" t="s">
        <v>36</v>
      </c>
      <c r="E766" t="s">
        <v>85</v>
      </c>
      <c r="F766">
        <v>37</v>
      </c>
      <c r="G766" t="s">
        <v>16</v>
      </c>
      <c r="H766" t="s">
        <v>17</v>
      </c>
      <c r="I766" t="s">
        <v>18</v>
      </c>
      <c r="J766">
        <v>12</v>
      </c>
      <c r="K766" t="s">
        <v>2107</v>
      </c>
      <c r="N766">
        <v>4.9000000000000004</v>
      </c>
      <c r="O766" t="s">
        <v>2112</v>
      </c>
      <c r="P766" t="s">
        <v>2071</v>
      </c>
      <c r="Q766">
        <v>0.8</v>
      </c>
      <c r="R766">
        <v>0.8</v>
      </c>
    </row>
    <row r="767" spans="1:18" x14ac:dyDescent="0.3">
      <c r="A767" t="s">
        <v>1593</v>
      </c>
      <c r="B767" t="s">
        <v>1594</v>
      </c>
      <c r="C767" t="s">
        <v>1594</v>
      </c>
      <c r="D767" t="s">
        <v>15</v>
      </c>
      <c r="E767" t="s">
        <v>85</v>
      </c>
      <c r="F767">
        <v>52</v>
      </c>
      <c r="G767" t="s">
        <v>81</v>
      </c>
      <c r="H767" t="s">
        <v>82</v>
      </c>
      <c r="I767" t="s">
        <v>5</v>
      </c>
      <c r="J767">
        <v>7</v>
      </c>
      <c r="K767" t="s">
        <v>2120</v>
      </c>
      <c r="L767" t="s">
        <v>2116</v>
      </c>
      <c r="M767" t="s">
        <v>2124</v>
      </c>
      <c r="N767">
        <v>2.2000000000000002</v>
      </c>
      <c r="Q767">
        <v>0.96</v>
      </c>
      <c r="R767">
        <v>0.96</v>
      </c>
    </row>
    <row r="768" spans="1:18" x14ac:dyDescent="0.3">
      <c r="A768" t="s">
        <v>1595</v>
      </c>
      <c r="B768" t="s">
        <v>1596</v>
      </c>
      <c r="C768" t="s">
        <v>1596</v>
      </c>
      <c r="D768" t="s">
        <v>36</v>
      </c>
      <c r="E768" t="s">
        <v>85</v>
      </c>
      <c r="F768">
        <v>27</v>
      </c>
      <c r="G768" t="s">
        <v>37</v>
      </c>
      <c r="H768" t="s">
        <v>38</v>
      </c>
      <c r="I768" t="s">
        <v>5</v>
      </c>
      <c r="J768">
        <v>4</v>
      </c>
      <c r="K768" t="s">
        <v>2115</v>
      </c>
      <c r="L768" t="s">
        <v>2126</v>
      </c>
      <c r="M768" t="s">
        <v>2127</v>
      </c>
      <c r="O768" t="s">
        <v>2110</v>
      </c>
      <c r="P768" t="s">
        <v>2070</v>
      </c>
      <c r="Q768">
        <v>0.63</v>
      </c>
      <c r="R768">
        <v>0.63</v>
      </c>
    </row>
    <row r="769" spans="1:18" x14ac:dyDescent="0.3">
      <c r="A769" t="s">
        <v>1597</v>
      </c>
      <c r="B769" t="s">
        <v>1598</v>
      </c>
      <c r="C769" t="s">
        <v>1598</v>
      </c>
      <c r="D769" t="s">
        <v>36</v>
      </c>
      <c r="E769" t="s">
        <v>85</v>
      </c>
      <c r="F769">
        <v>48</v>
      </c>
      <c r="G769" t="s">
        <v>9</v>
      </c>
      <c r="H769" t="s">
        <v>10</v>
      </c>
      <c r="I769" t="s">
        <v>18</v>
      </c>
      <c r="J769">
        <v>24</v>
      </c>
      <c r="K769" t="s">
        <v>2111</v>
      </c>
      <c r="L769" t="s">
        <v>24</v>
      </c>
      <c r="M769" t="s">
        <v>2116</v>
      </c>
      <c r="N769">
        <v>2.2000000000000002</v>
      </c>
      <c r="O769" t="s">
        <v>2110</v>
      </c>
      <c r="P769" t="s">
        <v>2070</v>
      </c>
      <c r="Q769">
        <v>0.67</v>
      </c>
      <c r="R769">
        <v>0.67</v>
      </c>
    </row>
    <row r="770" spans="1:18" x14ac:dyDescent="0.3">
      <c r="A770" t="s">
        <v>1599</v>
      </c>
      <c r="B770" t="s">
        <v>1600</v>
      </c>
      <c r="C770" t="s">
        <v>1600</v>
      </c>
      <c r="D770" t="s">
        <v>2</v>
      </c>
      <c r="E770" t="s">
        <v>65</v>
      </c>
      <c r="F770">
        <v>22</v>
      </c>
      <c r="G770" t="s">
        <v>73</v>
      </c>
      <c r="H770" t="s">
        <v>74</v>
      </c>
      <c r="I770" t="s">
        <v>39</v>
      </c>
      <c r="J770">
        <v>1</v>
      </c>
      <c r="K770" t="s">
        <v>2115</v>
      </c>
      <c r="L770" t="s">
        <v>97</v>
      </c>
      <c r="M770" t="s">
        <v>2117</v>
      </c>
      <c r="N770">
        <v>3.3</v>
      </c>
      <c r="O770" t="s">
        <v>2112</v>
      </c>
      <c r="P770" t="s">
        <v>2071</v>
      </c>
      <c r="Q770">
        <v>0.61</v>
      </c>
      <c r="R770">
        <v>0.61</v>
      </c>
    </row>
    <row r="771" spans="1:18" x14ac:dyDescent="0.3">
      <c r="A771" t="s">
        <v>1601</v>
      </c>
      <c r="B771" t="s">
        <v>1602</v>
      </c>
      <c r="C771" t="s">
        <v>1602</v>
      </c>
      <c r="D771" t="s">
        <v>8</v>
      </c>
      <c r="E771" t="s">
        <v>65</v>
      </c>
      <c r="F771">
        <v>48</v>
      </c>
      <c r="G771" t="s">
        <v>16</v>
      </c>
      <c r="H771" t="s">
        <v>17</v>
      </c>
      <c r="I771" t="s">
        <v>11</v>
      </c>
      <c r="J771">
        <v>28</v>
      </c>
      <c r="K771" t="s">
        <v>2111</v>
      </c>
      <c r="L771" t="s">
        <v>97</v>
      </c>
      <c r="M771" t="s">
        <v>2117</v>
      </c>
      <c r="N771">
        <v>4.9000000000000004</v>
      </c>
      <c r="O771" t="s">
        <v>2110</v>
      </c>
      <c r="P771" t="s">
        <v>2070</v>
      </c>
      <c r="Q771">
        <v>0.77</v>
      </c>
      <c r="R771">
        <v>0.77</v>
      </c>
    </row>
    <row r="772" spans="1:18" x14ac:dyDescent="0.3">
      <c r="A772" t="s">
        <v>1603</v>
      </c>
      <c r="B772" t="s">
        <v>1604</v>
      </c>
      <c r="C772" t="s">
        <v>1604</v>
      </c>
      <c r="D772" t="s">
        <v>2</v>
      </c>
      <c r="E772" t="s">
        <v>65</v>
      </c>
      <c r="F772">
        <v>54</v>
      </c>
      <c r="G772" t="s">
        <v>46</v>
      </c>
      <c r="H772" t="s">
        <v>10</v>
      </c>
      <c r="I772" t="s">
        <v>11</v>
      </c>
      <c r="J772">
        <v>19</v>
      </c>
      <c r="K772" t="s">
        <v>2123</v>
      </c>
      <c r="L772" t="s">
        <v>2121</v>
      </c>
      <c r="M772" t="s">
        <v>2125</v>
      </c>
      <c r="N772">
        <v>0</v>
      </c>
    </row>
    <row r="773" spans="1:18" x14ac:dyDescent="0.3">
      <c r="A773" t="s">
        <v>1605</v>
      </c>
      <c r="B773" t="s">
        <v>1606</v>
      </c>
      <c r="C773" t="s">
        <v>1606</v>
      </c>
      <c r="D773" t="s">
        <v>8</v>
      </c>
      <c r="E773" t="s">
        <v>65</v>
      </c>
      <c r="F773">
        <v>52</v>
      </c>
      <c r="G773" t="s">
        <v>100</v>
      </c>
      <c r="H773" t="s">
        <v>101</v>
      </c>
      <c r="I773" t="s">
        <v>39</v>
      </c>
      <c r="J773">
        <v>4</v>
      </c>
      <c r="K773" t="s">
        <v>2115</v>
      </c>
      <c r="L773" t="s">
        <v>2113</v>
      </c>
      <c r="M773" t="s">
        <v>2114</v>
      </c>
      <c r="O773" t="s">
        <v>19</v>
      </c>
      <c r="P773" t="s">
        <v>2070</v>
      </c>
      <c r="Q773">
        <v>0.84</v>
      </c>
      <c r="R773">
        <v>0.84</v>
      </c>
    </row>
    <row r="774" spans="1:18" x14ac:dyDescent="0.3">
      <c r="A774" t="s">
        <v>1607</v>
      </c>
      <c r="B774" t="s">
        <v>1608</v>
      </c>
      <c r="C774" t="s">
        <v>1608</v>
      </c>
      <c r="D774" t="s">
        <v>8</v>
      </c>
      <c r="E774" t="s">
        <v>65</v>
      </c>
      <c r="F774">
        <v>39</v>
      </c>
      <c r="G774" t="s">
        <v>50</v>
      </c>
      <c r="H774" t="s">
        <v>51</v>
      </c>
      <c r="I774" t="s">
        <v>23</v>
      </c>
      <c r="J774">
        <v>20</v>
      </c>
      <c r="K774" t="s">
        <v>2123</v>
      </c>
      <c r="L774" t="s">
        <v>12</v>
      </c>
      <c r="M774" t="s">
        <v>2108</v>
      </c>
      <c r="O774" t="s">
        <v>62</v>
      </c>
      <c r="P774" t="s">
        <v>2071</v>
      </c>
      <c r="Q774">
        <v>0.89</v>
      </c>
      <c r="R774">
        <v>0.89</v>
      </c>
    </row>
    <row r="775" spans="1:18" x14ac:dyDescent="0.3">
      <c r="A775" t="s">
        <v>1609</v>
      </c>
      <c r="B775" t="s">
        <v>1610</v>
      </c>
      <c r="C775" t="s">
        <v>1610</v>
      </c>
      <c r="D775" t="s">
        <v>2</v>
      </c>
      <c r="E775" t="s">
        <v>65</v>
      </c>
      <c r="F775">
        <v>54</v>
      </c>
      <c r="G775" t="s">
        <v>112</v>
      </c>
      <c r="H775" t="s">
        <v>113</v>
      </c>
      <c r="I775" t="s">
        <v>11</v>
      </c>
      <c r="J775">
        <v>19</v>
      </c>
      <c r="K775" t="s">
        <v>2123</v>
      </c>
      <c r="L775" t="s">
        <v>97</v>
      </c>
      <c r="M775" t="s">
        <v>2117</v>
      </c>
      <c r="N775">
        <v>4</v>
      </c>
      <c r="Q775">
        <v>0.9</v>
      </c>
      <c r="R775">
        <v>0.9</v>
      </c>
    </row>
    <row r="776" spans="1:18" x14ac:dyDescent="0.3">
      <c r="A776" t="s">
        <v>1611</v>
      </c>
      <c r="B776" t="s">
        <v>1612</v>
      </c>
      <c r="C776" t="s">
        <v>1612</v>
      </c>
      <c r="D776" t="s">
        <v>8</v>
      </c>
      <c r="E776" t="s">
        <v>65</v>
      </c>
      <c r="F776">
        <v>22</v>
      </c>
      <c r="G776" t="s">
        <v>46</v>
      </c>
      <c r="H776" t="s">
        <v>10</v>
      </c>
      <c r="I776" t="s">
        <v>66</v>
      </c>
      <c r="J776">
        <v>1</v>
      </c>
      <c r="K776" t="s">
        <v>2115</v>
      </c>
      <c r="L776" t="s">
        <v>2126</v>
      </c>
      <c r="M776" t="s">
        <v>2127</v>
      </c>
      <c r="N776">
        <v>4.8</v>
      </c>
      <c r="O776" t="s">
        <v>2119</v>
      </c>
      <c r="P776" t="s">
        <v>2070</v>
      </c>
      <c r="Q776">
        <v>0.87</v>
      </c>
      <c r="R776">
        <v>0.87</v>
      </c>
    </row>
    <row r="777" spans="1:18" x14ac:dyDescent="0.3">
      <c r="A777" t="s">
        <v>1613</v>
      </c>
      <c r="B777" t="s">
        <v>1614</v>
      </c>
      <c r="C777" t="s">
        <v>1614</v>
      </c>
      <c r="D777" t="s">
        <v>8</v>
      </c>
      <c r="E777" t="s">
        <v>65</v>
      </c>
      <c r="F777">
        <v>29</v>
      </c>
      <c r="G777" t="s">
        <v>141</v>
      </c>
      <c r="H777" t="s">
        <v>142</v>
      </c>
      <c r="I777" t="s">
        <v>11</v>
      </c>
      <c r="J777">
        <v>8</v>
      </c>
      <c r="K777" t="s">
        <v>2120</v>
      </c>
      <c r="L777" t="s">
        <v>2113</v>
      </c>
      <c r="M777" t="s">
        <v>2114</v>
      </c>
      <c r="N777">
        <v>0</v>
      </c>
      <c r="O777" t="s">
        <v>2110</v>
      </c>
      <c r="P777" t="s">
        <v>2070</v>
      </c>
      <c r="Q777">
        <v>0.77</v>
      </c>
      <c r="R777">
        <v>0.77</v>
      </c>
    </row>
    <row r="778" spans="1:18" x14ac:dyDescent="0.3">
      <c r="A778" t="s">
        <v>1615</v>
      </c>
      <c r="B778" t="s">
        <v>1616</v>
      </c>
      <c r="C778" t="s">
        <v>1616</v>
      </c>
      <c r="D778" t="s">
        <v>36</v>
      </c>
      <c r="E778" t="s">
        <v>85</v>
      </c>
      <c r="F778">
        <v>23</v>
      </c>
      <c r="G778" t="s">
        <v>178</v>
      </c>
      <c r="H778" t="s">
        <v>60</v>
      </c>
      <c r="I778" t="s">
        <v>77</v>
      </c>
      <c r="J778">
        <v>3</v>
      </c>
      <c r="K778" t="s">
        <v>2115</v>
      </c>
      <c r="L778" t="s">
        <v>97</v>
      </c>
      <c r="M778" t="s">
        <v>2117</v>
      </c>
      <c r="N778">
        <v>1.6</v>
      </c>
      <c r="O778" t="s">
        <v>62</v>
      </c>
      <c r="P778" t="s">
        <v>2071</v>
      </c>
      <c r="Q778">
        <v>0.72</v>
      </c>
      <c r="R778">
        <v>0.72</v>
      </c>
    </row>
    <row r="779" spans="1:18" x14ac:dyDescent="0.3">
      <c r="A779" t="s">
        <v>1617</v>
      </c>
      <c r="B779" t="s">
        <v>1618</v>
      </c>
      <c r="C779" t="s">
        <v>1618</v>
      </c>
      <c r="D779" t="s">
        <v>2</v>
      </c>
      <c r="E779" t="s">
        <v>65</v>
      </c>
      <c r="F779">
        <v>58</v>
      </c>
      <c r="G779" t="s">
        <v>167</v>
      </c>
      <c r="H779" t="s">
        <v>60</v>
      </c>
      <c r="I779" t="s">
        <v>77</v>
      </c>
      <c r="J779">
        <v>30</v>
      </c>
      <c r="K779" t="s">
        <v>2111</v>
      </c>
      <c r="L779" t="s">
        <v>2113</v>
      </c>
      <c r="M779" t="s">
        <v>2114</v>
      </c>
      <c r="N779">
        <v>1.3</v>
      </c>
      <c r="O779" t="s">
        <v>56</v>
      </c>
      <c r="P779" t="s">
        <v>2071</v>
      </c>
      <c r="Q779">
        <v>0.87</v>
      </c>
      <c r="R779">
        <v>0.87</v>
      </c>
    </row>
    <row r="780" spans="1:18" x14ac:dyDescent="0.3">
      <c r="A780" t="s">
        <v>1619</v>
      </c>
      <c r="B780" t="s">
        <v>1620</v>
      </c>
      <c r="C780" t="s">
        <v>1620</v>
      </c>
      <c r="D780" t="s">
        <v>2</v>
      </c>
      <c r="E780" t="s">
        <v>65</v>
      </c>
      <c r="F780">
        <v>56</v>
      </c>
      <c r="G780" t="s">
        <v>163</v>
      </c>
      <c r="H780" t="s">
        <v>164</v>
      </c>
      <c r="I780" t="s">
        <v>5</v>
      </c>
      <c r="J780">
        <v>3</v>
      </c>
      <c r="K780" t="s">
        <v>2115</v>
      </c>
      <c r="L780" t="s">
        <v>2116</v>
      </c>
      <c r="M780" t="s">
        <v>2124</v>
      </c>
      <c r="N780">
        <v>4.0999999999999996</v>
      </c>
      <c r="O780" t="s">
        <v>2122</v>
      </c>
      <c r="P780" t="s">
        <v>2071</v>
      </c>
      <c r="Q780">
        <v>0.89</v>
      </c>
      <c r="R780">
        <v>0.89</v>
      </c>
    </row>
    <row r="781" spans="1:18" x14ac:dyDescent="0.3">
      <c r="A781" t="s">
        <v>1621</v>
      </c>
      <c r="B781" t="s">
        <v>1622</v>
      </c>
      <c r="C781" t="s">
        <v>1622</v>
      </c>
      <c r="D781" t="s">
        <v>36</v>
      </c>
      <c r="E781" t="s">
        <v>85</v>
      </c>
      <c r="F781">
        <v>48</v>
      </c>
      <c r="G781" t="s">
        <v>50</v>
      </c>
      <c r="H781" t="s">
        <v>51</v>
      </c>
      <c r="I781" t="s">
        <v>23</v>
      </c>
      <c r="J781">
        <v>19</v>
      </c>
      <c r="K781" t="s">
        <v>2123</v>
      </c>
      <c r="L781" t="s">
        <v>2116</v>
      </c>
      <c r="M781" t="s">
        <v>2124</v>
      </c>
      <c r="N781">
        <v>1.5</v>
      </c>
      <c r="O781" t="s">
        <v>2110</v>
      </c>
      <c r="P781" t="s">
        <v>2070</v>
      </c>
      <c r="Q781">
        <v>0.87</v>
      </c>
      <c r="R781">
        <v>0.87</v>
      </c>
    </row>
    <row r="782" spans="1:18" x14ac:dyDescent="0.3">
      <c r="A782" t="s">
        <v>1623</v>
      </c>
      <c r="B782" t="s">
        <v>1624</v>
      </c>
      <c r="C782" t="s">
        <v>1624</v>
      </c>
      <c r="D782" t="s">
        <v>8</v>
      </c>
      <c r="E782" t="s">
        <v>65</v>
      </c>
      <c r="F782">
        <v>31</v>
      </c>
      <c r="G782" t="s">
        <v>112</v>
      </c>
      <c r="H782" t="s">
        <v>113</v>
      </c>
      <c r="I782" t="s">
        <v>11</v>
      </c>
      <c r="J782">
        <v>11</v>
      </c>
      <c r="K782" t="s">
        <v>2107</v>
      </c>
      <c r="L782" t="s">
        <v>43</v>
      </c>
      <c r="M782" t="s">
        <v>2116</v>
      </c>
      <c r="N782">
        <v>4.3</v>
      </c>
      <c r="O782" t="s">
        <v>62</v>
      </c>
      <c r="P782" t="s">
        <v>2071</v>
      </c>
      <c r="Q782">
        <v>0.76</v>
      </c>
      <c r="R782">
        <v>0.76</v>
      </c>
    </row>
    <row r="783" spans="1:18" x14ac:dyDescent="0.3">
      <c r="A783" t="s">
        <v>1625</v>
      </c>
      <c r="B783" t="s">
        <v>1626</v>
      </c>
      <c r="C783" t="s">
        <v>1626</v>
      </c>
      <c r="D783" t="s">
        <v>36</v>
      </c>
      <c r="E783" t="s">
        <v>85</v>
      </c>
      <c r="F783">
        <v>44</v>
      </c>
      <c r="G783" t="s">
        <v>9</v>
      </c>
      <c r="H783" t="s">
        <v>10</v>
      </c>
      <c r="I783" t="s">
        <v>102</v>
      </c>
      <c r="J783">
        <v>26</v>
      </c>
      <c r="K783" t="s">
        <v>2111</v>
      </c>
      <c r="L783" t="s">
        <v>2113</v>
      </c>
      <c r="M783" t="s">
        <v>2114</v>
      </c>
      <c r="N783">
        <v>1.6</v>
      </c>
      <c r="Q783">
        <v>1</v>
      </c>
      <c r="R783">
        <v>1</v>
      </c>
    </row>
    <row r="784" spans="1:18" x14ac:dyDescent="0.3">
      <c r="A784" t="s">
        <v>1627</v>
      </c>
      <c r="B784" t="s">
        <v>1628</v>
      </c>
      <c r="C784" t="s">
        <v>1628</v>
      </c>
      <c r="D784" t="s">
        <v>2</v>
      </c>
      <c r="E784" t="s">
        <v>65</v>
      </c>
      <c r="F784">
        <v>42</v>
      </c>
      <c r="G784" t="s">
        <v>127</v>
      </c>
      <c r="H784" t="s">
        <v>128</v>
      </c>
      <c r="I784" t="s">
        <v>11</v>
      </c>
      <c r="J784">
        <v>10</v>
      </c>
      <c r="K784" t="s">
        <v>2120</v>
      </c>
      <c r="L784" t="s">
        <v>2108</v>
      </c>
      <c r="M784" t="s">
        <v>2109</v>
      </c>
      <c r="N784">
        <v>3.7</v>
      </c>
      <c r="O784" t="s">
        <v>62</v>
      </c>
      <c r="P784" t="s">
        <v>2071</v>
      </c>
      <c r="Q784">
        <v>0.94</v>
      </c>
      <c r="R784">
        <v>0.94</v>
      </c>
    </row>
    <row r="785" spans="1:18" x14ac:dyDescent="0.3">
      <c r="A785" t="s">
        <v>1629</v>
      </c>
      <c r="B785" t="s">
        <v>1630</v>
      </c>
      <c r="C785" t="s">
        <v>1630</v>
      </c>
      <c r="D785" t="s">
        <v>15</v>
      </c>
      <c r="E785" t="s">
        <v>85</v>
      </c>
      <c r="F785">
        <v>59</v>
      </c>
      <c r="G785" t="s">
        <v>46</v>
      </c>
      <c r="H785" t="s">
        <v>10</v>
      </c>
      <c r="I785" t="s">
        <v>66</v>
      </c>
      <c r="J785">
        <v>17</v>
      </c>
      <c r="K785" t="s">
        <v>2123</v>
      </c>
      <c r="L785" t="s">
        <v>2113</v>
      </c>
      <c r="M785" t="s">
        <v>2114</v>
      </c>
      <c r="N785">
        <v>1.4</v>
      </c>
      <c r="O785" t="s">
        <v>56</v>
      </c>
      <c r="P785" t="s">
        <v>2071</v>
      </c>
    </row>
    <row r="786" spans="1:18" x14ac:dyDescent="0.3">
      <c r="A786" t="s">
        <v>1631</v>
      </c>
      <c r="B786" t="s">
        <v>1632</v>
      </c>
      <c r="C786" t="s">
        <v>1632</v>
      </c>
      <c r="D786" t="s">
        <v>2</v>
      </c>
      <c r="E786" t="s">
        <v>65</v>
      </c>
      <c r="G786" t="s">
        <v>59</v>
      </c>
      <c r="H786" t="s">
        <v>60</v>
      </c>
      <c r="I786" t="s">
        <v>5</v>
      </c>
      <c r="J786">
        <v>9</v>
      </c>
      <c r="K786" t="s">
        <v>2120</v>
      </c>
      <c r="L786" t="s">
        <v>217</v>
      </c>
      <c r="M786" t="s">
        <v>2108</v>
      </c>
      <c r="N786">
        <v>4.5</v>
      </c>
      <c r="O786" t="s">
        <v>62</v>
      </c>
      <c r="P786" t="s">
        <v>2071</v>
      </c>
      <c r="Q786">
        <v>83</v>
      </c>
      <c r="R786">
        <v>0.83</v>
      </c>
    </row>
    <row r="787" spans="1:18" x14ac:dyDescent="0.3">
      <c r="A787" t="s">
        <v>1633</v>
      </c>
      <c r="B787" t="s">
        <v>1634</v>
      </c>
      <c r="C787" t="s">
        <v>1634</v>
      </c>
      <c r="D787" t="s">
        <v>36</v>
      </c>
      <c r="E787" t="s">
        <v>85</v>
      </c>
      <c r="F787">
        <v>21</v>
      </c>
      <c r="G787" t="s">
        <v>163</v>
      </c>
      <c r="H787" t="s">
        <v>164</v>
      </c>
      <c r="I787" t="s">
        <v>39</v>
      </c>
      <c r="J787">
        <v>0</v>
      </c>
      <c r="K787" t="s">
        <v>2115</v>
      </c>
      <c r="L787" t="s">
        <v>43</v>
      </c>
      <c r="M787" t="s">
        <v>2116</v>
      </c>
      <c r="N787">
        <v>3.7</v>
      </c>
      <c r="O787" t="s">
        <v>2110</v>
      </c>
      <c r="P787" t="s">
        <v>2070</v>
      </c>
      <c r="Q787">
        <v>0.74</v>
      </c>
      <c r="R787">
        <v>0.74</v>
      </c>
    </row>
    <row r="788" spans="1:18" x14ac:dyDescent="0.3">
      <c r="A788" t="s">
        <v>1635</v>
      </c>
      <c r="B788" t="s">
        <v>1636</v>
      </c>
      <c r="C788" t="s">
        <v>1636</v>
      </c>
      <c r="D788" t="s">
        <v>15</v>
      </c>
      <c r="E788" t="s">
        <v>85</v>
      </c>
      <c r="F788">
        <v>53</v>
      </c>
      <c r="G788" t="s">
        <v>55</v>
      </c>
      <c r="H788" t="s">
        <v>10</v>
      </c>
      <c r="I788" t="s">
        <v>77</v>
      </c>
      <c r="J788">
        <v>5</v>
      </c>
      <c r="K788" t="s">
        <v>2115</v>
      </c>
      <c r="L788" t="s">
        <v>2121</v>
      </c>
      <c r="M788" t="s">
        <v>2125</v>
      </c>
      <c r="N788">
        <v>1.1000000000000001</v>
      </c>
      <c r="O788" t="s">
        <v>2110</v>
      </c>
      <c r="P788" t="s">
        <v>2070</v>
      </c>
      <c r="Q788">
        <v>92</v>
      </c>
      <c r="R788">
        <v>0.92</v>
      </c>
    </row>
    <row r="789" spans="1:18" x14ac:dyDescent="0.3">
      <c r="A789" t="s">
        <v>1637</v>
      </c>
      <c r="B789" t="s">
        <v>1638</v>
      </c>
      <c r="C789" t="s">
        <v>1638</v>
      </c>
      <c r="D789" t="s">
        <v>36</v>
      </c>
      <c r="E789" t="s">
        <v>85</v>
      </c>
      <c r="F789">
        <v>35</v>
      </c>
      <c r="G789" t="s">
        <v>59</v>
      </c>
      <c r="H789" t="s">
        <v>60</v>
      </c>
      <c r="I789" t="s">
        <v>11</v>
      </c>
      <c r="J789">
        <v>15</v>
      </c>
      <c r="K789" t="s">
        <v>2107</v>
      </c>
      <c r="N789">
        <v>3.7</v>
      </c>
      <c r="O789" t="s">
        <v>2119</v>
      </c>
      <c r="P789" t="s">
        <v>2070</v>
      </c>
      <c r="Q789">
        <v>0.66</v>
      </c>
      <c r="R789">
        <v>0.66</v>
      </c>
    </row>
    <row r="790" spans="1:18" x14ac:dyDescent="0.3">
      <c r="A790" t="s">
        <v>1639</v>
      </c>
      <c r="B790" t="s">
        <v>1640</v>
      </c>
      <c r="C790" t="s">
        <v>1640</v>
      </c>
      <c r="D790" t="s">
        <v>8</v>
      </c>
      <c r="E790" t="s">
        <v>65</v>
      </c>
      <c r="F790">
        <v>25</v>
      </c>
      <c r="G790" t="s">
        <v>95</v>
      </c>
      <c r="H790" t="s">
        <v>96</v>
      </c>
      <c r="I790" t="s">
        <v>102</v>
      </c>
      <c r="J790">
        <v>3</v>
      </c>
      <c r="K790" t="s">
        <v>2115</v>
      </c>
      <c r="L790" t="s">
        <v>52</v>
      </c>
      <c r="M790" t="s">
        <v>2113</v>
      </c>
      <c r="N790">
        <v>3.2</v>
      </c>
      <c r="O790" t="s">
        <v>2122</v>
      </c>
      <c r="P790" t="s">
        <v>2071</v>
      </c>
      <c r="Q790">
        <v>0.74</v>
      </c>
      <c r="R790">
        <v>0.74</v>
      </c>
    </row>
    <row r="791" spans="1:18" x14ac:dyDescent="0.3">
      <c r="A791" t="s">
        <v>1641</v>
      </c>
      <c r="B791" t="s">
        <v>1642</v>
      </c>
      <c r="C791" t="s">
        <v>1642</v>
      </c>
      <c r="D791" t="s">
        <v>8</v>
      </c>
      <c r="E791" t="s">
        <v>65</v>
      </c>
      <c r="F791">
        <v>23</v>
      </c>
      <c r="G791" t="s">
        <v>3</v>
      </c>
      <c r="H791" t="s">
        <v>4</v>
      </c>
      <c r="I791" t="s">
        <v>61</v>
      </c>
      <c r="J791">
        <v>1</v>
      </c>
      <c r="K791" t="s">
        <v>2115</v>
      </c>
      <c r="L791" t="s">
        <v>2117</v>
      </c>
      <c r="M791" t="s">
        <v>2118</v>
      </c>
      <c r="N791">
        <v>5</v>
      </c>
      <c r="O791" t="s">
        <v>19</v>
      </c>
      <c r="P791" t="s">
        <v>2070</v>
      </c>
      <c r="Q791">
        <v>0.97</v>
      </c>
      <c r="R791">
        <v>0.97</v>
      </c>
    </row>
    <row r="792" spans="1:18" x14ac:dyDescent="0.3">
      <c r="A792" t="s">
        <v>1643</v>
      </c>
      <c r="B792" t="s">
        <v>1644</v>
      </c>
      <c r="C792" t="s">
        <v>1644</v>
      </c>
      <c r="D792" t="s">
        <v>2</v>
      </c>
      <c r="E792" t="s">
        <v>65</v>
      </c>
      <c r="F792">
        <v>56</v>
      </c>
      <c r="G792" t="s">
        <v>127</v>
      </c>
      <c r="H792" t="s">
        <v>128</v>
      </c>
      <c r="I792" t="s">
        <v>18</v>
      </c>
      <c r="J792">
        <v>13</v>
      </c>
      <c r="K792" t="s">
        <v>2107</v>
      </c>
      <c r="L792" t="s">
        <v>2117</v>
      </c>
      <c r="M792" t="s">
        <v>2118</v>
      </c>
      <c r="N792">
        <v>0</v>
      </c>
      <c r="Q792">
        <v>77</v>
      </c>
      <c r="R792">
        <v>0.77</v>
      </c>
    </row>
    <row r="793" spans="1:18" x14ac:dyDescent="0.3">
      <c r="A793" t="s">
        <v>1645</v>
      </c>
      <c r="B793" t="s">
        <v>1646</v>
      </c>
      <c r="C793" t="s">
        <v>1646</v>
      </c>
      <c r="D793" t="s">
        <v>8</v>
      </c>
      <c r="E793" t="s">
        <v>65</v>
      </c>
      <c r="F793">
        <v>31</v>
      </c>
      <c r="G793" t="s">
        <v>167</v>
      </c>
      <c r="H793" t="s">
        <v>60</v>
      </c>
      <c r="I793" t="s">
        <v>61</v>
      </c>
      <c r="J793">
        <v>6</v>
      </c>
      <c r="K793" t="s">
        <v>2120</v>
      </c>
      <c r="N793">
        <v>3.5</v>
      </c>
      <c r="O793" t="s">
        <v>147</v>
      </c>
      <c r="P793" t="s">
        <v>2070</v>
      </c>
      <c r="Q793">
        <v>0.86</v>
      </c>
      <c r="R793">
        <v>0.86</v>
      </c>
    </row>
    <row r="794" spans="1:18" x14ac:dyDescent="0.3">
      <c r="A794" t="s">
        <v>1647</v>
      </c>
      <c r="B794" t="s">
        <v>1648</v>
      </c>
      <c r="C794" t="s">
        <v>1648</v>
      </c>
      <c r="D794" t="s">
        <v>36</v>
      </c>
      <c r="E794" t="s">
        <v>85</v>
      </c>
      <c r="F794">
        <v>24</v>
      </c>
      <c r="G794" t="s">
        <v>46</v>
      </c>
      <c r="H794" t="s">
        <v>10</v>
      </c>
      <c r="I794" t="s">
        <v>66</v>
      </c>
      <c r="J794">
        <v>4</v>
      </c>
      <c r="K794" t="s">
        <v>2115</v>
      </c>
      <c r="L794" t="s">
        <v>2113</v>
      </c>
      <c r="M794" t="s">
        <v>2114</v>
      </c>
      <c r="N794">
        <v>3.1</v>
      </c>
      <c r="O794" t="s">
        <v>2119</v>
      </c>
      <c r="P794" t="s">
        <v>2070</v>
      </c>
      <c r="Q794">
        <v>0.95</v>
      </c>
      <c r="R794">
        <v>0.95</v>
      </c>
    </row>
    <row r="795" spans="1:18" x14ac:dyDescent="0.3">
      <c r="A795" t="s">
        <v>1649</v>
      </c>
      <c r="B795" t="s">
        <v>1650</v>
      </c>
      <c r="C795" t="s">
        <v>1650</v>
      </c>
      <c r="D795" t="s">
        <v>8</v>
      </c>
      <c r="E795" t="s">
        <v>65</v>
      </c>
      <c r="F795">
        <v>35</v>
      </c>
      <c r="G795" t="s">
        <v>95</v>
      </c>
      <c r="H795" t="s">
        <v>96</v>
      </c>
      <c r="I795" t="s">
        <v>66</v>
      </c>
      <c r="J795">
        <v>7</v>
      </c>
      <c r="K795" t="s">
        <v>2120</v>
      </c>
      <c r="N795">
        <v>3.9</v>
      </c>
      <c r="O795" t="s">
        <v>2110</v>
      </c>
      <c r="P795" t="s">
        <v>2070</v>
      </c>
      <c r="Q795">
        <v>0.72</v>
      </c>
      <c r="R795">
        <v>0.72</v>
      </c>
    </row>
    <row r="796" spans="1:18" x14ac:dyDescent="0.3">
      <c r="A796" t="s">
        <v>1651</v>
      </c>
      <c r="B796" t="s">
        <v>1652</v>
      </c>
      <c r="C796" t="s">
        <v>1652</v>
      </c>
      <c r="D796" t="s">
        <v>8</v>
      </c>
      <c r="E796" t="s">
        <v>65</v>
      </c>
      <c r="F796">
        <v>20</v>
      </c>
      <c r="G796" t="s">
        <v>178</v>
      </c>
      <c r="H796" t="s">
        <v>60</v>
      </c>
      <c r="I796" t="s">
        <v>32</v>
      </c>
      <c r="J796">
        <v>1</v>
      </c>
      <c r="K796" t="s">
        <v>2115</v>
      </c>
      <c r="N796">
        <v>3.5</v>
      </c>
      <c r="O796" t="s">
        <v>2110</v>
      </c>
      <c r="P796" t="s">
        <v>2070</v>
      </c>
      <c r="Q796">
        <v>0.71</v>
      </c>
      <c r="R796">
        <v>0.71</v>
      </c>
    </row>
    <row r="797" spans="1:18" x14ac:dyDescent="0.3">
      <c r="A797" t="s">
        <v>1653</v>
      </c>
      <c r="B797" t="s">
        <v>1654</v>
      </c>
      <c r="C797" t="s">
        <v>1654</v>
      </c>
      <c r="D797" t="s">
        <v>15</v>
      </c>
      <c r="E797" t="s">
        <v>85</v>
      </c>
      <c r="F797">
        <v>26</v>
      </c>
      <c r="G797" t="s">
        <v>9</v>
      </c>
      <c r="H797" t="s">
        <v>10</v>
      </c>
      <c r="I797" t="s">
        <v>39</v>
      </c>
      <c r="J797">
        <v>5</v>
      </c>
      <c r="K797" t="s">
        <v>2115</v>
      </c>
      <c r="L797" t="s">
        <v>217</v>
      </c>
      <c r="M797" t="s">
        <v>2108</v>
      </c>
      <c r="N797">
        <v>2.5</v>
      </c>
      <c r="O797" t="s">
        <v>2122</v>
      </c>
      <c r="P797" t="s">
        <v>2071</v>
      </c>
      <c r="Q797">
        <v>0.93</v>
      </c>
      <c r="R797">
        <v>0.93</v>
      </c>
    </row>
    <row r="798" spans="1:18" x14ac:dyDescent="0.3">
      <c r="A798" t="s">
        <v>1655</v>
      </c>
      <c r="B798" t="s">
        <v>1656</v>
      </c>
      <c r="C798" t="s">
        <v>1656</v>
      </c>
      <c r="D798" t="s">
        <v>36</v>
      </c>
      <c r="E798" t="s">
        <v>85</v>
      </c>
      <c r="F798">
        <v>54</v>
      </c>
      <c r="G798" t="s">
        <v>55</v>
      </c>
      <c r="H798" t="s">
        <v>10</v>
      </c>
      <c r="I798" t="s">
        <v>77</v>
      </c>
      <c r="J798">
        <v>29</v>
      </c>
      <c r="K798" t="s">
        <v>2111</v>
      </c>
      <c r="L798" t="s">
        <v>43</v>
      </c>
      <c r="M798" t="s">
        <v>2116</v>
      </c>
      <c r="N798">
        <v>3.1</v>
      </c>
      <c r="O798" t="s">
        <v>2112</v>
      </c>
      <c r="P798" t="s">
        <v>2071</v>
      </c>
    </row>
    <row r="799" spans="1:18" x14ac:dyDescent="0.3">
      <c r="A799" t="s">
        <v>1657</v>
      </c>
      <c r="B799" t="s">
        <v>1658</v>
      </c>
      <c r="C799" t="s">
        <v>1658</v>
      </c>
      <c r="D799" t="s">
        <v>36</v>
      </c>
      <c r="E799" t="s">
        <v>85</v>
      </c>
      <c r="F799">
        <v>53</v>
      </c>
      <c r="G799" t="s">
        <v>112</v>
      </c>
      <c r="H799" t="s">
        <v>113</v>
      </c>
      <c r="I799" t="s">
        <v>66</v>
      </c>
      <c r="J799">
        <v>12</v>
      </c>
      <c r="K799" t="s">
        <v>2107</v>
      </c>
      <c r="L799" t="s">
        <v>2108</v>
      </c>
      <c r="M799" t="s">
        <v>2109</v>
      </c>
      <c r="N799">
        <v>4.7</v>
      </c>
      <c r="O799" t="s">
        <v>2112</v>
      </c>
      <c r="P799" t="s">
        <v>2071</v>
      </c>
      <c r="Q799">
        <v>0.87</v>
      </c>
      <c r="R799">
        <v>0.87</v>
      </c>
    </row>
    <row r="800" spans="1:18" x14ac:dyDescent="0.3">
      <c r="A800" t="s">
        <v>1659</v>
      </c>
      <c r="B800" t="s">
        <v>1660</v>
      </c>
      <c r="C800" t="s">
        <v>1660</v>
      </c>
      <c r="D800" t="s">
        <v>8</v>
      </c>
      <c r="E800" t="s">
        <v>65</v>
      </c>
      <c r="F800">
        <v>33</v>
      </c>
      <c r="G800" t="s">
        <v>116</v>
      </c>
      <c r="H800" t="s">
        <v>10</v>
      </c>
      <c r="I800" t="s">
        <v>77</v>
      </c>
      <c r="J800">
        <v>4</v>
      </c>
      <c r="K800" t="s">
        <v>2115</v>
      </c>
      <c r="N800">
        <v>1.9</v>
      </c>
      <c r="O800" t="s">
        <v>2119</v>
      </c>
      <c r="P800" t="s">
        <v>2070</v>
      </c>
      <c r="Q800">
        <v>73</v>
      </c>
      <c r="R800">
        <v>0.73</v>
      </c>
    </row>
    <row r="801" spans="1:18" x14ac:dyDescent="0.3">
      <c r="A801" t="s">
        <v>1661</v>
      </c>
      <c r="B801" t="s">
        <v>1662</v>
      </c>
      <c r="C801" t="s">
        <v>1662</v>
      </c>
      <c r="D801" t="s">
        <v>36</v>
      </c>
      <c r="E801" t="s">
        <v>85</v>
      </c>
      <c r="F801">
        <v>43</v>
      </c>
      <c r="G801" t="s">
        <v>30</v>
      </c>
      <c r="H801" t="s">
        <v>31</v>
      </c>
      <c r="I801" t="s">
        <v>23</v>
      </c>
      <c r="J801">
        <v>12</v>
      </c>
      <c r="K801" t="s">
        <v>2107</v>
      </c>
      <c r="N801">
        <v>1.6</v>
      </c>
      <c r="O801" t="s">
        <v>2112</v>
      </c>
      <c r="P801" t="s">
        <v>2071</v>
      </c>
      <c r="Q801">
        <v>0.74</v>
      </c>
      <c r="R801">
        <v>0.74</v>
      </c>
    </row>
    <row r="802" spans="1:18" x14ac:dyDescent="0.3">
      <c r="A802" t="s">
        <v>1663</v>
      </c>
      <c r="B802" t="s">
        <v>1664</v>
      </c>
      <c r="C802" t="s">
        <v>1664</v>
      </c>
      <c r="D802" t="s">
        <v>36</v>
      </c>
      <c r="E802" t="s">
        <v>85</v>
      </c>
      <c r="F802">
        <v>37</v>
      </c>
      <c r="G802" t="s">
        <v>116</v>
      </c>
      <c r="H802" t="s">
        <v>10</v>
      </c>
      <c r="I802" t="s">
        <v>77</v>
      </c>
      <c r="J802">
        <v>3</v>
      </c>
      <c r="K802" t="s">
        <v>2115</v>
      </c>
      <c r="L802" t="s">
        <v>2126</v>
      </c>
      <c r="M802" t="s">
        <v>2127</v>
      </c>
      <c r="N802">
        <v>2.5</v>
      </c>
      <c r="O802" t="s">
        <v>19</v>
      </c>
      <c r="P802" t="s">
        <v>2070</v>
      </c>
      <c r="Q802">
        <v>0.62</v>
      </c>
      <c r="R802">
        <v>0.62</v>
      </c>
    </row>
    <row r="803" spans="1:18" x14ac:dyDescent="0.3">
      <c r="A803" t="s">
        <v>1665</v>
      </c>
      <c r="B803" t="s">
        <v>1666</v>
      </c>
      <c r="C803" t="s">
        <v>1666</v>
      </c>
      <c r="D803" t="s">
        <v>8</v>
      </c>
      <c r="E803" t="s">
        <v>65</v>
      </c>
      <c r="F803">
        <v>58</v>
      </c>
      <c r="G803" t="s">
        <v>123</v>
      </c>
      <c r="H803" t="s">
        <v>124</v>
      </c>
      <c r="I803" t="s">
        <v>39</v>
      </c>
      <c r="J803">
        <v>15</v>
      </c>
      <c r="K803" t="s">
        <v>2107</v>
      </c>
      <c r="L803" t="s">
        <v>2126</v>
      </c>
      <c r="M803" t="s">
        <v>2127</v>
      </c>
      <c r="N803">
        <v>3.5</v>
      </c>
      <c r="Q803">
        <v>0.98</v>
      </c>
      <c r="R803">
        <v>0.98</v>
      </c>
    </row>
    <row r="804" spans="1:18" x14ac:dyDescent="0.3">
      <c r="A804" t="s">
        <v>1667</v>
      </c>
      <c r="B804" t="s">
        <v>1668</v>
      </c>
      <c r="C804" t="s">
        <v>1668</v>
      </c>
      <c r="D804" t="s">
        <v>8</v>
      </c>
      <c r="E804" t="s">
        <v>65</v>
      </c>
      <c r="F804">
        <v>39</v>
      </c>
      <c r="G804" t="s">
        <v>178</v>
      </c>
      <c r="H804" t="s">
        <v>60</v>
      </c>
      <c r="I804" t="s">
        <v>11</v>
      </c>
      <c r="J804">
        <v>15</v>
      </c>
      <c r="K804" t="s">
        <v>2107</v>
      </c>
      <c r="L804" t="s">
        <v>2113</v>
      </c>
      <c r="M804" t="s">
        <v>2114</v>
      </c>
      <c r="O804" t="s">
        <v>2110</v>
      </c>
      <c r="P804" t="s">
        <v>2070</v>
      </c>
      <c r="Q804">
        <v>0.8</v>
      </c>
      <c r="R804">
        <v>0.8</v>
      </c>
    </row>
    <row r="805" spans="1:18" x14ac:dyDescent="0.3">
      <c r="A805" t="s">
        <v>1669</v>
      </c>
      <c r="B805" t="s">
        <v>1670</v>
      </c>
      <c r="C805" t="s">
        <v>1670</v>
      </c>
      <c r="D805" t="s">
        <v>15</v>
      </c>
      <c r="E805" t="s">
        <v>85</v>
      </c>
      <c r="F805">
        <v>43</v>
      </c>
      <c r="G805" t="s">
        <v>50</v>
      </c>
      <c r="H805" t="s">
        <v>51</v>
      </c>
      <c r="I805" t="s">
        <v>18</v>
      </c>
      <c r="J805">
        <v>13</v>
      </c>
      <c r="K805" t="s">
        <v>2107</v>
      </c>
      <c r="L805" t="s">
        <v>302</v>
      </c>
      <c r="M805" t="s">
        <v>2126</v>
      </c>
      <c r="N805">
        <v>1.2</v>
      </c>
      <c r="O805" t="s">
        <v>62</v>
      </c>
      <c r="P805" t="s">
        <v>2071</v>
      </c>
      <c r="Q805">
        <v>69</v>
      </c>
      <c r="R805">
        <v>0.69</v>
      </c>
    </row>
    <row r="806" spans="1:18" x14ac:dyDescent="0.3">
      <c r="A806" t="s">
        <v>1671</v>
      </c>
      <c r="B806" t="s">
        <v>1672</v>
      </c>
      <c r="C806" t="s">
        <v>1672</v>
      </c>
      <c r="D806" t="s">
        <v>8</v>
      </c>
      <c r="E806" t="s">
        <v>65</v>
      </c>
      <c r="F806">
        <v>40</v>
      </c>
      <c r="G806" t="s">
        <v>178</v>
      </c>
      <c r="H806" t="s">
        <v>60</v>
      </c>
      <c r="I806" t="s">
        <v>5</v>
      </c>
      <c r="J806">
        <v>20</v>
      </c>
      <c r="K806" t="s">
        <v>2123</v>
      </c>
      <c r="L806" t="s">
        <v>97</v>
      </c>
      <c r="M806" t="s">
        <v>2117</v>
      </c>
      <c r="O806" t="s">
        <v>2119</v>
      </c>
      <c r="P806" t="s">
        <v>2070</v>
      </c>
      <c r="Q806">
        <v>90</v>
      </c>
      <c r="R806">
        <v>0.9</v>
      </c>
    </row>
    <row r="807" spans="1:18" x14ac:dyDescent="0.3">
      <c r="A807" t="s">
        <v>1673</v>
      </c>
      <c r="B807" t="s">
        <v>1674</v>
      </c>
      <c r="C807" t="s">
        <v>1674</v>
      </c>
      <c r="D807" t="s">
        <v>2</v>
      </c>
      <c r="E807" t="s">
        <v>65</v>
      </c>
      <c r="F807">
        <v>51</v>
      </c>
      <c r="G807" t="s">
        <v>55</v>
      </c>
      <c r="H807" t="s">
        <v>10</v>
      </c>
      <c r="I807" t="s">
        <v>102</v>
      </c>
      <c r="J807">
        <v>30</v>
      </c>
      <c r="K807" t="s">
        <v>2111</v>
      </c>
      <c r="L807" t="s">
        <v>2121</v>
      </c>
      <c r="M807" t="s">
        <v>2125</v>
      </c>
      <c r="O807" t="s">
        <v>2122</v>
      </c>
      <c r="P807" t="s">
        <v>2071</v>
      </c>
      <c r="Q807">
        <v>0.74</v>
      </c>
      <c r="R807">
        <v>0.74</v>
      </c>
    </row>
    <row r="808" spans="1:18" x14ac:dyDescent="0.3">
      <c r="A808" t="s">
        <v>1675</v>
      </c>
      <c r="B808" t="s">
        <v>1676</v>
      </c>
      <c r="C808" t="s">
        <v>1676</v>
      </c>
      <c r="D808" t="s">
        <v>15</v>
      </c>
      <c r="E808" t="s">
        <v>85</v>
      </c>
      <c r="F808">
        <v>23</v>
      </c>
      <c r="G808" t="s">
        <v>16</v>
      </c>
      <c r="H808" t="s">
        <v>17</v>
      </c>
      <c r="I808" t="s">
        <v>32</v>
      </c>
      <c r="J808">
        <v>4</v>
      </c>
      <c r="K808" t="s">
        <v>2115</v>
      </c>
      <c r="L808" t="s">
        <v>2113</v>
      </c>
      <c r="M808" t="s">
        <v>2114</v>
      </c>
      <c r="N808">
        <v>4.5</v>
      </c>
      <c r="O808" t="s">
        <v>19</v>
      </c>
      <c r="P808" t="s">
        <v>2070</v>
      </c>
      <c r="Q808">
        <v>0.98</v>
      </c>
      <c r="R808">
        <v>0.98</v>
      </c>
    </row>
    <row r="809" spans="1:18" x14ac:dyDescent="0.3">
      <c r="A809" t="s">
        <v>1677</v>
      </c>
      <c r="B809" t="s">
        <v>1678</v>
      </c>
      <c r="C809" t="s">
        <v>1678</v>
      </c>
      <c r="D809" t="s">
        <v>2</v>
      </c>
      <c r="E809" t="s">
        <v>65</v>
      </c>
      <c r="F809">
        <v>31</v>
      </c>
      <c r="G809" t="s">
        <v>37</v>
      </c>
      <c r="H809" t="s">
        <v>38</v>
      </c>
      <c r="I809" t="s">
        <v>18</v>
      </c>
      <c r="K809" t="s">
        <v>2115</v>
      </c>
      <c r="L809" t="s">
        <v>302</v>
      </c>
      <c r="M809" t="s">
        <v>2126</v>
      </c>
      <c r="O809" t="s">
        <v>62</v>
      </c>
      <c r="P809" t="s">
        <v>2071</v>
      </c>
      <c r="Q809">
        <v>0.84</v>
      </c>
      <c r="R809">
        <v>0.84</v>
      </c>
    </row>
    <row r="810" spans="1:18" x14ac:dyDescent="0.3">
      <c r="A810" t="s">
        <v>1679</v>
      </c>
      <c r="B810" t="s">
        <v>1680</v>
      </c>
      <c r="C810" t="s">
        <v>1680</v>
      </c>
      <c r="D810" t="s">
        <v>8</v>
      </c>
      <c r="E810" t="s">
        <v>65</v>
      </c>
      <c r="F810">
        <v>44</v>
      </c>
      <c r="G810" t="s">
        <v>112</v>
      </c>
      <c r="H810" t="s">
        <v>113</v>
      </c>
      <c r="I810" t="s">
        <v>23</v>
      </c>
      <c r="J810">
        <v>3</v>
      </c>
      <c r="K810" t="s">
        <v>2115</v>
      </c>
      <c r="L810" t="s">
        <v>109</v>
      </c>
      <c r="M810" t="s">
        <v>2126</v>
      </c>
      <c r="N810">
        <v>5</v>
      </c>
      <c r="O810" t="s">
        <v>56</v>
      </c>
      <c r="P810" t="s">
        <v>2071</v>
      </c>
      <c r="Q810">
        <v>0.75</v>
      </c>
      <c r="R810">
        <v>0.75</v>
      </c>
    </row>
    <row r="811" spans="1:18" x14ac:dyDescent="0.3">
      <c r="A811" t="s">
        <v>1681</v>
      </c>
      <c r="B811" t="s">
        <v>1682</v>
      </c>
      <c r="C811" t="s">
        <v>1682</v>
      </c>
      <c r="D811" t="s">
        <v>15</v>
      </c>
      <c r="E811" t="s">
        <v>85</v>
      </c>
      <c r="F811">
        <v>56</v>
      </c>
      <c r="G811" t="s">
        <v>16</v>
      </c>
      <c r="H811" t="s">
        <v>17</v>
      </c>
      <c r="I811" t="s">
        <v>11</v>
      </c>
      <c r="J811">
        <v>23</v>
      </c>
      <c r="K811" t="s">
        <v>2111</v>
      </c>
      <c r="L811" t="s">
        <v>2121</v>
      </c>
      <c r="M811" t="s">
        <v>2125</v>
      </c>
      <c r="N811">
        <v>3.9</v>
      </c>
      <c r="O811" t="s">
        <v>2112</v>
      </c>
      <c r="P811" t="s">
        <v>2071</v>
      </c>
    </row>
    <row r="812" spans="1:18" x14ac:dyDescent="0.3">
      <c r="A812" t="s">
        <v>1683</v>
      </c>
      <c r="B812" t="s">
        <v>1684</v>
      </c>
      <c r="C812" t="s">
        <v>2138</v>
      </c>
      <c r="D812" t="s">
        <v>8</v>
      </c>
      <c r="E812" t="s">
        <v>65</v>
      </c>
      <c r="F812">
        <v>48</v>
      </c>
      <c r="G812" t="s">
        <v>9</v>
      </c>
      <c r="H812" t="s">
        <v>10</v>
      </c>
      <c r="I812" t="s">
        <v>66</v>
      </c>
      <c r="J812">
        <v>5</v>
      </c>
      <c r="K812" t="s">
        <v>2115</v>
      </c>
      <c r="L812" t="s">
        <v>217</v>
      </c>
      <c r="M812" t="s">
        <v>2108</v>
      </c>
      <c r="N812">
        <v>1.8</v>
      </c>
      <c r="O812" t="s">
        <v>2122</v>
      </c>
      <c r="P812" t="s">
        <v>2071</v>
      </c>
      <c r="Q812">
        <v>0.97</v>
      </c>
      <c r="R812">
        <v>0.97</v>
      </c>
    </row>
    <row r="813" spans="1:18" x14ac:dyDescent="0.3">
      <c r="A813" t="s">
        <v>1685</v>
      </c>
      <c r="B813" t="s">
        <v>1686</v>
      </c>
      <c r="C813" t="s">
        <v>1686</v>
      </c>
      <c r="D813" t="s">
        <v>2</v>
      </c>
      <c r="E813" t="s">
        <v>65</v>
      </c>
      <c r="F813">
        <v>46</v>
      </c>
      <c r="G813" t="s">
        <v>112</v>
      </c>
      <c r="H813" t="s">
        <v>113</v>
      </c>
      <c r="I813" t="s">
        <v>23</v>
      </c>
      <c r="J813">
        <v>28</v>
      </c>
      <c r="K813" t="s">
        <v>2111</v>
      </c>
      <c r="L813" t="s">
        <v>2117</v>
      </c>
      <c r="M813" t="s">
        <v>2118</v>
      </c>
      <c r="N813">
        <v>4.2</v>
      </c>
      <c r="O813" t="s">
        <v>2122</v>
      </c>
      <c r="P813" t="s">
        <v>2071</v>
      </c>
    </row>
    <row r="814" spans="1:18" x14ac:dyDescent="0.3">
      <c r="A814" t="s">
        <v>1687</v>
      </c>
      <c r="B814" t="s">
        <v>1688</v>
      </c>
      <c r="C814" t="s">
        <v>1688</v>
      </c>
      <c r="D814" t="s">
        <v>36</v>
      </c>
      <c r="E814" t="s">
        <v>85</v>
      </c>
      <c r="F814">
        <v>21</v>
      </c>
      <c r="G814" t="s">
        <v>127</v>
      </c>
      <c r="H814" t="s">
        <v>128</v>
      </c>
      <c r="I814" t="s">
        <v>32</v>
      </c>
      <c r="J814">
        <v>0</v>
      </c>
      <c r="K814" t="s">
        <v>2115</v>
      </c>
      <c r="L814" t="s">
        <v>2126</v>
      </c>
      <c r="M814" t="s">
        <v>2127</v>
      </c>
      <c r="N814">
        <v>2.6</v>
      </c>
      <c r="O814" t="s">
        <v>147</v>
      </c>
      <c r="P814" t="s">
        <v>2070</v>
      </c>
      <c r="Q814">
        <v>0.64</v>
      </c>
      <c r="R814">
        <v>0.64</v>
      </c>
    </row>
    <row r="815" spans="1:18" x14ac:dyDescent="0.3">
      <c r="A815" t="s">
        <v>1689</v>
      </c>
      <c r="B815" t="s">
        <v>1690</v>
      </c>
      <c r="C815" t="s">
        <v>1690</v>
      </c>
      <c r="D815" t="s">
        <v>36</v>
      </c>
      <c r="E815" t="s">
        <v>85</v>
      </c>
      <c r="F815">
        <v>52</v>
      </c>
      <c r="G815" t="s">
        <v>112</v>
      </c>
      <c r="H815" t="s">
        <v>113</v>
      </c>
      <c r="I815" t="s">
        <v>39</v>
      </c>
      <c r="J815">
        <v>30</v>
      </c>
      <c r="K815" t="s">
        <v>2111</v>
      </c>
      <c r="L815" t="s">
        <v>2117</v>
      </c>
      <c r="M815" t="s">
        <v>2118</v>
      </c>
      <c r="N815">
        <v>2</v>
      </c>
      <c r="O815" t="s">
        <v>2112</v>
      </c>
      <c r="P815" t="s">
        <v>2071</v>
      </c>
      <c r="Q815">
        <v>0.68</v>
      </c>
      <c r="R815">
        <v>0.68</v>
      </c>
    </row>
    <row r="816" spans="1:18" x14ac:dyDescent="0.3">
      <c r="A816" t="s">
        <v>1691</v>
      </c>
      <c r="B816" t="s">
        <v>1692</v>
      </c>
      <c r="C816" t="s">
        <v>1692</v>
      </c>
      <c r="D816" t="s">
        <v>2</v>
      </c>
      <c r="E816" t="s">
        <v>65</v>
      </c>
      <c r="F816">
        <v>39</v>
      </c>
      <c r="G816" t="s">
        <v>112</v>
      </c>
      <c r="H816" t="s">
        <v>113</v>
      </c>
      <c r="I816" t="s">
        <v>18</v>
      </c>
      <c r="J816">
        <v>20</v>
      </c>
      <c r="K816" t="s">
        <v>2123</v>
      </c>
      <c r="L816" t="s">
        <v>158</v>
      </c>
      <c r="M816" t="s">
        <v>2121</v>
      </c>
      <c r="N816">
        <v>2.7</v>
      </c>
      <c r="O816" t="s">
        <v>2112</v>
      </c>
      <c r="P816" t="s">
        <v>2071</v>
      </c>
      <c r="Q816">
        <v>0.67</v>
      </c>
      <c r="R816">
        <v>0.67</v>
      </c>
    </row>
    <row r="817" spans="1:18" x14ac:dyDescent="0.3">
      <c r="A817" t="s">
        <v>1693</v>
      </c>
      <c r="B817" t="s">
        <v>1694</v>
      </c>
      <c r="C817" t="s">
        <v>1694</v>
      </c>
      <c r="D817" t="s">
        <v>2</v>
      </c>
      <c r="E817" t="s">
        <v>65</v>
      </c>
      <c r="F817">
        <v>31</v>
      </c>
      <c r="G817" t="s">
        <v>9</v>
      </c>
      <c r="H817" t="s">
        <v>10</v>
      </c>
      <c r="I817" t="s">
        <v>11</v>
      </c>
      <c r="J817">
        <v>0</v>
      </c>
      <c r="K817" t="s">
        <v>2115</v>
      </c>
      <c r="L817" t="s">
        <v>2117</v>
      </c>
      <c r="M817" t="s">
        <v>2118</v>
      </c>
      <c r="N817">
        <v>2.2999999999999998</v>
      </c>
      <c r="O817" t="s">
        <v>147</v>
      </c>
      <c r="P817" t="s">
        <v>2070</v>
      </c>
      <c r="Q817">
        <v>0.79</v>
      </c>
      <c r="R817">
        <v>0.79</v>
      </c>
    </row>
    <row r="818" spans="1:18" x14ac:dyDescent="0.3">
      <c r="A818" t="s">
        <v>1695</v>
      </c>
      <c r="B818" t="s">
        <v>1696</v>
      </c>
      <c r="C818" t="s">
        <v>1696</v>
      </c>
      <c r="D818" t="s">
        <v>36</v>
      </c>
      <c r="E818" t="s">
        <v>85</v>
      </c>
      <c r="F818">
        <v>22</v>
      </c>
      <c r="G818" t="s">
        <v>100</v>
      </c>
      <c r="H818" t="s">
        <v>101</v>
      </c>
      <c r="I818" t="s">
        <v>61</v>
      </c>
      <c r="J818">
        <v>4</v>
      </c>
      <c r="K818" t="s">
        <v>2115</v>
      </c>
      <c r="L818" t="s">
        <v>24</v>
      </c>
      <c r="M818" t="s">
        <v>2116</v>
      </c>
      <c r="N818">
        <v>3.8</v>
      </c>
      <c r="O818" t="s">
        <v>2122</v>
      </c>
      <c r="P818" t="s">
        <v>2071</v>
      </c>
      <c r="Q818">
        <v>1</v>
      </c>
      <c r="R818">
        <v>1</v>
      </c>
    </row>
    <row r="819" spans="1:18" x14ac:dyDescent="0.3">
      <c r="A819" t="s">
        <v>1697</v>
      </c>
      <c r="B819" t="s">
        <v>1698</v>
      </c>
      <c r="C819" t="s">
        <v>1698</v>
      </c>
      <c r="D819" t="s">
        <v>2</v>
      </c>
      <c r="E819" t="s">
        <v>65</v>
      </c>
      <c r="F819">
        <v>38</v>
      </c>
      <c r="G819" t="s">
        <v>55</v>
      </c>
      <c r="H819" t="s">
        <v>10</v>
      </c>
      <c r="I819" t="s">
        <v>61</v>
      </c>
      <c r="J819">
        <v>10</v>
      </c>
      <c r="K819" t="s">
        <v>2120</v>
      </c>
      <c r="L819" t="s">
        <v>2116</v>
      </c>
      <c r="M819" t="s">
        <v>2124</v>
      </c>
      <c r="O819" t="s">
        <v>19</v>
      </c>
      <c r="P819" t="s">
        <v>2070</v>
      </c>
      <c r="Q819">
        <v>0.66</v>
      </c>
      <c r="R819">
        <v>0.66</v>
      </c>
    </row>
    <row r="820" spans="1:18" x14ac:dyDescent="0.3">
      <c r="A820" t="s">
        <v>1699</v>
      </c>
      <c r="B820" t="s">
        <v>1700</v>
      </c>
      <c r="C820" t="s">
        <v>1700</v>
      </c>
      <c r="D820" t="s">
        <v>15</v>
      </c>
      <c r="E820" t="s">
        <v>85</v>
      </c>
      <c r="F820">
        <v>44</v>
      </c>
      <c r="G820" t="s">
        <v>59</v>
      </c>
      <c r="H820" t="s">
        <v>60</v>
      </c>
      <c r="I820" t="s">
        <v>18</v>
      </c>
      <c r="J820">
        <v>24</v>
      </c>
      <c r="K820" t="s">
        <v>2111</v>
      </c>
      <c r="L820" t="s">
        <v>40</v>
      </c>
      <c r="M820" t="s">
        <v>2121</v>
      </c>
      <c r="N820">
        <v>4.5999999999999996</v>
      </c>
      <c r="O820" t="s">
        <v>147</v>
      </c>
      <c r="P820" t="s">
        <v>2070</v>
      </c>
      <c r="Q820">
        <v>0.97</v>
      </c>
      <c r="R820">
        <v>0.97</v>
      </c>
    </row>
    <row r="821" spans="1:18" x14ac:dyDescent="0.3">
      <c r="A821" t="s">
        <v>1701</v>
      </c>
      <c r="B821" t="s">
        <v>1702</v>
      </c>
      <c r="C821" t="s">
        <v>1702</v>
      </c>
      <c r="D821" t="s">
        <v>36</v>
      </c>
      <c r="E821" t="s">
        <v>85</v>
      </c>
      <c r="F821">
        <v>53</v>
      </c>
      <c r="G821" t="s">
        <v>37</v>
      </c>
      <c r="H821" t="s">
        <v>38</v>
      </c>
      <c r="I821" t="s">
        <v>102</v>
      </c>
      <c r="J821">
        <v>21</v>
      </c>
      <c r="K821" t="s">
        <v>2111</v>
      </c>
      <c r="L821" t="s">
        <v>2108</v>
      </c>
      <c r="M821" t="s">
        <v>2109</v>
      </c>
      <c r="N821">
        <v>3.4</v>
      </c>
      <c r="O821" t="s">
        <v>2110</v>
      </c>
      <c r="P821" t="s">
        <v>2070</v>
      </c>
      <c r="Q821">
        <v>0.62</v>
      </c>
      <c r="R821">
        <v>0.62</v>
      </c>
    </row>
    <row r="822" spans="1:18" x14ac:dyDescent="0.3">
      <c r="A822" t="s">
        <v>1703</v>
      </c>
      <c r="B822" t="s">
        <v>1704</v>
      </c>
      <c r="C822" t="s">
        <v>1704</v>
      </c>
      <c r="D822" t="s">
        <v>15</v>
      </c>
      <c r="E822" t="s">
        <v>85</v>
      </c>
      <c r="F822">
        <v>22</v>
      </c>
      <c r="G822" t="s">
        <v>163</v>
      </c>
      <c r="H822" t="s">
        <v>164</v>
      </c>
      <c r="I822" t="s">
        <v>39</v>
      </c>
      <c r="J822">
        <v>2</v>
      </c>
      <c r="K822" t="s">
        <v>2115</v>
      </c>
      <c r="L822" t="s">
        <v>302</v>
      </c>
      <c r="M822" t="s">
        <v>2126</v>
      </c>
      <c r="O822" t="s">
        <v>147</v>
      </c>
      <c r="P822" t="s">
        <v>2070</v>
      </c>
    </row>
    <row r="823" spans="1:18" x14ac:dyDescent="0.3">
      <c r="A823" t="s">
        <v>1705</v>
      </c>
      <c r="B823" t="s">
        <v>1706</v>
      </c>
      <c r="C823" t="s">
        <v>1706</v>
      </c>
      <c r="D823" t="s">
        <v>8</v>
      </c>
      <c r="E823" t="s">
        <v>65</v>
      </c>
      <c r="F823">
        <v>40</v>
      </c>
      <c r="G823" t="s">
        <v>81</v>
      </c>
      <c r="H823" t="s">
        <v>82</v>
      </c>
      <c r="I823" t="s">
        <v>5</v>
      </c>
      <c r="J823">
        <v>14</v>
      </c>
      <c r="K823" t="s">
        <v>2107</v>
      </c>
      <c r="L823" t="s">
        <v>2121</v>
      </c>
      <c r="M823" t="s">
        <v>2125</v>
      </c>
      <c r="N823">
        <v>0</v>
      </c>
      <c r="O823" t="s">
        <v>2112</v>
      </c>
      <c r="P823" t="s">
        <v>2071</v>
      </c>
      <c r="Q823">
        <v>0.79</v>
      </c>
      <c r="R823">
        <v>0.79</v>
      </c>
    </row>
    <row r="824" spans="1:18" x14ac:dyDescent="0.3">
      <c r="A824" t="s">
        <v>1707</v>
      </c>
      <c r="B824" t="s">
        <v>1708</v>
      </c>
      <c r="C824" t="s">
        <v>1708</v>
      </c>
      <c r="D824" t="s">
        <v>8</v>
      </c>
      <c r="E824" t="s">
        <v>65</v>
      </c>
      <c r="F824">
        <v>49</v>
      </c>
      <c r="G824" t="s">
        <v>163</v>
      </c>
      <c r="H824" t="s">
        <v>164</v>
      </c>
      <c r="I824" t="s">
        <v>11</v>
      </c>
      <c r="J824">
        <v>15</v>
      </c>
      <c r="K824" t="s">
        <v>2107</v>
      </c>
      <c r="L824" t="s">
        <v>2116</v>
      </c>
      <c r="M824" t="s">
        <v>2124</v>
      </c>
      <c r="N824">
        <v>3.9</v>
      </c>
      <c r="O824" t="s">
        <v>2119</v>
      </c>
      <c r="P824" t="s">
        <v>2070</v>
      </c>
      <c r="Q824">
        <v>0.86</v>
      </c>
      <c r="R824">
        <v>0.86</v>
      </c>
    </row>
    <row r="825" spans="1:18" x14ac:dyDescent="0.3">
      <c r="A825" t="s">
        <v>1709</v>
      </c>
      <c r="B825" t="s">
        <v>1710</v>
      </c>
      <c r="C825" t="s">
        <v>1710</v>
      </c>
      <c r="D825" t="s">
        <v>15</v>
      </c>
      <c r="E825" t="s">
        <v>85</v>
      </c>
      <c r="F825">
        <v>30</v>
      </c>
      <c r="G825" t="s">
        <v>9</v>
      </c>
      <c r="H825" t="s">
        <v>10</v>
      </c>
      <c r="I825" t="s">
        <v>61</v>
      </c>
      <c r="J825">
        <v>11</v>
      </c>
      <c r="K825" t="s">
        <v>2107</v>
      </c>
      <c r="L825" t="s">
        <v>33</v>
      </c>
      <c r="M825" t="s">
        <v>2117</v>
      </c>
      <c r="N825">
        <v>4.2</v>
      </c>
      <c r="O825" t="s">
        <v>2110</v>
      </c>
      <c r="P825" t="s">
        <v>2070</v>
      </c>
      <c r="Q825">
        <v>0.65</v>
      </c>
      <c r="R825">
        <v>0.65</v>
      </c>
    </row>
    <row r="826" spans="1:18" x14ac:dyDescent="0.3">
      <c r="A826" t="s">
        <v>1711</v>
      </c>
      <c r="B826" t="s">
        <v>1712</v>
      </c>
      <c r="C826" t="s">
        <v>1712</v>
      </c>
      <c r="D826" t="s">
        <v>8</v>
      </c>
      <c r="E826" t="s">
        <v>65</v>
      </c>
      <c r="F826">
        <v>37</v>
      </c>
      <c r="G826" t="s">
        <v>73</v>
      </c>
      <c r="H826" t="s">
        <v>74</v>
      </c>
      <c r="I826" t="s">
        <v>32</v>
      </c>
      <c r="J826">
        <v>6</v>
      </c>
      <c r="K826" t="s">
        <v>2120</v>
      </c>
      <c r="L826" t="s">
        <v>2126</v>
      </c>
      <c r="M826" t="s">
        <v>2127</v>
      </c>
      <c r="Q826">
        <v>0.99</v>
      </c>
      <c r="R826">
        <v>0.99</v>
      </c>
    </row>
    <row r="827" spans="1:18" x14ac:dyDescent="0.3">
      <c r="A827" t="s">
        <v>1713</v>
      </c>
      <c r="B827" t="s">
        <v>1714</v>
      </c>
      <c r="C827" t="s">
        <v>1714</v>
      </c>
      <c r="D827" t="s">
        <v>15</v>
      </c>
      <c r="E827" t="s">
        <v>85</v>
      </c>
      <c r="F827">
        <v>21</v>
      </c>
      <c r="G827" t="s">
        <v>127</v>
      </c>
      <c r="H827" t="s">
        <v>128</v>
      </c>
      <c r="I827" t="s">
        <v>18</v>
      </c>
      <c r="J827">
        <v>2</v>
      </c>
      <c r="K827" t="s">
        <v>2115</v>
      </c>
      <c r="L827" t="s">
        <v>2108</v>
      </c>
      <c r="M827" t="s">
        <v>2109</v>
      </c>
      <c r="N827">
        <v>3.6</v>
      </c>
      <c r="O827" t="s">
        <v>2119</v>
      </c>
      <c r="P827" t="s">
        <v>2070</v>
      </c>
      <c r="Q827">
        <v>85</v>
      </c>
      <c r="R827">
        <v>0.85</v>
      </c>
    </row>
    <row r="828" spans="1:18" x14ac:dyDescent="0.3">
      <c r="A828" t="s">
        <v>1715</v>
      </c>
      <c r="B828" t="s">
        <v>1716</v>
      </c>
      <c r="C828" t="s">
        <v>1716</v>
      </c>
      <c r="D828" t="s">
        <v>15</v>
      </c>
      <c r="E828" t="s">
        <v>85</v>
      </c>
      <c r="F828">
        <v>20</v>
      </c>
      <c r="G828" t="s">
        <v>100</v>
      </c>
      <c r="H828" t="s">
        <v>101</v>
      </c>
      <c r="I828" t="s">
        <v>32</v>
      </c>
      <c r="J828">
        <v>1</v>
      </c>
      <c r="K828" t="s">
        <v>2115</v>
      </c>
      <c r="L828" t="s">
        <v>86</v>
      </c>
      <c r="M828" t="s">
        <v>2113</v>
      </c>
      <c r="O828" t="s">
        <v>56</v>
      </c>
      <c r="P828" t="s">
        <v>2071</v>
      </c>
      <c r="Q828">
        <v>0.81</v>
      </c>
      <c r="R828">
        <v>0.81</v>
      </c>
    </row>
    <row r="829" spans="1:18" x14ac:dyDescent="0.3">
      <c r="A829" t="s">
        <v>1717</v>
      </c>
      <c r="B829" t="s">
        <v>1718</v>
      </c>
      <c r="C829" t="s">
        <v>1718</v>
      </c>
      <c r="D829" t="s">
        <v>15</v>
      </c>
      <c r="E829" t="s">
        <v>85</v>
      </c>
      <c r="F829">
        <v>20</v>
      </c>
      <c r="G829" t="s">
        <v>163</v>
      </c>
      <c r="H829" t="s">
        <v>164</v>
      </c>
      <c r="I829" t="s">
        <v>39</v>
      </c>
      <c r="J829">
        <v>2</v>
      </c>
      <c r="K829" t="s">
        <v>2115</v>
      </c>
      <c r="L829" t="s">
        <v>24</v>
      </c>
      <c r="M829" t="s">
        <v>2116</v>
      </c>
      <c r="N829">
        <v>2.1</v>
      </c>
      <c r="O829" t="s">
        <v>19</v>
      </c>
      <c r="P829" t="s">
        <v>2070</v>
      </c>
      <c r="Q829">
        <v>0.64</v>
      </c>
      <c r="R829">
        <v>0.64</v>
      </c>
    </row>
    <row r="830" spans="1:18" x14ac:dyDescent="0.3">
      <c r="A830" t="s">
        <v>1719</v>
      </c>
      <c r="B830" t="s">
        <v>1720</v>
      </c>
      <c r="C830" t="s">
        <v>1720</v>
      </c>
      <c r="D830" t="s">
        <v>15</v>
      </c>
      <c r="E830" t="s">
        <v>85</v>
      </c>
      <c r="F830">
        <v>20</v>
      </c>
      <c r="G830" t="s">
        <v>59</v>
      </c>
      <c r="H830" t="s">
        <v>60</v>
      </c>
      <c r="I830" t="s">
        <v>102</v>
      </c>
      <c r="J830">
        <v>2</v>
      </c>
      <c r="K830" t="s">
        <v>2115</v>
      </c>
      <c r="L830" t="s">
        <v>2126</v>
      </c>
      <c r="M830" t="s">
        <v>2127</v>
      </c>
      <c r="N830">
        <v>3.9</v>
      </c>
      <c r="O830" t="s">
        <v>2119</v>
      </c>
      <c r="P830" t="s">
        <v>2070</v>
      </c>
      <c r="Q830">
        <v>0.84</v>
      </c>
      <c r="R830">
        <v>0.84</v>
      </c>
    </row>
    <row r="831" spans="1:18" x14ac:dyDescent="0.3">
      <c r="A831" t="s">
        <v>1721</v>
      </c>
      <c r="B831" t="s">
        <v>1722</v>
      </c>
      <c r="C831" t="s">
        <v>1722</v>
      </c>
      <c r="D831" t="s">
        <v>2</v>
      </c>
      <c r="E831" t="s">
        <v>65</v>
      </c>
      <c r="F831">
        <v>26</v>
      </c>
      <c r="G831" t="s">
        <v>112</v>
      </c>
      <c r="H831" t="s">
        <v>113</v>
      </c>
      <c r="I831" t="s">
        <v>102</v>
      </c>
      <c r="J831">
        <v>2</v>
      </c>
      <c r="K831" t="s">
        <v>2115</v>
      </c>
      <c r="L831" t="s">
        <v>2116</v>
      </c>
      <c r="M831" t="s">
        <v>2124</v>
      </c>
      <c r="N831">
        <v>0</v>
      </c>
      <c r="Q831">
        <v>0.66</v>
      </c>
      <c r="R831">
        <v>0.66</v>
      </c>
    </row>
    <row r="832" spans="1:18" x14ac:dyDescent="0.3">
      <c r="A832" t="s">
        <v>1723</v>
      </c>
      <c r="B832" t="s">
        <v>1724</v>
      </c>
      <c r="C832" t="s">
        <v>1724</v>
      </c>
      <c r="D832" t="s">
        <v>8</v>
      </c>
      <c r="E832" t="s">
        <v>65</v>
      </c>
      <c r="F832">
        <v>50</v>
      </c>
      <c r="G832" t="s">
        <v>100</v>
      </c>
      <c r="H832" t="s">
        <v>101</v>
      </c>
      <c r="I832" t="s">
        <v>23</v>
      </c>
      <c r="J832">
        <v>12</v>
      </c>
      <c r="K832" t="s">
        <v>2107</v>
      </c>
      <c r="L832" t="s">
        <v>158</v>
      </c>
      <c r="M832" t="s">
        <v>2121</v>
      </c>
      <c r="N832">
        <v>0</v>
      </c>
      <c r="O832" t="s">
        <v>2119</v>
      </c>
      <c r="P832" t="s">
        <v>2070</v>
      </c>
      <c r="Q832">
        <v>75</v>
      </c>
      <c r="R832">
        <v>0.75</v>
      </c>
    </row>
    <row r="833" spans="1:18" x14ac:dyDescent="0.3">
      <c r="A833" t="s">
        <v>1725</v>
      </c>
      <c r="B833" t="s">
        <v>1726</v>
      </c>
      <c r="C833" t="s">
        <v>1726</v>
      </c>
      <c r="D833" t="s">
        <v>15</v>
      </c>
      <c r="E833" t="s">
        <v>85</v>
      </c>
      <c r="F833">
        <v>50</v>
      </c>
      <c r="G833" t="s">
        <v>178</v>
      </c>
      <c r="H833" t="s">
        <v>60</v>
      </c>
      <c r="I833" t="s">
        <v>32</v>
      </c>
      <c r="J833">
        <v>28</v>
      </c>
      <c r="K833" t="s">
        <v>2111</v>
      </c>
      <c r="L833" t="s">
        <v>2117</v>
      </c>
      <c r="M833" t="s">
        <v>2118</v>
      </c>
      <c r="N833">
        <v>1.8</v>
      </c>
    </row>
    <row r="834" spans="1:18" x14ac:dyDescent="0.3">
      <c r="A834" t="s">
        <v>1727</v>
      </c>
      <c r="B834" t="s">
        <v>1728</v>
      </c>
      <c r="C834" t="s">
        <v>1728</v>
      </c>
      <c r="D834" t="s">
        <v>8</v>
      </c>
      <c r="E834" t="s">
        <v>65</v>
      </c>
      <c r="F834">
        <v>54</v>
      </c>
      <c r="G834" t="s">
        <v>37</v>
      </c>
      <c r="H834" t="s">
        <v>38</v>
      </c>
      <c r="I834" t="s">
        <v>32</v>
      </c>
      <c r="J834">
        <v>4</v>
      </c>
      <c r="K834" t="s">
        <v>2115</v>
      </c>
      <c r="L834" t="s">
        <v>2126</v>
      </c>
      <c r="M834" t="s">
        <v>2127</v>
      </c>
      <c r="N834">
        <v>1.1000000000000001</v>
      </c>
      <c r="O834" t="s">
        <v>2112</v>
      </c>
      <c r="P834" t="s">
        <v>2071</v>
      </c>
      <c r="Q834">
        <v>0.63</v>
      </c>
      <c r="R834">
        <v>0.63</v>
      </c>
    </row>
    <row r="835" spans="1:18" x14ac:dyDescent="0.3">
      <c r="A835" t="s">
        <v>1729</v>
      </c>
      <c r="B835" t="s">
        <v>1730</v>
      </c>
      <c r="C835" t="s">
        <v>1730</v>
      </c>
      <c r="D835" t="s">
        <v>15</v>
      </c>
      <c r="E835" t="s">
        <v>85</v>
      </c>
      <c r="F835">
        <v>54</v>
      </c>
      <c r="G835" t="s">
        <v>178</v>
      </c>
      <c r="H835" t="s">
        <v>60</v>
      </c>
      <c r="I835" t="s">
        <v>5</v>
      </c>
      <c r="J835">
        <v>3</v>
      </c>
      <c r="K835" t="s">
        <v>2115</v>
      </c>
      <c r="L835" t="s">
        <v>2126</v>
      </c>
      <c r="M835" t="s">
        <v>2127</v>
      </c>
      <c r="N835">
        <v>1.6</v>
      </c>
      <c r="O835" t="s">
        <v>62</v>
      </c>
      <c r="P835" t="s">
        <v>2071</v>
      </c>
      <c r="Q835">
        <v>0.7</v>
      </c>
      <c r="R835">
        <v>0.7</v>
      </c>
    </row>
    <row r="836" spans="1:18" x14ac:dyDescent="0.3">
      <c r="A836" t="s">
        <v>1731</v>
      </c>
      <c r="B836" t="s">
        <v>1732</v>
      </c>
      <c r="C836" t="s">
        <v>1732</v>
      </c>
      <c r="D836" t="s">
        <v>8</v>
      </c>
      <c r="E836" t="s">
        <v>65</v>
      </c>
      <c r="F836">
        <v>34</v>
      </c>
      <c r="G836" t="s">
        <v>127</v>
      </c>
      <c r="H836" t="s">
        <v>128</v>
      </c>
      <c r="I836" t="s">
        <v>102</v>
      </c>
      <c r="J836">
        <v>4</v>
      </c>
      <c r="K836" t="s">
        <v>2115</v>
      </c>
      <c r="L836" t="s">
        <v>33</v>
      </c>
      <c r="M836" t="s">
        <v>2117</v>
      </c>
      <c r="N836">
        <v>3.1</v>
      </c>
      <c r="Q836">
        <v>0.9</v>
      </c>
      <c r="R836">
        <v>0.9</v>
      </c>
    </row>
    <row r="837" spans="1:18" x14ac:dyDescent="0.3">
      <c r="A837" t="s">
        <v>1733</v>
      </c>
      <c r="B837" t="s">
        <v>1734</v>
      </c>
      <c r="C837" t="s">
        <v>1734</v>
      </c>
      <c r="D837" t="s">
        <v>8</v>
      </c>
      <c r="E837" t="s">
        <v>65</v>
      </c>
      <c r="F837">
        <v>20</v>
      </c>
      <c r="G837" t="s">
        <v>3</v>
      </c>
      <c r="H837" t="s">
        <v>4</v>
      </c>
      <c r="I837" t="s">
        <v>77</v>
      </c>
      <c r="J837">
        <v>1</v>
      </c>
      <c r="K837" t="s">
        <v>2115</v>
      </c>
      <c r="L837" t="s">
        <v>2113</v>
      </c>
      <c r="M837" t="s">
        <v>2114</v>
      </c>
      <c r="N837">
        <v>3.4</v>
      </c>
      <c r="O837" t="s">
        <v>2112</v>
      </c>
      <c r="P837" t="s">
        <v>2071</v>
      </c>
      <c r="Q837">
        <v>79</v>
      </c>
      <c r="R837">
        <v>0.79</v>
      </c>
    </row>
    <row r="838" spans="1:18" x14ac:dyDescent="0.3">
      <c r="A838" t="s">
        <v>1735</v>
      </c>
      <c r="B838" t="s">
        <v>1736</v>
      </c>
      <c r="C838" t="s">
        <v>1736</v>
      </c>
      <c r="D838" t="s">
        <v>15</v>
      </c>
      <c r="E838" t="s">
        <v>85</v>
      </c>
      <c r="F838">
        <v>29</v>
      </c>
      <c r="G838" t="s">
        <v>16</v>
      </c>
      <c r="H838" t="s">
        <v>17</v>
      </c>
      <c r="I838" t="s">
        <v>32</v>
      </c>
      <c r="J838">
        <v>8</v>
      </c>
      <c r="K838" t="s">
        <v>2120</v>
      </c>
      <c r="L838" t="s">
        <v>2116</v>
      </c>
      <c r="M838" t="s">
        <v>2124</v>
      </c>
      <c r="N838">
        <v>3.1</v>
      </c>
      <c r="O838" t="s">
        <v>19</v>
      </c>
      <c r="P838" t="s">
        <v>2070</v>
      </c>
      <c r="Q838">
        <v>0.6</v>
      </c>
      <c r="R838">
        <v>0.6</v>
      </c>
    </row>
    <row r="839" spans="1:18" x14ac:dyDescent="0.3">
      <c r="A839" t="s">
        <v>1737</v>
      </c>
      <c r="B839" t="s">
        <v>1738</v>
      </c>
      <c r="C839" t="s">
        <v>1738</v>
      </c>
      <c r="D839" t="s">
        <v>8</v>
      </c>
      <c r="E839" t="s">
        <v>65</v>
      </c>
      <c r="F839">
        <v>57</v>
      </c>
      <c r="G839" t="s">
        <v>55</v>
      </c>
      <c r="H839" t="s">
        <v>10</v>
      </c>
      <c r="I839" t="s">
        <v>77</v>
      </c>
      <c r="J839">
        <v>11</v>
      </c>
      <c r="K839" t="s">
        <v>2107</v>
      </c>
      <c r="L839" t="s">
        <v>40</v>
      </c>
      <c r="M839" t="s">
        <v>2121</v>
      </c>
      <c r="N839">
        <v>2.2999999999999998</v>
      </c>
      <c r="O839" t="s">
        <v>2110</v>
      </c>
      <c r="P839" t="s">
        <v>2070</v>
      </c>
    </row>
    <row r="840" spans="1:18" x14ac:dyDescent="0.3">
      <c r="A840" t="s">
        <v>1739</v>
      </c>
      <c r="B840" t="s">
        <v>1740</v>
      </c>
      <c r="C840" t="s">
        <v>1740</v>
      </c>
      <c r="D840" t="s">
        <v>2</v>
      </c>
      <c r="E840" t="s">
        <v>65</v>
      </c>
      <c r="F840">
        <v>36</v>
      </c>
      <c r="G840" t="s">
        <v>30</v>
      </c>
      <c r="H840" t="s">
        <v>31</v>
      </c>
      <c r="I840" t="s">
        <v>32</v>
      </c>
      <c r="J840">
        <v>8</v>
      </c>
      <c r="K840" t="s">
        <v>2120</v>
      </c>
      <c r="L840" t="s">
        <v>43</v>
      </c>
      <c r="M840" t="s">
        <v>2116</v>
      </c>
      <c r="O840" t="s">
        <v>19</v>
      </c>
      <c r="P840" t="s">
        <v>2070</v>
      </c>
      <c r="Q840">
        <v>0.8</v>
      </c>
      <c r="R840">
        <v>0.8</v>
      </c>
    </row>
    <row r="841" spans="1:18" x14ac:dyDescent="0.3">
      <c r="A841" t="s">
        <v>1741</v>
      </c>
      <c r="B841" t="s">
        <v>1742</v>
      </c>
      <c r="C841" t="s">
        <v>1742</v>
      </c>
      <c r="D841" t="s">
        <v>15</v>
      </c>
      <c r="E841" t="s">
        <v>85</v>
      </c>
      <c r="F841">
        <v>51</v>
      </c>
      <c r="G841" t="s">
        <v>100</v>
      </c>
      <c r="H841" t="s">
        <v>101</v>
      </c>
      <c r="I841" t="s">
        <v>23</v>
      </c>
      <c r="J841">
        <v>32</v>
      </c>
      <c r="K841" t="s">
        <v>2111</v>
      </c>
      <c r="L841" t="s">
        <v>52</v>
      </c>
      <c r="M841" t="s">
        <v>2113</v>
      </c>
      <c r="N841">
        <v>3.2</v>
      </c>
      <c r="O841" t="s">
        <v>2110</v>
      </c>
      <c r="P841" t="s">
        <v>2070</v>
      </c>
      <c r="Q841">
        <v>88</v>
      </c>
      <c r="R841">
        <v>0.88</v>
      </c>
    </row>
    <row r="842" spans="1:18" x14ac:dyDescent="0.3">
      <c r="A842" t="s">
        <v>1743</v>
      </c>
      <c r="B842" t="s">
        <v>1744</v>
      </c>
      <c r="C842" t="s">
        <v>1744</v>
      </c>
      <c r="D842" t="s">
        <v>36</v>
      </c>
      <c r="E842" t="s">
        <v>85</v>
      </c>
      <c r="F842">
        <v>44</v>
      </c>
      <c r="G842" t="s">
        <v>81</v>
      </c>
      <c r="H842" t="s">
        <v>82</v>
      </c>
      <c r="I842" t="s">
        <v>61</v>
      </c>
      <c r="J842">
        <v>4</v>
      </c>
      <c r="K842" t="s">
        <v>2115</v>
      </c>
      <c r="L842" t="s">
        <v>97</v>
      </c>
      <c r="M842" t="s">
        <v>2117</v>
      </c>
      <c r="N842">
        <v>0</v>
      </c>
      <c r="O842" t="s">
        <v>19</v>
      </c>
      <c r="P842" t="s">
        <v>2070</v>
      </c>
      <c r="Q842">
        <v>0.8</v>
      </c>
      <c r="R842">
        <v>0.8</v>
      </c>
    </row>
    <row r="843" spans="1:18" x14ac:dyDescent="0.3">
      <c r="A843" t="s">
        <v>1745</v>
      </c>
      <c r="B843" t="s">
        <v>1746</v>
      </c>
      <c r="C843" t="s">
        <v>1746</v>
      </c>
      <c r="D843" t="s">
        <v>15</v>
      </c>
      <c r="E843" t="s">
        <v>85</v>
      </c>
      <c r="F843">
        <v>58</v>
      </c>
      <c r="G843" t="s">
        <v>178</v>
      </c>
      <c r="H843" t="s">
        <v>60</v>
      </c>
      <c r="I843" t="s">
        <v>66</v>
      </c>
      <c r="J843">
        <v>33</v>
      </c>
      <c r="K843" t="s">
        <v>2111</v>
      </c>
      <c r="L843" t="s">
        <v>2117</v>
      </c>
      <c r="M843" t="s">
        <v>2118</v>
      </c>
      <c r="N843">
        <v>3.3</v>
      </c>
      <c r="O843" t="s">
        <v>62</v>
      </c>
      <c r="P843" t="s">
        <v>2071</v>
      </c>
      <c r="Q843">
        <v>0.71</v>
      </c>
      <c r="R843">
        <v>0.71</v>
      </c>
    </row>
    <row r="844" spans="1:18" x14ac:dyDescent="0.3">
      <c r="A844" t="s">
        <v>1747</v>
      </c>
      <c r="B844" t="s">
        <v>1748</v>
      </c>
      <c r="C844" t="s">
        <v>1748</v>
      </c>
      <c r="D844" t="s">
        <v>2</v>
      </c>
      <c r="E844" t="s">
        <v>65</v>
      </c>
      <c r="F844">
        <v>38</v>
      </c>
      <c r="G844" t="s">
        <v>141</v>
      </c>
      <c r="H844" t="s">
        <v>142</v>
      </c>
      <c r="I844" t="s">
        <v>11</v>
      </c>
      <c r="J844">
        <v>14</v>
      </c>
      <c r="K844" t="s">
        <v>2107</v>
      </c>
      <c r="N844">
        <v>1.1000000000000001</v>
      </c>
      <c r="O844" t="s">
        <v>2112</v>
      </c>
      <c r="P844" t="s">
        <v>2071</v>
      </c>
      <c r="Q844">
        <v>0.76</v>
      </c>
      <c r="R844">
        <v>0.76</v>
      </c>
    </row>
    <row r="845" spans="1:18" x14ac:dyDescent="0.3">
      <c r="A845" t="s">
        <v>1749</v>
      </c>
      <c r="B845" t="s">
        <v>1750</v>
      </c>
      <c r="C845" t="s">
        <v>1750</v>
      </c>
      <c r="D845" t="s">
        <v>36</v>
      </c>
      <c r="E845" t="s">
        <v>85</v>
      </c>
      <c r="F845">
        <v>24</v>
      </c>
      <c r="G845" t="s">
        <v>46</v>
      </c>
      <c r="H845" t="s">
        <v>10</v>
      </c>
      <c r="I845" t="s">
        <v>61</v>
      </c>
      <c r="J845">
        <v>6</v>
      </c>
      <c r="K845" t="s">
        <v>2120</v>
      </c>
      <c r="L845" t="s">
        <v>97</v>
      </c>
      <c r="M845" t="s">
        <v>2117</v>
      </c>
      <c r="N845">
        <v>4.5999999999999996</v>
      </c>
      <c r="O845" t="s">
        <v>2112</v>
      </c>
      <c r="P845" t="s">
        <v>2071</v>
      </c>
      <c r="Q845">
        <v>0.93</v>
      </c>
      <c r="R845">
        <v>0.93</v>
      </c>
    </row>
    <row r="846" spans="1:18" x14ac:dyDescent="0.3">
      <c r="A846" t="s">
        <v>1751</v>
      </c>
      <c r="B846" t="s">
        <v>1752</v>
      </c>
      <c r="C846" t="s">
        <v>1752</v>
      </c>
      <c r="D846" t="s">
        <v>2</v>
      </c>
      <c r="E846" t="s">
        <v>65</v>
      </c>
      <c r="F846">
        <v>30</v>
      </c>
      <c r="G846" t="s">
        <v>50</v>
      </c>
      <c r="H846" t="s">
        <v>51</v>
      </c>
      <c r="I846" t="s">
        <v>5</v>
      </c>
      <c r="J846">
        <v>5</v>
      </c>
      <c r="K846" t="s">
        <v>2115</v>
      </c>
      <c r="L846" t="s">
        <v>97</v>
      </c>
      <c r="M846" t="s">
        <v>2117</v>
      </c>
      <c r="O846" t="s">
        <v>2110</v>
      </c>
      <c r="P846" t="s">
        <v>2070</v>
      </c>
    </row>
    <row r="847" spans="1:18" x14ac:dyDescent="0.3">
      <c r="A847" t="s">
        <v>1753</v>
      </c>
      <c r="B847" t="s">
        <v>1754</v>
      </c>
      <c r="C847" t="s">
        <v>1754</v>
      </c>
      <c r="D847" t="s">
        <v>15</v>
      </c>
      <c r="E847" t="s">
        <v>85</v>
      </c>
      <c r="F847">
        <v>25</v>
      </c>
      <c r="G847" t="s">
        <v>37</v>
      </c>
      <c r="H847" t="s">
        <v>38</v>
      </c>
      <c r="I847" t="s">
        <v>66</v>
      </c>
      <c r="J847">
        <v>3</v>
      </c>
      <c r="K847" t="s">
        <v>2115</v>
      </c>
      <c r="L847" t="s">
        <v>2121</v>
      </c>
      <c r="M847" t="s">
        <v>2125</v>
      </c>
      <c r="O847" t="s">
        <v>2110</v>
      </c>
      <c r="P847" t="s">
        <v>2070</v>
      </c>
      <c r="Q847">
        <v>0.83</v>
      </c>
      <c r="R847">
        <v>0.83</v>
      </c>
    </row>
    <row r="848" spans="1:18" x14ac:dyDescent="0.3">
      <c r="A848" t="s">
        <v>1755</v>
      </c>
      <c r="B848" t="s">
        <v>1756</v>
      </c>
      <c r="C848" t="s">
        <v>1756</v>
      </c>
      <c r="D848" t="s">
        <v>36</v>
      </c>
      <c r="E848" t="s">
        <v>85</v>
      </c>
      <c r="F848">
        <v>54</v>
      </c>
      <c r="G848" t="s">
        <v>37</v>
      </c>
      <c r="H848" t="s">
        <v>38</v>
      </c>
      <c r="I848" t="s">
        <v>11</v>
      </c>
      <c r="J848">
        <v>17</v>
      </c>
      <c r="K848" t="s">
        <v>2123</v>
      </c>
      <c r="L848" t="s">
        <v>217</v>
      </c>
      <c r="M848" t="s">
        <v>2108</v>
      </c>
      <c r="N848">
        <v>0</v>
      </c>
      <c r="O848" t="s">
        <v>2110</v>
      </c>
      <c r="P848" t="s">
        <v>2070</v>
      </c>
      <c r="Q848">
        <v>0.71</v>
      </c>
      <c r="R848">
        <v>0.71</v>
      </c>
    </row>
    <row r="849" spans="1:18" x14ac:dyDescent="0.3">
      <c r="A849" t="s">
        <v>1757</v>
      </c>
      <c r="B849" t="s">
        <v>1758</v>
      </c>
      <c r="C849" t="s">
        <v>1758</v>
      </c>
      <c r="D849" t="s">
        <v>15</v>
      </c>
      <c r="E849" t="s">
        <v>85</v>
      </c>
      <c r="F849">
        <v>54</v>
      </c>
      <c r="G849" t="s">
        <v>3</v>
      </c>
      <c r="H849" t="s">
        <v>4</v>
      </c>
      <c r="I849" t="s">
        <v>66</v>
      </c>
      <c r="J849">
        <v>9</v>
      </c>
      <c r="K849" t="s">
        <v>2120</v>
      </c>
      <c r="L849" t="s">
        <v>302</v>
      </c>
      <c r="M849" t="s">
        <v>2126</v>
      </c>
      <c r="N849">
        <v>0</v>
      </c>
      <c r="O849" t="s">
        <v>56</v>
      </c>
      <c r="P849" t="s">
        <v>2071</v>
      </c>
      <c r="Q849">
        <v>0.96</v>
      </c>
      <c r="R849">
        <v>0.96</v>
      </c>
    </row>
    <row r="850" spans="1:18" x14ac:dyDescent="0.3">
      <c r="A850" t="s">
        <v>1759</v>
      </c>
      <c r="B850" t="s">
        <v>1760</v>
      </c>
      <c r="C850" t="s">
        <v>1760</v>
      </c>
      <c r="D850" t="s">
        <v>2</v>
      </c>
      <c r="E850" t="s">
        <v>65</v>
      </c>
      <c r="F850">
        <v>53</v>
      </c>
      <c r="G850" t="s">
        <v>123</v>
      </c>
      <c r="H850" t="s">
        <v>124</v>
      </c>
      <c r="I850" t="s">
        <v>18</v>
      </c>
      <c r="J850">
        <v>16</v>
      </c>
      <c r="K850" t="s">
        <v>2123</v>
      </c>
      <c r="L850" t="s">
        <v>2116</v>
      </c>
      <c r="M850" t="s">
        <v>2124</v>
      </c>
      <c r="N850">
        <v>0</v>
      </c>
      <c r="O850" t="s">
        <v>147</v>
      </c>
      <c r="P850" t="s">
        <v>2070</v>
      </c>
    </row>
    <row r="851" spans="1:18" x14ac:dyDescent="0.3">
      <c r="A851" t="s">
        <v>1761</v>
      </c>
      <c r="B851" t="s">
        <v>1762</v>
      </c>
      <c r="C851" t="s">
        <v>1762</v>
      </c>
      <c r="D851" t="s">
        <v>15</v>
      </c>
      <c r="E851" t="s">
        <v>85</v>
      </c>
      <c r="F851">
        <v>22</v>
      </c>
      <c r="G851" t="s">
        <v>112</v>
      </c>
      <c r="H851" t="s">
        <v>113</v>
      </c>
      <c r="I851" t="s">
        <v>32</v>
      </c>
      <c r="J851">
        <v>3</v>
      </c>
      <c r="K851" t="s">
        <v>2115</v>
      </c>
      <c r="L851" t="s">
        <v>2121</v>
      </c>
      <c r="M851" t="s">
        <v>2125</v>
      </c>
      <c r="N851">
        <v>3.4</v>
      </c>
      <c r="O851" t="s">
        <v>62</v>
      </c>
      <c r="P851" t="s">
        <v>2071</v>
      </c>
      <c r="Q851">
        <v>0.65</v>
      </c>
      <c r="R851">
        <v>0.65</v>
      </c>
    </row>
    <row r="852" spans="1:18" x14ac:dyDescent="0.3">
      <c r="A852" t="s">
        <v>1763</v>
      </c>
      <c r="B852" t="s">
        <v>1764</v>
      </c>
      <c r="C852" t="s">
        <v>1764</v>
      </c>
      <c r="D852" t="s">
        <v>8</v>
      </c>
      <c r="E852" t="s">
        <v>65</v>
      </c>
      <c r="F852">
        <v>23</v>
      </c>
      <c r="G852" t="s">
        <v>167</v>
      </c>
      <c r="H852" t="s">
        <v>60</v>
      </c>
      <c r="I852" t="s">
        <v>39</v>
      </c>
      <c r="J852">
        <v>2</v>
      </c>
      <c r="K852" t="s">
        <v>2115</v>
      </c>
      <c r="L852" t="s">
        <v>302</v>
      </c>
      <c r="M852" t="s">
        <v>2126</v>
      </c>
      <c r="N852">
        <v>1.3</v>
      </c>
      <c r="O852" t="s">
        <v>19</v>
      </c>
      <c r="P852" t="s">
        <v>2070</v>
      </c>
    </row>
    <row r="853" spans="1:18" x14ac:dyDescent="0.3">
      <c r="A853" t="s">
        <v>1765</v>
      </c>
      <c r="B853" t="s">
        <v>1766</v>
      </c>
      <c r="C853" t="s">
        <v>1766</v>
      </c>
      <c r="D853" t="s">
        <v>8</v>
      </c>
      <c r="E853" t="s">
        <v>65</v>
      </c>
      <c r="F853">
        <v>47</v>
      </c>
      <c r="G853" t="s">
        <v>123</v>
      </c>
      <c r="H853" t="s">
        <v>124</v>
      </c>
      <c r="I853" t="s">
        <v>66</v>
      </c>
      <c r="J853">
        <v>16</v>
      </c>
      <c r="K853" t="s">
        <v>2123</v>
      </c>
      <c r="L853" t="s">
        <v>2113</v>
      </c>
      <c r="M853" t="s">
        <v>2114</v>
      </c>
      <c r="N853">
        <v>1.9</v>
      </c>
      <c r="O853" t="s">
        <v>2110</v>
      </c>
      <c r="P853" t="s">
        <v>2070</v>
      </c>
      <c r="Q853">
        <v>0.71</v>
      </c>
      <c r="R853">
        <v>0.71</v>
      </c>
    </row>
    <row r="854" spans="1:18" x14ac:dyDescent="0.3">
      <c r="A854" t="s">
        <v>1767</v>
      </c>
      <c r="B854" t="s">
        <v>1768</v>
      </c>
      <c r="C854" t="s">
        <v>1768</v>
      </c>
      <c r="D854" t="s">
        <v>15</v>
      </c>
      <c r="E854" t="s">
        <v>85</v>
      </c>
      <c r="F854">
        <v>24</v>
      </c>
      <c r="G854" t="s">
        <v>123</v>
      </c>
      <c r="H854" t="s">
        <v>124</v>
      </c>
      <c r="I854" t="s">
        <v>23</v>
      </c>
      <c r="J854">
        <v>6</v>
      </c>
      <c r="K854" t="s">
        <v>2120</v>
      </c>
      <c r="L854" t="s">
        <v>2113</v>
      </c>
      <c r="M854" t="s">
        <v>2114</v>
      </c>
      <c r="N854">
        <v>1.4</v>
      </c>
      <c r="O854" t="s">
        <v>62</v>
      </c>
      <c r="P854" t="s">
        <v>2071</v>
      </c>
      <c r="Q854">
        <v>63</v>
      </c>
      <c r="R854">
        <v>0.63</v>
      </c>
    </row>
    <row r="855" spans="1:18" x14ac:dyDescent="0.3">
      <c r="A855" t="s">
        <v>1769</v>
      </c>
      <c r="B855" t="s">
        <v>1770</v>
      </c>
      <c r="C855" t="s">
        <v>1770</v>
      </c>
      <c r="D855" t="s">
        <v>2</v>
      </c>
      <c r="E855" t="s">
        <v>65</v>
      </c>
      <c r="F855">
        <v>57</v>
      </c>
      <c r="G855" t="s">
        <v>81</v>
      </c>
      <c r="H855" t="s">
        <v>82</v>
      </c>
      <c r="I855" t="s">
        <v>61</v>
      </c>
      <c r="J855">
        <v>10</v>
      </c>
      <c r="K855" t="s">
        <v>2120</v>
      </c>
      <c r="L855" t="s">
        <v>217</v>
      </c>
      <c r="M855" t="s">
        <v>2108</v>
      </c>
      <c r="N855">
        <v>4.3</v>
      </c>
      <c r="O855" t="s">
        <v>2119</v>
      </c>
      <c r="P855" t="s">
        <v>2070</v>
      </c>
    </row>
    <row r="856" spans="1:18" x14ac:dyDescent="0.3">
      <c r="A856" t="s">
        <v>1771</v>
      </c>
      <c r="B856" t="s">
        <v>1772</v>
      </c>
      <c r="C856" t="s">
        <v>1772</v>
      </c>
      <c r="D856" t="s">
        <v>15</v>
      </c>
      <c r="E856" t="s">
        <v>85</v>
      </c>
      <c r="F856">
        <v>48</v>
      </c>
      <c r="G856" t="s">
        <v>178</v>
      </c>
      <c r="H856" t="s">
        <v>60</v>
      </c>
      <c r="I856" t="s">
        <v>18</v>
      </c>
      <c r="J856">
        <v>16</v>
      </c>
      <c r="K856" t="s">
        <v>2123</v>
      </c>
      <c r="L856" t="s">
        <v>33</v>
      </c>
      <c r="M856" t="s">
        <v>2117</v>
      </c>
      <c r="O856" t="s">
        <v>147</v>
      </c>
      <c r="P856" t="s">
        <v>2070</v>
      </c>
      <c r="Q856">
        <v>0.97</v>
      </c>
      <c r="R856">
        <v>0.97</v>
      </c>
    </row>
    <row r="857" spans="1:18" x14ac:dyDescent="0.3">
      <c r="A857" t="s">
        <v>1773</v>
      </c>
      <c r="B857" t="s">
        <v>1774</v>
      </c>
      <c r="C857" t="s">
        <v>1774</v>
      </c>
      <c r="D857" t="s">
        <v>8</v>
      </c>
      <c r="E857" t="s">
        <v>65</v>
      </c>
      <c r="F857">
        <v>21</v>
      </c>
      <c r="G857" t="s">
        <v>50</v>
      </c>
      <c r="H857" t="s">
        <v>51</v>
      </c>
      <c r="I857" t="s">
        <v>61</v>
      </c>
      <c r="J857">
        <v>0</v>
      </c>
      <c r="K857" t="s">
        <v>2115</v>
      </c>
      <c r="L857" t="s">
        <v>217</v>
      </c>
      <c r="M857" t="s">
        <v>2108</v>
      </c>
      <c r="N857">
        <v>4.3</v>
      </c>
      <c r="O857" t="s">
        <v>2110</v>
      </c>
      <c r="P857" t="s">
        <v>2070</v>
      </c>
    </row>
    <row r="858" spans="1:18" x14ac:dyDescent="0.3">
      <c r="A858" t="s">
        <v>1775</v>
      </c>
      <c r="B858" t="s">
        <v>1776</v>
      </c>
      <c r="C858" t="s">
        <v>1776</v>
      </c>
      <c r="D858" t="s">
        <v>36</v>
      </c>
      <c r="E858" t="s">
        <v>85</v>
      </c>
      <c r="F858">
        <v>33</v>
      </c>
      <c r="G858" t="s">
        <v>73</v>
      </c>
      <c r="H858" t="s">
        <v>74</v>
      </c>
      <c r="I858" t="s">
        <v>32</v>
      </c>
      <c r="J858">
        <v>13</v>
      </c>
      <c r="K858" t="s">
        <v>2107</v>
      </c>
      <c r="L858" t="s">
        <v>40</v>
      </c>
      <c r="M858" t="s">
        <v>2121</v>
      </c>
      <c r="N858">
        <v>0</v>
      </c>
      <c r="O858" t="s">
        <v>2122</v>
      </c>
      <c r="P858" t="s">
        <v>2071</v>
      </c>
    </row>
    <row r="859" spans="1:18" x14ac:dyDescent="0.3">
      <c r="A859" t="s">
        <v>1777</v>
      </c>
      <c r="B859" t="s">
        <v>1778</v>
      </c>
      <c r="C859" t="s">
        <v>1778</v>
      </c>
      <c r="D859" t="s">
        <v>15</v>
      </c>
      <c r="E859" t="s">
        <v>85</v>
      </c>
      <c r="F859">
        <v>41</v>
      </c>
      <c r="G859" t="s">
        <v>50</v>
      </c>
      <c r="H859" t="s">
        <v>51</v>
      </c>
      <c r="I859" t="s">
        <v>77</v>
      </c>
      <c r="J859">
        <v>12</v>
      </c>
      <c r="K859" t="s">
        <v>2107</v>
      </c>
      <c r="N859">
        <v>1.3</v>
      </c>
      <c r="O859" t="s">
        <v>2110</v>
      </c>
      <c r="P859" t="s">
        <v>2070</v>
      </c>
      <c r="Q859">
        <v>0.85</v>
      </c>
      <c r="R859">
        <v>0.85</v>
      </c>
    </row>
    <row r="860" spans="1:18" x14ac:dyDescent="0.3">
      <c r="A860" t="s">
        <v>1779</v>
      </c>
      <c r="B860" t="s">
        <v>1780</v>
      </c>
      <c r="C860" t="s">
        <v>1780</v>
      </c>
      <c r="D860" t="s">
        <v>15</v>
      </c>
      <c r="E860" t="s">
        <v>85</v>
      </c>
      <c r="F860">
        <v>40</v>
      </c>
      <c r="G860" t="s">
        <v>9</v>
      </c>
      <c r="H860" t="s">
        <v>10</v>
      </c>
      <c r="I860" t="s">
        <v>66</v>
      </c>
      <c r="J860">
        <v>13</v>
      </c>
      <c r="K860" t="s">
        <v>2107</v>
      </c>
      <c r="L860" t="s">
        <v>86</v>
      </c>
      <c r="M860" t="s">
        <v>2113</v>
      </c>
      <c r="N860">
        <v>2.9</v>
      </c>
      <c r="O860" t="s">
        <v>147</v>
      </c>
      <c r="P860" t="s">
        <v>2070</v>
      </c>
      <c r="Q860">
        <v>0.82</v>
      </c>
      <c r="R860">
        <v>0.82</v>
      </c>
    </row>
    <row r="861" spans="1:18" x14ac:dyDescent="0.3">
      <c r="A861" t="s">
        <v>1781</v>
      </c>
      <c r="B861" t="s">
        <v>1782</v>
      </c>
      <c r="C861" t="s">
        <v>1782</v>
      </c>
      <c r="D861" t="s">
        <v>2</v>
      </c>
      <c r="E861" t="s">
        <v>65</v>
      </c>
      <c r="F861">
        <v>40</v>
      </c>
      <c r="G861" t="s">
        <v>167</v>
      </c>
      <c r="H861" t="s">
        <v>60</v>
      </c>
      <c r="I861" t="s">
        <v>18</v>
      </c>
      <c r="J861">
        <v>22</v>
      </c>
      <c r="K861" t="s">
        <v>2111</v>
      </c>
      <c r="L861" t="s">
        <v>43</v>
      </c>
      <c r="M861" t="s">
        <v>2116</v>
      </c>
      <c r="N861">
        <v>4.3</v>
      </c>
      <c r="O861" t="s">
        <v>2110</v>
      </c>
      <c r="P861" t="s">
        <v>2070</v>
      </c>
      <c r="Q861">
        <v>0.95</v>
      </c>
      <c r="R861">
        <v>0.95</v>
      </c>
    </row>
    <row r="862" spans="1:18" x14ac:dyDescent="0.3">
      <c r="A862" t="s">
        <v>1783</v>
      </c>
      <c r="B862" t="s">
        <v>1784</v>
      </c>
      <c r="C862" t="s">
        <v>1784</v>
      </c>
      <c r="D862" t="s">
        <v>8</v>
      </c>
      <c r="E862" t="s">
        <v>65</v>
      </c>
      <c r="F862">
        <v>20</v>
      </c>
      <c r="G862" t="s">
        <v>46</v>
      </c>
      <c r="H862" t="s">
        <v>10</v>
      </c>
      <c r="I862" t="s">
        <v>18</v>
      </c>
      <c r="J862">
        <v>1</v>
      </c>
      <c r="K862" t="s">
        <v>2115</v>
      </c>
      <c r="N862">
        <v>2.7</v>
      </c>
      <c r="O862" t="s">
        <v>2110</v>
      </c>
      <c r="P862" t="s">
        <v>2070</v>
      </c>
      <c r="Q862">
        <v>94</v>
      </c>
      <c r="R862">
        <v>0.94</v>
      </c>
    </row>
    <row r="863" spans="1:18" x14ac:dyDescent="0.3">
      <c r="A863" t="s">
        <v>1785</v>
      </c>
      <c r="B863" t="s">
        <v>1786</v>
      </c>
      <c r="C863" t="s">
        <v>1786</v>
      </c>
      <c r="D863" t="s">
        <v>2</v>
      </c>
      <c r="E863" t="s">
        <v>65</v>
      </c>
      <c r="F863">
        <v>42</v>
      </c>
      <c r="G863" t="s">
        <v>167</v>
      </c>
      <c r="H863" t="s">
        <v>60</v>
      </c>
      <c r="I863" t="s">
        <v>23</v>
      </c>
      <c r="K863" t="s">
        <v>2115</v>
      </c>
      <c r="L863" t="s">
        <v>52</v>
      </c>
      <c r="M863" t="s">
        <v>2113</v>
      </c>
      <c r="N863">
        <v>4.2</v>
      </c>
      <c r="Q863">
        <v>0.96</v>
      </c>
      <c r="R863">
        <v>0.96</v>
      </c>
    </row>
    <row r="864" spans="1:18" x14ac:dyDescent="0.3">
      <c r="A864" t="s">
        <v>1787</v>
      </c>
      <c r="B864" t="s">
        <v>1788</v>
      </c>
      <c r="C864" t="s">
        <v>1788</v>
      </c>
      <c r="D864" t="s">
        <v>36</v>
      </c>
      <c r="E864" t="s">
        <v>85</v>
      </c>
      <c r="F864">
        <v>32</v>
      </c>
      <c r="G864" t="s">
        <v>116</v>
      </c>
      <c r="H864" t="s">
        <v>10</v>
      </c>
      <c r="I864" t="s">
        <v>5</v>
      </c>
      <c r="J864">
        <v>12</v>
      </c>
      <c r="K864" t="s">
        <v>2107</v>
      </c>
      <c r="L864" t="s">
        <v>2116</v>
      </c>
      <c r="M864" t="s">
        <v>2124</v>
      </c>
      <c r="N864">
        <v>0</v>
      </c>
      <c r="O864" t="s">
        <v>56</v>
      </c>
      <c r="P864" t="s">
        <v>2071</v>
      </c>
      <c r="Q864">
        <v>0.63</v>
      </c>
      <c r="R864">
        <v>0.63</v>
      </c>
    </row>
    <row r="865" spans="1:18" x14ac:dyDescent="0.3">
      <c r="A865" t="s">
        <v>1789</v>
      </c>
      <c r="B865" t="s">
        <v>1790</v>
      </c>
      <c r="C865" t="s">
        <v>1790</v>
      </c>
      <c r="D865" t="s">
        <v>15</v>
      </c>
      <c r="E865" t="s">
        <v>85</v>
      </c>
      <c r="F865">
        <v>60</v>
      </c>
      <c r="G865" t="s">
        <v>73</v>
      </c>
      <c r="H865" t="s">
        <v>74</v>
      </c>
      <c r="I865" t="s">
        <v>32</v>
      </c>
      <c r="K865" t="s">
        <v>2115</v>
      </c>
      <c r="L865" t="s">
        <v>2126</v>
      </c>
      <c r="M865" t="s">
        <v>2127</v>
      </c>
      <c r="N865">
        <v>2.2000000000000002</v>
      </c>
      <c r="O865" t="s">
        <v>2119</v>
      </c>
      <c r="P865" t="s">
        <v>2070</v>
      </c>
      <c r="Q865">
        <v>0.6</v>
      </c>
      <c r="R865">
        <v>0.6</v>
      </c>
    </row>
    <row r="866" spans="1:18" x14ac:dyDescent="0.3">
      <c r="A866" t="s">
        <v>1791</v>
      </c>
      <c r="B866" t="s">
        <v>1792</v>
      </c>
      <c r="C866" t="s">
        <v>1792</v>
      </c>
      <c r="D866" t="s">
        <v>36</v>
      </c>
      <c r="E866" t="s">
        <v>85</v>
      </c>
      <c r="F866">
        <v>46</v>
      </c>
      <c r="G866" t="s">
        <v>127</v>
      </c>
      <c r="H866" t="s">
        <v>128</v>
      </c>
      <c r="I866" t="s">
        <v>102</v>
      </c>
      <c r="J866">
        <v>12</v>
      </c>
      <c r="K866" t="s">
        <v>2107</v>
      </c>
      <c r="L866" t="s">
        <v>2113</v>
      </c>
      <c r="M866" t="s">
        <v>2114</v>
      </c>
      <c r="N866">
        <v>4.7</v>
      </c>
      <c r="O866" t="s">
        <v>56</v>
      </c>
      <c r="P866" t="s">
        <v>2071</v>
      </c>
      <c r="Q866">
        <v>0.77</v>
      </c>
      <c r="R866">
        <v>0.77</v>
      </c>
    </row>
    <row r="867" spans="1:18" x14ac:dyDescent="0.3">
      <c r="A867" t="s">
        <v>1793</v>
      </c>
      <c r="B867" t="s">
        <v>1794</v>
      </c>
      <c r="C867" t="s">
        <v>1794</v>
      </c>
      <c r="D867" t="s">
        <v>15</v>
      </c>
      <c r="E867" t="s">
        <v>85</v>
      </c>
      <c r="F867">
        <v>29</v>
      </c>
      <c r="G867" t="s">
        <v>163</v>
      </c>
      <c r="H867" t="s">
        <v>164</v>
      </c>
      <c r="I867" t="s">
        <v>77</v>
      </c>
      <c r="J867">
        <v>0</v>
      </c>
      <c r="K867" t="s">
        <v>2115</v>
      </c>
      <c r="L867" t="s">
        <v>2117</v>
      </c>
      <c r="M867" t="s">
        <v>2118</v>
      </c>
      <c r="N867">
        <v>0</v>
      </c>
      <c r="O867" t="s">
        <v>2110</v>
      </c>
      <c r="P867" t="s">
        <v>2070</v>
      </c>
      <c r="Q867">
        <v>0.63</v>
      </c>
      <c r="R867">
        <v>0.63</v>
      </c>
    </row>
    <row r="868" spans="1:18" x14ac:dyDescent="0.3">
      <c r="A868" t="s">
        <v>1795</v>
      </c>
      <c r="B868" t="s">
        <v>1796</v>
      </c>
      <c r="C868" t="s">
        <v>1796</v>
      </c>
      <c r="D868" t="s">
        <v>8</v>
      </c>
      <c r="E868" t="s">
        <v>65</v>
      </c>
      <c r="F868">
        <v>39</v>
      </c>
      <c r="G868" t="s">
        <v>95</v>
      </c>
      <c r="H868" t="s">
        <v>96</v>
      </c>
      <c r="I868" t="s">
        <v>11</v>
      </c>
      <c r="J868">
        <v>18</v>
      </c>
      <c r="K868" t="s">
        <v>2123</v>
      </c>
      <c r="L868" t="s">
        <v>2126</v>
      </c>
      <c r="M868" t="s">
        <v>2127</v>
      </c>
      <c r="N868">
        <v>2.5</v>
      </c>
      <c r="O868" t="s">
        <v>56</v>
      </c>
      <c r="P868" t="s">
        <v>2071</v>
      </c>
      <c r="Q868">
        <v>0.61</v>
      </c>
      <c r="R868">
        <v>0.61</v>
      </c>
    </row>
    <row r="869" spans="1:18" x14ac:dyDescent="0.3">
      <c r="A869" t="s">
        <v>1797</v>
      </c>
      <c r="B869" t="s">
        <v>1798</v>
      </c>
      <c r="C869" t="s">
        <v>1798</v>
      </c>
      <c r="D869" t="s">
        <v>15</v>
      </c>
      <c r="E869" t="s">
        <v>85</v>
      </c>
      <c r="F869">
        <v>55</v>
      </c>
      <c r="G869" t="s">
        <v>112</v>
      </c>
      <c r="H869" t="s">
        <v>113</v>
      </c>
      <c r="I869" t="s">
        <v>11</v>
      </c>
      <c r="J869">
        <v>2</v>
      </c>
      <c r="K869" t="s">
        <v>2115</v>
      </c>
      <c r="L869" t="s">
        <v>52</v>
      </c>
      <c r="M869" t="s">
        <v>2113</v>
      </c>
      <c r="N869">
        <v>3.9</v>
      </c>
      <c r="O869" t="s">
        <v>56</v>
      </c>
      <c r="P869" t="s">
        <v>2071</v>
      </c>
      <c r="Q869">
        <v>0.88</v>
      </c>
      <c r="R869">
        <v>0.88</v>
      </c>
    </row>
    <row r="870" spans="1:18" x14ac:dyDescent="0.3">
      <c r="A870" t="s">
        <v>1799</v>
      </c>
      <c r="B870" t="s">
        <v>1800</v>
      </c>
      <c r="C870" t="s">
        <v>1800</v>
      </c>
      <c r="D870" t="s">
        <v>36</v>
      </c>
      <c r="E870" t="s">
        <v>85</v>
      </c>
      <c r="F870">
        <v>55</v>
      </c>
      <c r="G870" t="s">
        <v>50</v>
      </c>
      <c r="H870" t="s">
        <v>51</v>
      </c>
      <c r="I870" t="s">
        <v>66</v>
      </c>
      <c r="K870" t="s">
        <v>2115</v>
      </c>
      <c r="L870" t="s">
        <v>12</v>
      </c>
      <c r="M870" t="s">
        <v>2108</v>
      </c>
      <c r="N870">
        <v>1.2</v>
      </c>
      <c r="O870" t="s">
        <v>2112</v>
      </c>
      <c r="P870" t="s">
        <v>2071</v>
      </c>
      <c r="Q870">
        <v>0.69</v>
      </c>
      <c r="R870">
        <v>0.69</v>
      </c>
    </row>
    <row r="871" spans="1:18" x14ac:dyDescent="0.3">
      <c r="A871" t="s">
        <v>1801</v>
      </c>
      <c r="B871" t="s">
        <v>1802</v>
      </c>
      <c r="C871" t="s">
        <v>1802</v>
      </c>
      <c r="D871" t="s">
        <v>15</v>
      </c>
      <c r="E871" t="s">
        <v>85</v>
      </c>
      <c r="F871">
        <v>40</v>
      </c>
      <c r="G871" t="s">
        <v>37</v>
      </c>
      <c r="H871" t="s">
        <v>38</v>
      </c>
      <c r="I871" t="s">
        <v>39</v>
      </c>
      <c r="J871">
        <v>2</v>
      </c>
      <c r="K871" t="s">
        <v>2115</v>
      </c>
      <c r="L871" t="s">
        <v>2121</v>
      </c>
      <c r="M871" t="s">
        <v>2125</v>
      </c>
      <c r="N871">
        <v>4.5</v>
      </c>
      <c r="O871" t="s">
        <v>56</v>
      </c>
      <c r="P871" t="s">
        <v>2071</v>
      </c>
    </row>
    <row r="872" spans="1:18" x14ac:dyDescent="0.3">
      <c r="A872" t="s">
        <v>1803</v>
      </c>
      <c r="B872" t="s">
        <v>1804</v>
      </c>
      <c r="C872" t="s">
        <v>1804</v>
      </c>
      <c r="D872" t="s">
        <v>2</v>
      </c>
      <c r="E872" t="s">
        <v>65</v>
      </c>
      <c r="F872">
        <v>56</v>
      </c>
      <c r="G872" t="s">
        <v>163</v>
      </c>
      <c r="H872" t="s">
        <v>164</v>
      </c>
      <c r="I872" t="s">
        <v>61</v>
      </c>
      <c r="J872">
        <v>35</v>
      </c>
      <c r="K872" t="s">
        <v>2111</v>
      </c>
      <c r="L872" t="s">
        <v>24</v>
      </c>
      <c r="M872" t="s">
        <v>2116</v>
      </c>
      <c r="N872">
        <v>2.7</v>
      </c>
      <c r="O872" t="s">
        <v>2122</v>
      </c>
      <c r="P872" t="s">
        <v>2071</v>
      </c>
      <c r="Q872">
        <v>0.82</v>
      </c>
      <c r="R872">
        <v>0.82</v>
      </c>
    </row>
    <row r="873" spans="1:18" x14ac:dyDescent="0.3">
      <c r="A873" t="s">
        <v>1805</v>
      </c>
      <c r="B873" t="s">
        <v>1806</v>
      </c>
      <c r="C873" t="s">
        <v>1806</v>
      </c>
      <c r="D873" t="s">
        <v>15</v>
      </c>
      <c r="E873" t="s">
        <v>85</v>
      </c>
      <c r="F873">
        <v>57</v>
      </c>
      <c r="G873" t="s">
        <v>167</v>
      </c>
      <c r="H873" t="s">
        <v>60</v>
      </c>
      <c r="I873" t="s">
        <v>11</v>
      </c>
      <c r="J873">
        <v>21</v>
      </c>
      <c r="K873" t="s">
        <v>2111</v>
      </c>
      <c r="L873" t="s">
        <v>2121</v>
      </c>
      <c r="M873" t="s">
        <v>2125</v>
      </c>
      <c r="N873">
        <v>2</v>
      </c>
      <c r="O873" t="s">
        <v>19</v>
      </c>
      <c r="P873" t="s">
        <v>2070</v>
      </c>
      <c r="Q873">
        <v>0.96</v>
      </c>
      <c r="R873">
        <v>0.96</v>
      </c>
    </row>
    <row r="874" spans="1:18" x14ac:dyDescent="0.3">
      <c r="A874" t="s">
        <v>1807</v>
      </c>
      <c r="B874" t="s">
        <v>1808</v>
      </c>
      <c r="C874" t="s">
        <v>1808</v>
      </c>
      <c r="D874" t="s">
        <v>2</v>
      </c>
      <c r="E874" t="s">
        <v>65</v>
      </c>
      <c r="F874">
        <v>56</v>
      </c>
      <c r="G874" t="s">
        <v>112</v>
      </c>
      <c r="H874" t="s">
        <v>113</v>
      </c>
      <c r="I874" t="s">
        <v>77</v>
      </c>
      <c r="J874">
        <v>3</v>
      </c>
      <c r="K874" t="s">
        <v>2115</v>
      </c>
      <c r="L874" t="s">
        <v>24</v>
      </c>
      <c r="M874" t="s">
        <v>2116</v>
      </c>
      <c r="N874">
        <v>1.7</v>
      </c>
      <c r="O874" t="s">
        <v>19</v>
      </c>
      <c r="P874" t="s">
        <v>2070</v>
      </c>
      <c r="Q874">
        <v>0.71</v>
      </c>
      <c r="R874">
        <v>0.71</v>
      </c>
    </row>
    <row r="875" spans="1:18" x14ac:dyDescent="0.3">
      <c r="A875" t="s">
        <v>1809</v>
      </c>
      <c r="B875" t="s">
        <v>1810</v>
      </c>
      <c r="C875" t="s">
        <v>1810</v>
      </c>
      <c r="D875" t="s">
        <v>2</v>
      </c>
      <c r="E875" t="s">
        <v>65</v>
      </c>
      <c r="F875">
        <v>49</v>
      </c>
      <c r="G875" t="s">
        <v>16</v>
      </c>
      <c r="H875" t="s">
        <v>17</v>
      </c>
      <c r="I875" t="s">
        <v>11</v>
      </c>
      <c r="J875">
        <v>24</v>
      </c>
      <c r="K875" t="s">
        <v>2111</v>
      </c>
      <c r="L875" t="s">
        <v>158</v>
      </c>
      <c r="M875" t="s">
        <v>2121</v>
      </c>
      <c r="N875">
        <v>3</v>
      </c>
      <c r="O875" t="s">
        <v>2112</v>
      </c>
      <c r="P875" t="s">
        <v>2071</v>
      </c>
      <c r="Q875">
        <v>0.77</v>
      </c>
      <c r="R875">
        <v>0.77</v>
      </c>
    </row>
    <row r="876" spans="1:18" x14ac:dyDescent="0.3">
      <c r="A876" t="s">
        <v>1811</v>
      </c>
      <c r="B876" t="s">
        <v>1812</v>
      </c>
      <c r="C876" t="s">
        <v>1812</v>
      </c>
      <c r="D876" t="s">
        <v>15</v>
      </c>
      <c r="E876" t="s">
        <v>85</v>
      </c>
      <c r="F876">
        <v>26</v>
      </c>
      <c r="G876" t="s">
        <v>178</v>
      </c>
      <c r="H876" t="s">
        <v>60</v>
      </c>
      <c r="I876" t="s">
        <v>5</v>
      </c>
      <c r="K876" t="s">
        <v>2115</v>
      </c>
      <c r="L876" t="s">
        <v>158</v>
      </c>
      <c r="M876" t="s">
        <v>2121</v>
      </c>
      <c r="N876">
        <v>2.1</v>
      </c>
      <c r="O876" t="s">
        <v>56</v>
      </c>
      <c r="P876" t="s">
        <v>2071</v>
      </c>
    </row>
    <row r="877" spans="1:18" x14ac:dyDescent="0.3">
      <c r="A877" t="s">
        <v>1813</v>
      </c>
      <c r="B877" t="s">
        <v>1814</v>
      </c>
      <c r="C877" t="s">
        <v>1814</v>
      </c>
      <c r="D877" t="s">
        <v>8</v>
      </c>
      <c r="E877" t="s">
        <v>65</v>
      </c>
      <c r="F877">
        <v>36</v>
      </c>
      <c r="G877" t="s">
        <v>100</v>
      </c>
      <c r="H877" t="s">
        <v>101</v>
      </c>
      <c r="I877" t="s">
        <v>61</v>
      </c>
      <c r="J877">
        <v>0</v>
      </c>
      <c r="K877" t="s">
        <v>2115</v>
      </c>
      <c r="L877" t="s">
        <v>2121</v>
      </c>
      <c r="M877" t="s">
        <v>2125</v>
      </c>
      <c r="N877">
        <v>1.5</v>
      </c>
      <c r="Q877">
        <v>0.73</v>
      </c>
      <c r="R877">
        <v>0.73</v>
      </c>
    </row>
    <row r="878" spans="1:18" x14ac:dyDescent="0.3">
      <c r="A878" t="s">
        <v>1815</v>
      </c>
      <c r="B878" t="s">
        <v>1816</v>
      </c>
      <c r="C878" t="s">
        <v>1816</v>
      </c>
      <c r="D878" t="s">
        <v>36</v>
      </c>
      <c r="E878" t="s">
        <v>85</v>
      </c>
      <c r="F878">
        <v>20</v>
      </c>
      <c r="G878" t="s">
        <v>112</v>
      </c>
      <c r="H878" t="s">
        <v>113</v>
      </c>
      <c r="I878" t="s">
        <v>23</v>
      </c>
      <c r="J878">
        <v>2</v>
      </c>
      <c r="K878" t="s">
        <v>2115</v>
      </c>
      <c r="L878" t="s">
        <v>97</v>
      </c>
      <c r="M878" t="s">
        <v>2117</v>
      </c>
      <c r="N878">
        <v>1.7</v>
      </c>
      <c r="O878" t="s">
        <v>2122</v>
      </c>
      <c r="P878" t="s">
        <v>2071</v>
      </c>
      <c r="Q878">
        <v>0.6</v>
      </c>
      <c r="R878">
        <v>0.6</v>
      </c>
    </row>
    <row r="879" spans="1:18" x14ac:dyDescent="0.3">
      <c r="A879" t="s">
        <v>1817</v>
      </c>
      <c r="B879" t="s">
        <v>1818</v>
      </c>
      <c r="C879" t="s">
        <v>1818</v>
      </c>
      <c r="D879" t="s">
        <v>2</v>
      </c>
      <c r="E879" t="s">
        <v>65</v>
      </c>
      <c r="F879">
        <v>40</v>
      </c>
      <c r="G879" t="s">
        <v>178</v>
      </c>
      <c r="H879" t="s">
        <v>60</v>
      </c>
      <c r="I879" t="s">
        <v>32</v>
      </c>
      <c r="K879" t="s">
        <v>2115</v>
      </c>
      <c r="N879">
        <v>1.2</v>
      </c>
      <c r="O879" t="s">
        <v>2112</v>
      </c>
      <c r="P879" t="s">
        <v>2071</v>
      </c>
      <c r="Q879">
        <v>0.67</v>
      </c>
      <c r="R879">
        <v>0.67</v>
      </c>
    </row>
    <row r="880" spans="1:18" x14ac:dyDescent="0.3">
      <c r="A880" t="s">
        <v>1819</v>
      </c>
      <c r="B880" t="s">
        <v>1820</v>
      </c>
      <c r="C880" t="s">
        <v>2139</v>
      </c>
      <c r="D880" t="s">
        <v>8</v>
      </c>
      <c r="E880" t="s">
        <v>65</v>
      </c>
      <c r="F880">
        <v>30</v>
      </c>
      <c r="G880" t="s">
        <v>81</v>
      </c>
      <c r="H880" t="s">
        <v>82</v>
      </c>
      <c r="I880" t="s">
        <v>11</v>
      </c>
      <c r="J880">
        <v>6</v>
      </c>
      <c r="K880" t="s">
        <v>2120</v>
      </c>
      <c r="L880" t="s">
        <v>2121</v>
      </c>
      <c r="M880" t="s">
        <v>2125</v>
      </c>
      <c r="N880">
        <v>0</v>
      </c>
      <c r="O880" t="s">
        <v>2119</v>
      </c>
      <c r="P880" t="s">
        <v>2070</v>
      </c>
      <c r="Q880">
        <v>0.8</v>
      </c>
      <c r="R880">
        <v>0.8</v>
      </c>
    </row>
    <row r="881" spans="1:18" x14ac:dyDescent="0.3">
      <c r="A881" t="s">
        <v>1821</v>
      </c>
      <c r="B881" t="s">
        <v>1822</v>
      </c>
      <c r="C881" t="s">
        <v>1822</v>
      </c>
      <c r="D881" t="s">
        <v>15</v>
      </c>
      <c r="E881" t="s">
        <v>85</v>
      </c>
      <c r="F881">
        <v>51</v>
      </c>
      <c r="G881" t="s">
        <v>9</v>
      </c>
      <c r="H881" t="s">
        <v>10</v>
      </c>
      <c r="I881" t="s">
        <v>18</v>
      </c>
      <c r="J881">
        <v>21</v>
      </c>
      <c r="K881" t="s">
        <v>2111</v>
      </c>
      <c r="L881" t="s">
        <v>2126</v>
      </c>
      <c r="M881" t="s">
        <v>2127</v>
      </c>
      <c r="O881" t="s">
        <v>62</v>
      </c>
      <c r="P881" t="s">
        <v>2071</v>
      </c>
    </row>
    <row r="882" spans="1:18" x14ac:dyDescent="0.3">
      <c r="A882" t="s">
        <v>1823</v>
      </c>
      <c r="B882" t="s">
        <v>1824</v>
      </c>
      <c r="C882" t="s">
        <v>1824</v>
      </c>
      <c r="D882" t="s">
        <v>15</v>
      </c>
      <c r="E882" t="s">
        <v>85</v>
      </c>
      <c r="F882">
        <v>46</v>
      </c>
      <c r="G882" t="s">
        <v>46</v>
      </c>
      <c r="H882" t="s">
        <v>10</v>
      </c>
      <c r="I882" t="s">
        <v>61</v>
      </c>
      <c r="J882">
        <v>24</v>
      </c>
      <c r="K882" t="s">
        <v>2111</v>
      </c>
      <c r="L882" t="s">
        <v>2116</v>
      </c>
      <c r="M882" t="s">
        <v>2124</v>
      </c>
      <c r="N882">
        <v>3.3</v>
      </c>
      <c r="O882" t="s">
        <v>2112</v>
      </c>
      <c r="P882" t="s">
        <v>2071</v>
      </c>
      <c r="Q882">
        <v>0.87</v>
      </c>
      <c r="R882">
        <v>0.87</v>
      </c>
    </row>
    <row r="883" spans="1:18" x14ac:dyDescent="0.3">
      <c r="A883" t="s">
        <v>1825</v>
      </c>
      <c r="B883" t="s">
        <v>1826</v>
      </c>
      <c r="C883" t="s">
        <v>2140</v>
      </c>
      <c r="D883" t="s">
        <v>8</v>
      </c>
      <c r="E883" t="s">
        <v>65</v>
      </c>
      <c r="F883">
        <v>25</v>
      </c>
      <c r="G883" t="s">
        <v>100</v>
      </c>
      <c r="H883" t="s">
        <v>101</v>
      </c>
      <c r="I883" t="s">
        <v>32</v>
      </c>
      <c r="J883">
        <v>6</v>
      </c>
      <c r="K883" t="s">
        <v>2120</v>
      </c>
      <c r="L883" t="s">
        <v>2126</v>
      </c>
      <c r="M883" t="s">
        <v>2127</v>
      </c>
      <c r="N883">
        <v>2.1</v>
      </c>
      <c r="O883" t="s">
        <v>147</v>
      </c>
      <c r="P883" t="s">
        <v>2070</v>
      </c>
    </row>
    <row r="884" spans="1:18" x14ac:dyDescent="0.3">
      <c r="A884" t="s">
        <v>1827</v>
      </c>
      <c r="B884" t="s">
        <v>1828</v>
      </c>
      <c r="C884" t="s">
        <v>1828</v>
      </c>
      <c r="D884" t="s">
        <v>15</v>
      </c>
      <c r="E884" t="s">
        <v>85</v>
      </c>
      <c r="F884">
        <v>53</v>
      </c>
      <c r="G884" t="s">
        <v>30</v>
      </c>
      <c r="H884" t="s">
        <v>31</v>
      </c>
      <c r="I884" t="s">
        <v>23</v>
      </c>
      <c r="J884">
        <v>32</v>
      </c>
      <c r="K884" t="s">
        <v>2111</v>
      </c>
      <c r="L884" t="s">
        <v>2113</v>
      </c>
      <c r="M884" t="s">
        <v>2114</v>
      </c>
      <c r="O884" t="s">
        <v>2112</v>
      </c>
      <c r="P884" t="s">
        <v>2071</v>
      </c>
    </row>
    <row r="885" spans="1:18" x14ac:dyDescent="0.3">
      <c r="A885" t="s">
        <v>1829</v>
      </c>
      <c r="B885" t="s">
        <v>1830</v>
      </c>
      <c r="C885" t="s">
        <v>1830</v>
      </c>
      <c r="D885" t="s">
        <v>8</v>
      </c>
      <c r="E885" t="s">
        <v>65</v>
      </c>
      <c r="F885">
        <v>50</v>
      </c>
      <c r="G885" t="s">
        <v>127</v>
      </c>
      <c r="H885" t="s">
        <v>128</v>
      </c>
      <c r="I885" t="s">
        <v>11</v>
      </c>
      <c r="J885">
        <v>31</v>
      </c>
      <c r="K885" t="s">
        <v>2111</v>
      </c>
      <c r="L885" t="s">
        <v>12</v>
      </c>
      <c r="M885" t="s">
        <v>2108</v>
      </c>
      <c r="N885">
        <v>2.9</v>
      </c>
      <c r="O885" t="s">
        <v>62</v>
      </c>
      <c r="P885" t="s">
        <v>2071</v>
      </c>
      <c r="Q885">
        <v>0.89</v>
      </c>
      <c r="R885">
        <v>0.89</v>
      </c>
    </row>
    <row r="886" spans="1:18" x14ac:dyDescent="0.3">
      <c r="A886" t="s">
        <v>1831</v>
      </c>
      <c r="B886" t="s">
        <v>1832</v>
      </c>
      <c r="C886" t="s">
        <v>1832</v>
      </c>
      <c r="D886" t="s">
        <v>15</v>
      </c>
      <c r="E886" t="s">
        <v>85</v>
      </c>
      <c r="F886">
        <v>45</v>
      </c>
      <c r="G886" t="s">
        <v>100</v>
      </c>
      <c r="H886" t="s">
        <v>101</v>
      </c>
      <c r="I886" t="s">
        <v>32</v>
      </c>
      <c r="K886" t="s">
        <v>2115</v>
      </c>
      <c r="L886" t="s">
        <v>302</v>
      </c>
      <c r="M886" t="s">
        <v>2126</v>
      </c>
      <c r="N886">
        <v>3.3</v>
      </c>
      <c r="O886" t="s">
        <v>2122</v>
      </c>
      <c r="P886" t="s">
        <v>2071</v>
      </c>
      <c r="Q886">
        <v>0.93</v>
      </c>
      <c r="R886">
        <v>0.93</v>
      </c>
    </row>
    <row r="887" spans="1:18" x14ac:dyDescent="0.3">
      <c r="A887" t="s">
        <v>1833</v>
      </c>
      <c r="B887" t="s">
        <v>1834</v>
      </c>
      <c r="C887" t="s">
        <v>1834</v>
      </c>
      <c r="D887" t="s">
        <v>2</v>
      </c>
      <c r="E887" t="s">
        <v>65</v>
      </c>
      <c r="F887">
        <v>48</v>
      </c>
      <c r="G887" t="s">
        <v>116</v>
      </c>
      <c r="H887" t="s">
        <v>10</v>
      </c>
      <c r="I887" t="s">
        <v>66</v>
      </c>
      <c r="J887">
        <v>24</v>
      </c>
      <c r="K887" t="s">
        <v>2111</v>
      </c>
      <c r="L887" t="s">
        <v>2108</v>
      </c>
      <c r="M887" t="s">
        <v>2109</v>
      </c>
      <c r="N887">
        <v>4.8</v>
      </c>
      <c r="O887" t="s">
        <v>2112</v>
      </c>
      <c r="P887" t="s">
        <v>2071</v>
      </c>
      <c r="Q887">
        <v>0.84</v>
      </c>
      <c r="R887">
        <v>0.84</v>
      </c>
    </row>
    <row r="888" spans="1:18" x14ac:dyDescent="0.3">
      <c r="A888" t="s">
        <v>1835</v>
      </c>
      <c r="B888" t="s">
        <v>1836</v>
      </c>
      <c r="C888" t="s">
        <v>1836</v>
      </c>
      <c r="D888" t="s">
        <v>15</v>
      </c>
      <c r="E888" t="s">
        <v>85</v>
      </c>
      <c r="F888">
        <v>30</v>
      </c>
      <c r="G888" t="s">
        <v>37</v>
      </c>
      <c r="H888" t="s">
        <v>38</v>
      </c>
      <c r="I888" t="s">
        <v>77</v>
      </c>
      <c r="K888" t="s">
        <v>2115</v>
      </c>
      <c r="L888" t="s">
        <v>217</v>
      </c>
      <c r="M888" t="s">
        <v>2108</v>
      </c>
      <c r="N888">
        <v>4.5</v>
      </c>
      <c r="Q888">
        <v>0.78</v>
      </c>
      <c r="R888">
        <v>0.78</v>
      </c>
    </row>
    <row r="889" spans="1:18" x14ac:dyDescent="0.3">
      <c r="A889" t="s">
        <v>1837</v>
      </c>
      <c r="B889" t="s">
        <v>555</v>
      </c>
      <c r="C889" t="s">
        <v>555</v>
      </c>
      <c r="D889" t="s">
        <v>2</v>
      </c>
      <c r="E889" t="s">
        <v>65</v>
      </c>
      <c r="F889">
        <v>33</v>
      </c>
      <c r="G889" t="s">
        <v>30</v>
      </c>
      <c r="H889" t="s">
        <v>31</v>
      </c>
      <c r="I889" t="s">
        <v>61</v>
      </c>
      <c r="J889">
        <v>6</v>
      </c>
      <c r="K889" t="s">
        <v>2120</v>
      </c>
      <c r="L889" t="s">
        <v>52</v>
      </c>
      <c r="M889" t="s">
        <v>2113</v>
      </c>
      <c r="N889">
        <v>3.1</v>
      </c>
      <c r="O889" t="s">
        <v>147</v>
      </c>
      <c r="P889" t="s">
        <v>2070</v>
      </c>
      <c r="Q889">
        <v>0.9</v>
      </c>
      <c r="R889">
        <v>0.9</v>
      </c>
    </row>
    <row r="890" spans="1:18" x14ac:dyDescent="0.3">
      <c r="A890" t="s">
        <v>1838</v>
      </c>
      <c r="B890" t="s">
        <v>1839</v>
      </c>
      <c r="C890" t="s">
        <v>1839</v>
      </c>
      <c r="D890" t="s">
        <v>2</v>
      </c>
      <c r="E890" t="s">
        <v>65</v>
      </c>
      <c r="F890">
        <v>50</v>
      </c>
      <c r="G890" t="s">
        <v>55</v>
      </c>
      <c r="H890" t="s">
        <v>10</v>
      </c>
      <c r="I890" t="s">
        <v>77</v>
      </c>
      <c r="J890">
        <v>11</v>
      </c>
      <c r="K890" t="s">
        <v>2107</v>
      </c>
      <c r="N890">
        <v>4.9000000000000004</v>
      </c>
      <c r="O890" t="s">
        <v>2112</v>
      </c>
      <c r="P890" t="s">
        <v>2071</v>
      </c>
      <c r="Q890">
        <v>0.88</v>
      </c>
      <c r="R890">
        <v>0.88</v>
      </c>
    </row>
    <row r="891" spans="1:18" x14ac:dyDescent="0.3">
      <c r="A891" t="s">
        <v>1840</v>
      </c>
      <c r="B891" t="s">
        <v>1841</v>
      </c>
      <c r="C891" t="s">
        <v>1841</v>
      </c>
      <c r="D891" t="s">
        <v>8</v>
      </c>
      <c r="E891" t="s">
        <v>65</v>
      </c>
      <c r="F891">
        <v>24</v>
      </c>
      <c r="G891" t="s">
        <v>37</v>
      </c>
      <c r="H891" t="s">
        <v>38</v>
      </c>
      <c r="I891" t="s">
        <v>39</v>
      </c>
      <c r="K891" t="s">
        <v>2115</v>
      </c>
      <c r="L891" t="s">
        <v>109</v>
      </c>
      <c r="M891" t="s">
        <v>2126</v>
      </c>
      <c r="N891">
        <v>0</v>
      </c>
      <c r="O891" t="s">
        <v>2110</v>
      </c>
      <c r="P891" t="s">
        <v>2070</v>
      </c>
      <c r="Q891">
        <v>0.76</v>
      </c>
      <c r="R891">
        <v>0.76</v>
      </c>
    </row>
    <row r="892" spans="1:18" x14ac:dyDescent="0.3">
      <c r="A892" t="s">
        <v>1842</v>
      </c>
      <c r="B892" t="s">
        <v>1843</v>
      </c>
      <c r="C892" t="s">
        <v>1843</v>
      </c>
      <c r="D892" t="s">
        <v>15</v>
      </c>
      <c r="E892" t="s">
        <v>85</v>
      </c>
      <c r="F892">
        <v>38</v>
      </c>
      <c r="G892" t="s">
        <v>3</v>
      </c>
      <c r="H892" t="s">
        <v>4</v>
      </c>
      <c r="I892" t="s">
        <v>23</v>
      </c>
      <c r="J892">
        <v>14</v>
      </c>
      <c r="K892" t="s">
        <v>2107</v>
      </c>
      <c r="L892" t="s">
        <v>2121</v>
      </c>
      <c r="M892" t="s">
        <v>2125</v>
      </c>
      <c r="N892">
        <v>1.5</v>
      </c>
      <c r="O892" t="s">
        <v>19</v>
      </c>
      <c r="P892" t="s">
        <v>2070</v>
      </c>
      <c r="Q892">
        <v>0.62</v>
      </c>
      <c r="R892">
        <v>0.62</v>
      </c>
    </row>
    <row r="893" spans="1:18" x14ac:dyDescent="0.3">
      <c r="A893" t="s">
        <v>1844</v>
      </c>
      <c r="B893" t="s">
        <v>1845</v>
      </c>
      <c r="C893" t="s">
        <v>1845</v>
      </c>
      <c r="D893" t="s">
        <v>15</v>
      </c>
      <c r="E893" t="s">
        <v>85</v>
      </c>
      <c r="F893">
        <v>56</v>
      </c>
      <c r="G893" t="s">
        <v>73</v>
      </c>
      <c r="H893" t="s">
        <v>74</v>
      </c>
      <c r="I893" t="s">
        <v>77</v>
      </c>
      <c r="J893">
        <v>2</v>
      </c>
      <c r="K893" t="s">
        <v>2115</v>
      </c>
      <c r="L893" t="s">
        <v>158</v>
      </c>
      <c r="M893" t="s">
        <v>2121</v>
      </c>
      <c r="N893">
        <v>2.4</v>
      </c>
      <c r="O893" t="s">
        <v>19</v>
      </c>
      <c r="P893" t="s">
        <v>2070</v>
      </c>
    </row>
    <row r="894" spans="1:18" x14ac:dyDescent="0.3">
      <c r="A894" t="s">
        <v>1846</v>
      </c>
      <c r="B894" t="s">
        <v>1847</v>
      </c>
      <c r="C894" t="s">
        <v>1847</v>
      </c>
      <c r="D894" t="s">
        <v>2</v>
      </c>
      <c r="E894" t="s">
        <v>65</v>
      </c>
      <c r="F894">
        <v>41</v>
      </c>
      <c r="G894" t="s">
        <v>112</v>
      </c>
      <c r="H894" t="s">
        <v>113</v>
      </c>
      <c r="I894" t="s">
        <v>77</v>
      </c>
      <c r="J894">
        <v>2</v>
      </c>
      <c r="K894" t="s">
        <v>2115</v>
      </c>
      <c r="L894" t="s">
        <v>12</v>
      </c>
      <c r="M894" t="s">
        <v>2108</v>
      </c>
      <c r="N894">
        <v>4.5</v>
      </c>
      <c r="O894" t="s">
        <v>19</v>
      </c>
      <c r="P894" t="s">
        <v>2070</v>
      </c>
      <c r="Q894">
        <v>75</v>
      </c>
      <c r="R894">
        <v>0.75</v>
      </c>
    </row>
    <row r="895" spans="1:18" x14ac:dyDescent="0.3">
      <c r="A895" t="s">
        <v>1848</v>
      </c>
      <c r="B895" t="s">
        <v>1849</v>
      </c>
      <c r="C895" t="s">
        <v>1849</v>
      </c>
      <c r="D895" t="s">
        <v>15</v>
      </c>
      <c r="E895" t="s">
        <v>85</v>
      </c>
      <c r="G895" t="s">
        <v>3</v>
      </c>
      <c r="H895" t="s">
        <v>4</v>
      </c>
      <c r="I895" t="s">
        <v>61</v>
      </c>
      <c r="J895">
        <v>11</v>
      </c>
      <c r="K895" t="s">
        <v>2107</v>
      </c>
      <c r="L895" t="s">
        <v>12</v>
      </c>
      <c r="M895" t="s">
        <v>2108</v>
      </c>
      <c r="N895">
        <v>2.5</v>
      </c>
      <c r="O895" t="s">
        <v>56</v>
      </c>
      <c r="P895" t="s">
        <v>2071</v>
      </c>
      <c r="Q895">
        <v>80</v>
      </c>
      <c r="R895">
        <v>0.8</v>
      </c>
    </row>
    <row r="896" spans="1:18" x14ac:dyDescent="0.3">
      <c r="A896" t="s">
        <v>1850</v>
      </c>
      <c r="B896" t="s">
        <v>1851</v>
      </c>
      <c r="C896" t="s">
        <v>1851</v>
      </c>
      <c r="D896" t="s">
        <v>2</v>
      </c>
      <c r="E896" t="s">
        <v>65</v>
      </c>
      <c r="F896">
        <v>42</v>
      </c>
      <c r="G896" t="s">
        <v>16</v>
      </c>
      <c r="H896" t="s">
        <v>17</v>
      </c>
      <c r="I896" t="s">
        <v>18</v>
      </c>
      <c r="J896">
        <v>13</v>
      </c>
      <c r="K896" t="s">
        <v>2107</v>
      </c>
      <c r="L896" t="s">
        <v>2117</v>
      </c>
      <c r="M896" t="s">
        <v>2118</v>
      </c>
      <c r="N896">
        <v>3.3</v>
      </c>
      <c r="Q896">
        <v>0.63</v>
      </c>
      <c r="R896">
        <v>0.63</v>
      </c>
    </row>
    <row r="897" spans="1:18" x14ac:dyDescent="0.3">
      <c r="A897" t="s">
        <v>1852</v>
      </c>
      <c r="B897" t="s">
        <v>1853</v>
      </c>
      <c r="C897" t="s">
        <v>1853</v>
      </c>
      <c r="D897" t="s">
        <v>15</v>
      </c>
      <c r="E897" t="s">
        <v>85</v>
      </c>
      <c r="F897">
        <v>26</v>
      </c>
      <c r="G897" t="s">
        <v>81</v>
      </c>
      <c r="H897" t="s">
        <v>82</v>
      </c>
      <c r="I897" t="s">
        <v>5</v>
      </c>
      <c r="J897">
        <v>7</v>
      </c>
      <c r="K897" t="s">
        <v>2120</v>
      </c>
      <c r="L897" t="s">
        <v>2121</v>
      </c>
      <c r="M897" t="s">
        <v>2125</v>
      </c>
      <c r="N897">
        <v>3</v>
      </c>
      <c r="Q897">
        <v>0.84</v>
      </c>
      <c r="R897">
        <v>0.84</v>
      </c>
    </row>
    <row r="898" spans="1:18" x14ac:dyDescent="0.3">
      <c r="A898" t="s">
        <v>1854</v>
      </c>
      <c r="B898" t="s">
        <v>1855</v>
      </c>
      <c r="C898" t="s">
        <v>1855</v>
      </c>
      <c r="D898" t="s">
        <v>2</v>
      </c>
      <c r="E898" t="s">
        <v>65</v>
      </c>
      <c r="F898">
        <v>44</v>
      </c>
      <c r="G898" t="s">
        <v>116</v>
      </c>
      <c r="H898" t="s">
        <v>10</v>
      </c>
      <c r="I898" t="s">
        <v>66</v>
      </c>
      <c r="J898">
        <v>25</v>
      </c>
      <c r="K898" t="s">
        <v>2111</v>
      </c>
      <c r="L898" t="s">
        <v>2121</v>
      </c>
      <c r="M898" t="s">
        <v>2125</v>
      </c>
      <c r="N898">
        <v>2.7</v>
      </c>
      <c r="O898" t="s">
        <v>2112</v>
      </c>
      <c r="P898" t="s">
        <v>2071</v>
      </c>
      <c r="Q898">
        <v>78</v>
      </c>
      <c r="R898">
        <v>0.78</v>
      </c>
    </row>
    <row r="899" spans="1:18" x14ac:dyDescent="0.3">
      <c r="A899" t="s">
        <v>1856</v>
      </c>
      <c r="B899" t="s">
        <v>1857</v>
      </c>
      <c r="C899" t="s">
        <v>1857</v>
      </c>
      <c r="D899" t="s">
        <v>15</v>
      </c>
      <c r="E899" t="s">
        <v>85</v>
      </c>
      <c r="F899">
        <v>46</v>
      </c>
      <c r="G899" t="s">
        <v>116</v>
      </c>
      <c r="H899" t="s">
        <v>10</v>
      </c>
      <c r="I899" t="s">
        <v>18</v>
      </c>
      <c r="J899">
        <v>20</v>
      </c>
      <c r="K899" t="s">
        <v>2123</v>
      </c>
      <c r="L899" t="s">
        <v>109</v>
      </c>
      <c r="M899" t="s">
        <v>2126</v>
      </c>
      <c r="N899">
        <v>1.2</v>
      </c>
      <c r="O899" t="s">
        <v>2119</v>
      </c>
      <c r="P899" t="s">
        <v>2070</v>
      </c>
      <c r="Q899">
        <v>0.74</v>
      </c>
      <c r="R899">
        <v>0.74</v>
      </c>
    </row>
    <row r="900" spans="1:18" x14ac:dyDescent="0.3">
      <c r="A900" t="s">
        <v>1858</v>
      </c>
      <c r="B900" t="s">
        <v>1859</v>
      </c>
      <c r="C900" t="s">
        <v>1859</v>
      </c>
      <c r="D900" t="s">
        <v>8</v>
      </c>
      <c r="E900" t="s">
        <v>65</v>
      </c>
      <c r="F900">
        <v>36</v>
      </c>
      <c r="G900" t="s">
        <v>46</v>
      </c>
      <c r="H900" t="s">
        <v>10</v>
      </c>
      <c r="I900" t="s">
        <v>61</v>
      </c>
      <c r="J900">
        <v>8</v>
      </c>
      <c r="K900" t="s">
        <v>2120</v>
      </c>
      <c r="L900" t="s">
        <v>2113</v>
      </c>
      <c r="M900" t="s">
        <v>2114</v>
      </c>
      <c r="N900">
        <v>4.3</v>
      </c>
      <c r="O900" t="s">
        <v>2110</v>
      </c>
      <c r="P900" t="s">
        <v>2070</v>
      </c>
      <c r="Q900">
        <v>0.9</v>
      </c>
      <c r="R900">
        <v>0.9</v>
      </c>
    </row>
    <row r="901" spans="1:18" x14ac:dyDescent="0.3">
      <c r="A901" t="s">
        <v>1860</v>
      </c>
      <c r="B901" t="s">
        <v>1861</v>
      </c>
      <c r="C901" t="s">
        <v>1861</v>
      </c>
      <c r="D901" t="s">
        <v>15</v>
      </c>
      <c r="E901" t="s">
        <v>85</v>
      </c>
      <c r="F901">
        <v>26</v>
      </c>
      <c r="G901" t="s">
        <v>30</v>
      </c>
      <c r="H901" t="s">
        <v>31</v>
      </c>
      <c r="I901" t="s">
        <v>32</v>
      </c>
      <c r="J901">
        <v>6</v>
      </c>
      <c r="K901" t="s">
        <v>2120</v>
      </c>
      <c r="L901" t="s">
        <v>24</v>
      </c>
      <c r="M901" t="s">
        <v>2116</v>
      </c>
      <c r="N901">
        <v>1.3</v>
      </c>
      <c r="O901" t="s">
        <v>2110</v>
      </c>
      <c r="P901" t="s">
        <v>2070</v>
      </c>
    </row>
    <row r="902" spans="1:18" x14ac:dyDescent="0.3">
      <c r="A902" t="s">
        <v>1862</v>
      </c>
      <c r="B902" t="s">
        <v>1863</v>
      </c>
      <c r="C902" t="s">
        <v>1863</v>
      </c>
      <c r="D902" t="s">
        <v>15</v>
      </c>
      <c r="E902" t="s">
        <v>85</v>
      </c>
      <c r="F902">
        <v>21</v>
      </c>
      <c r="G902" t="s">
        <v>16</v>
      </c>
      <c r="H902" t="s">
        <v>17</v>
      </c>
      <c r="I902" t="s">
        <v>61</v>
      </c>
      <c r="J902">
        <v>3</v>
      </c>
      <c r="K902" t="s">
        <v>2115</v>
      </c>
      <c r="L902" t="s">
        <v>2113</v>
      </c>
      <c r="M902" t="s">
        <v>2114</v>
      </c>
      <c r="N902">
        <v>4.5999999999999996</v>
      </c>
      <c r="O902" t="s">
        <v>62</v>
      </c>
      <c r="P902" t="s">
        <v>2071</v>
      </c>
    </row>
    <row r="903" spans="1:18" x14ac:dyDescent="0.3">
      <c r="A903" t="s">
        <v>1864</v>
      </c>
      <c r="B903" t="s">
        <v>1865</v>
      </c>
      <c r="C903" t="s">
        <v>1865</v>
      </c>
      <c r="D903" t="s">
        <v>2</v>
      </c>
      <c r="E903" t="s">
        <v>65</v>
      </c>
      <c r="F903">
        <v>39</v>
      </c>
      <c r="G903" t="s">
        <v>37</v>
      </c>
      <c r="H903" t="s">
        <v>38</v>
      </c>
      <c r="I903" t="s">
        <v>61</v>
      </c>
      <c r="J903">
        <v>18</v>
      </c>
      <c r="K903" t="s">
        <v>2123</v>
      </c>
      <c r="L903" t="s">
        <v>2113</v>
      </c>
      <c r="M903" t="s">
        <v>2114</v>
      </c>
      <c r="N903">
        <v>2.1</v>
      </c>
      <c r="O903" t="s">
        <v>2110</v>
      </c>
      <c r="P903" t="s">
        <v>2070</v>
      </c>
      <c r="Q903">
        <v>75</v>
      </c>
      <c r="R903">
        <v>0.75</v>
      </c>
    </row>
    <row r="904" spans="1:18" x14ac:dyDescent="0.3">
      <c r="A904" t="s">
        <v>1866</v>
      </c>
      <c r="B904" t="s">
        <v>1867</v>
      </c>
      <c r="C904" t="s">
        <v>1867</v>
      </c>
      <c r="D904" t="s">
        <v>8</v>
      </c>
      <c r="E904" t="s">
        <v>65</v>
      </c>
      <c r="F904">
        <v>37</v>
      </c>
      <c r="G904" t="s">
        <v>46</v>
      </c>
      <c r="H904" t="s">
        <v>10</v>
      </c>
      <c r="I904" t="s">
        <v>5</v>
      </c>
      <c r="J904">
        <v>18</v>
      </c>
      <c r="K904" t="s">
        <v>2123</v>
      </c>
      <c r="L904" t="s">
        <v>2116</v>
      </c>
      <c r="M904" t="s">
        <v>2124</v>
      </c>
      <c r="N904">
        <v>4.5</v>
      </c>
      <c r="O904" t="s">
        <v>147</v>
      </c>
      <c r="P904" t="s">
        <v>2070</v>
      </c>
      <c r="Q904">
        <v>0.72</v>
      </c>
      <c r="R904">
        <v>0.72</v>
      </c>
    </row>
    <row r="905" spans="1:18" x14ac:dyDescent="0.3">
      <c r="A905" t="s">
        <v>1868</v>
      </c>
      <c r="B905" t="s">
        <v>1869</v>
      </c>
      <c r="C905" t="s">
        <v>1869</v>
      </c>
      <c r="D905" t="s">
        <v>8</v>
      </c>
      <c r="E905" t="s">
        <v>65</v>
      </c>
      <c r="F905">
        <v>47</v>
      </c>
      <c r="G905" t="s">
        <v>112</v>
      </c>
      <c r="H905" t="s">
        <v>113</v>
      </c>
      <c r="I905" t="s">
        <v>61</v>
      </c>
      <c r="J905">
        <v>3</v>
      </c>
      <c r="K905" t="s">
        <v>2115</v>
      </c>
      <c r="L905" t="s">
        <v>2116</v>
      </c>
      <c r="M905" t="s">
        <v>2124</v>
      </c>
      <c r="N905">
        <v>4.4000000000000004</v>
      </c>
      <c r="O905" t="s">
        <v>56</v>
      </c>
      <c r="P905" t="s">
        <v>2071</v>
      </c>
      <c r="Q905">
        <v>0.92</v>
      </c>
      <c r="R905">
        <v>0.92</v>
      </c>
    </row>
    <row r="906" spans="1:18" x14ac:dyDescent="0.3">
      <c r="A906" t="s">
        <v>1870</v>
      </c>
      <c r="B906" t="s">
        <v>1871</v>
      </c>
      <c r="C906" t="s">
        <v>1871</v>
      </c>
      <c r="D906" t="s">
        <v>8</v>
      </c>
      <c r="E906" t="s">
        <v>65</v>
      </c>
      <c r="F906">
        <v>53</v>
      </c>
      <c r="G906" t="s">
        <v>112</v>
      </c>
      <c r="H906" t="s">
        <v>113</v>
      </c>
      <c r="I906" t="s">
        <v>18</v>
      </c>
      <c r="J906">
        <v>32</v>
      </c>
      <c r="K906" t="s">
        <v>2111</v>
      </c>
      <c r="L906" t="s">
        <v>302</v>
      </c>
      <c r="M906" t="s">
        <v>2126</v>
      </c>
      <c r="N906">
        <v>0</v>
      </c>
      <c r="O906" t="s">
        <v>19</v>
      </c>
      <c r="P906" t="s">
        <v>2070</v>
      </c>
    </row>
    <row r="907" spans="1:18" x14ac:dyDescent="0.3">
      <c r="A907" t="s">
        <v>1872</v>
      </c>
      <c r="B907" t="s">
        <v>1873</v>
      </c>
      <c r="C907" t="s">
        <v>1873</v>
      </c>
      <c r="D907" t="s">
        <v>8</v>
      </c>
      <c r="E907" t="s">
        <v>65</v>
      </c>
      <c r="F907">
        <v>53</v>
      </c>
      <c r="G907" t="s">
        <v>59</v>
      </c>
      <c r="H907" t="s">
        <v>60</v>
      </c>
      <c r="I907" t="s">
        <v>11</v>
      </c>
      <c r="J907">
        <v>19</v>
      </c>
      <c r="K907" t="s">
        <v>2123</v>
      </c>
      <c r="L907" t="s">
        <v>302</v>
      </c>
      <c r="M907" t="s">
        <v>2126</v>
      </c>
      <c r="N907">
        <v>1.3</v>
      </c>
      <c r="O907" t="s">
        <v>2110</v>
      </c>
      <c r="P907" t="s">
        <v>2070</v>
      </c>
    </row>
    <row r="908" spans="1:18" x14ac:dyDescent="0.3">
      <c r="A908" t="s">
        <v>1874</v>
      </c>
      <c r="B908" t="s">
        <v>1875</v>
      </c>
      <c r="C908" t="s">
        <v>1875</v>
      </c>
      <c r="D908" t="s">
        <v>15</v>
      </c>
      <c r="E908" t="s">
        <v>85</v>
      </c>
      <c r="F908">
        <v>21</v>
      </c>
      <c r="G908" t="s">
        <v>81</v>
      </c>
      <c r="H908" t="s">
        <v>82</v>
      </c>
      <c r="I908" t="s">
        <v>39</v>
      </c>
      <c r="J908">
        <v>2</v>
      </c>
      <c r="K908" t="s">
        <v>2115</v>
      </c>
      <c r="L908" t="s">
        <v>2113</v>
      </c>
      <c r="M908" t="s">
        <v>2114</v>
      </c>
      <c r="N908">
        <v>2.6</v>
      </c>
      <c r="O908" t="s">
        <v>2119</v>
      </c>
      <c r="P908" t="s">
        <v>2070</v>
      </c>
      <c r="Q908">
        <v>0.86</v>
      </c>
      <c r="R908">
        <v>0.86</v>
      </c>
    </row>
    <row r="909" spans="1:18" x14ac:dyDescent="0.3">
      <c r="A909" t="s">
        <v>1876</v>
      </c>
      <c r="B909" t="s">
        <v>1877</v>
      </c>
      <c r="C909" t="s">
        <v>1877</v>
      </c>
      <c r="D909" t="s">
        <v>8</v>
      </c>
      <c r="E909" t="s">
        <v>65</v>
      </c>
      <c r="F909">
        <v>35</v>
      </c>
      <c r="G909" t="s">
        <v>55</v>
      </c>
      <c r="H909" t="s">
        <v>10</v>
      </c>
      <c r="I909" t="s">
        <v>5</v>
      </c>
      <c r="J909">
        <v>0</v>
      </c>
      <c r="K909" t="s">
        <v>2115</v>
      </c>
      <c r="O909" t="s">
        <v>62</v>
      </c>
      <c r="P909" t="s">
        <v>2071</v>
      </c>
      <c r="Q909">
        <v>85</v>
      </c>
      <c r="R909">
        <v>0.85</v>
      </c>
    </row>
    <row r="910" spans="1:18" x14ac:dyDescent="0.3">
      <c r="A910" t="s">
        <v>1878</v>
      </c>
      <c r="B910" t="s">
        <v>1879</v>
      </c>
      <c r="C910" t="s">
        <v>1879</v>
      </c>
      <c r="D910" t="s">
        <v>15</v>
      </c>
      <c r="E910" t="s">
        <v>85</v>
      </c>
      <c r="F910">
        <v>31</v>
      </c>
      <c r="G910" t="s">
        <v>59</v>
      </c>
      <c r="H910" t="s">
        <v>60</v>
      </c>
      <c r="I910" t="s">
        <v>102</v>
      </c>
      <c r="J910">
        <v>13</v>
      </c>
      <c r="K910" t="s">
        <v>2107</v>
      </c>
      <c r="L910" t="s">
        <v>24</v>
      </c>
      <c r="M910" t="s">
        <v>2116</v>
      </c>
      <c r="N910">
        <v>1.2</v>
      </c>
      <c r="O910" t="s">
        <v>2119</v>
      </c>
      <c r="P910" t="s">
        <v>2070</v>
      </c>
      <c r="Q910">
        <v>62</v>
      </c>
      <c r="R910">
        <v>0.62</v>
      </c>
    </row>
    <row r="911" spans="1:18" x14ac:dyDescent="0.3">
      <c r="A911" t="s">
        <v>1880</v>
      </c>
      <c r="B911" t="s">
        <v>1881</v>
      </c>
      <c r="C911" t="s">
        <v>1881</v>
      </c>
      <c r="D911" t="s">
        <v>8</v>
      </c>
      <c r="E911" t="s">
        <v>65</v>
      </c>
      <c r="F911">
        <v>55</v>
      </c>
      <c r="G911" t="s">
        <v>100</v>
      </c>
      <c r="H911" t="s">
        <v>101</v>
      </c>
      <c r="I911" t="s">
        <v>32</v>
      </c>
      <c r="J911">
        <v>2</v>
      </c>
      <c r="K911" t="s">
        <v>2115</v>
      </c>
      <c r="L911" t="s">
        <v>97</v>
      </c>
      <c r="M911" t="s">
        <v>2117</v>
      </c>
      <c r="N911">
        <v>3.1</v>
      </c>
      <c r="O911" t="s">
        <v>62</v>
      </c>
      <c r="P911" t="s">
        <v>2071</v>
      </c>
      <c r="Q911">
        <v>0.91</v>
      </c>
      <c r="R911">
        <v>0.91</v>
      </c>
    </row>
    <row r="912" spans="1:18" x14ac:dyDescent="0.3">
      <c r="A912" t="s">
        <v>1882</v>
      </c>
      <c r="B912" t="s">
        <v>1883</v>
      </c>
      <c r="C912" t="s">
        <v>1883</v>
      </c>
      <c r="D912" t="s">
        <v>2</v>
      </c>
      <c r="E912" t="s">
        <v>65</v>
      </c>
      <c r="F912">
        <v>59</v>
      </c>
      <c r="G912" t="s">
        <v>50</v>
      </c>
      <c r="H912" t="s">
        <v>51</v>
      </c>
      <c r="I912" t="s">
        <v>23</v>
      </c>
      <c r="J912">
        <v>11</v>
      </c>
      <c r="K912" t="s">
        <v>2107</v>
      </c>
      <c r="L912" t="s">
        <v>158</v>
      </c>
      <c r="M912" t="s">
        <v>2121</v>
      </c>
      <c r="N912">
        <v>2.2999999999999998</v>
      </c>
      <c r="O912" t="s">
        <v>62</v>
      </c>
      <c r="P912" t="s">
        <v>2071</v>
      </c>
      <c r="Q912">
        <v>0.8</v>
      </c>
      <c r="R912">
        <v>0.8</v>
      </c>
    </row>
    <row r="913" spans="1:18" x14ac:dyDescent="0.3">
      <c r="A913" t="s">
        <v>1884</v>
      </c>
      <c r="B913" t="s">
        <v>1885</v>
      </c>
      <c r="C913" t="s">
        <v>1885</v>
      </c>
      <c r="D913" t="s">
        <v>15</v>
      </c>
      <c r="E913" t="s">
        <v>85</v>
      </c>
      <c r="F913">
        <v>59</v>
      </c>
      <c r="G913" t="s">
        <v>123</v>
      </c>
      <c r="H913" t="s">
        <v>124</v>
      </c>
      <c r="I913" t="s">
        <v>66</v>
      </c>
      <c r="J913">
        <v>17</v>
      </c>
      <c r="K913" t="s">
        <v>2123</v>
      </c>
      <c r="L913" t="s">
        <v>2108</v>
      </c>
      <c r="M913" t="s">
        <v>2109</v>
      </c>
      <c r="N913">
        <v>4</v>
      </c>
      <c r="O913" t="s">
        <v>147</v>
      </c>
      <c r="P913" t="s">
        <v>2070</v>
      </c>
      <c r="Q913">
        <v>0.72</v>
      </c>
      <c r="R913">
        <v>0.72</v>
      </c>
    </row>
    <row r="914" spans="1:18" x14ac:dyDescent="0.3">
      <c r="A914" t="s">
        <v>1886</v>
      </c>
      <c r="B914" t="s">
        <v>1887</v>
      </c>
      <c r="C914" t="s">
        <v>1887</v>
      </c>
      <c r="D914" t="s">
        <v>36</v>
      </c>
      <c r="E914" t="s">
        <v>85</v>
      </c>
      <c r="F914">
        <v>47</v>
      </c>
      <c r="G914" t="s">
        <v>81</v>
      </c>
      <c r="H914" t="s">
        <v>82</v>
      </c>
      <c r="I914" t="s">
        <v>5</v>
      </c>
      <c r="J914">
        <v>10</v>
      </c>
      <c r="K914" t="s">
        <v>2120</v>
      </c>
      <c r="L914" t="s">
        <v>158</v>
      </c>
      <c r="M914" t="s">
        <v>2121</v>
      </c>
      <c r="N914">
        <v>1.9</v>
      </c>
    </row>
    <row r="915" spans="1:18" x14ac:dyDescent="0.3">
      <c r="A915" t="s">
        <v>1888</v>
      </c>
      <c r="B915" t="s">
        <v>1889</v>
      </c>
      <c r="C915" t="s">
        <v>1889</v>
      </c>
      <c r="D915" t="s">
        <v>8</v>
      </c>
      <c r="E915" t="s">
        <v>65</v>
      </c>
      <c r="F915">
        <v>53</v>
      </c>
      <c r="G915" t="s">
        <v>141</v>
      </c>
      <c r="H915" t="s">
        <v>142</v>
      </c>
      <c r="I915" t="s">
        <v>102</v>
      </c>
      <c r="J915">
        <v>26</v>
      </c>
      <c r="K915" t="s">
        <v>2111</v>
      </c>
      <c r="L915" t="s">
        <v>2121</v>
      </c>
      <c r="M915" t="s">
        <v>2125</v>
      </c>
      <c r="N915">
        <v>2.4</v>
      </c>
      <c r="O915" t="s">
        <v>56</v>
      </c>
      <c r="P915" t="s">
        <v>2071</v>
      </c>
    </row>
    <row r="916" spans="1:18" x14ac:dyDescent="0.3">
      <c r="A916" t="s">
        <v>1890</v>
      </c>
      <c r="B916" t="s">
        <v>507</v>
      </c>
      <c r="C916" t="s">
        <v>507</v>
      </c>
      <c r="D916" t="s">
        <v>15</v>
      </c>
      <c r="E916" t="s">
        <v>85</v>
      </c>
      <c r="F916">
        <v>49</v>
      </c>
      <c r="G916" t="s">
        <v>141</v>
      </c>
      <c r="H916" t="s">
        <v>142</v>
      </c>
      <c r="I916" t="s">
        <v>39</v>
      </c>
      <c r="K916" t="s">
        <v>2115</v>
      </c>
      <c r="L916" t="s">
        <v>33</v>
      </c>
      <c r="M916" t="s">
        <v>2117</v>
      </c>
      <c r="O916" t="s">
        <v>56</v>
      </c>
      <c r="P916" t="s">
        <v>2071</v>
      </c>
      <c r="Q916">
        <v>0.74</v>
      </c>
      <c r="R916">
        <v>0.74</v>
      </c>
    </row>
    <row r="917" spans="1:18" x14ac:dyDescent="0.3">
      <c r="A917" t="s">
        <v>1891</v>
      </c>
      <c r="B917" t="s">
        <v>1892</v>
      </c>
      <c r="C917" t="s">
        <v>1892</v>
      </c>
      <c r="D917" t="s">
        <v>2</v>
      </c>
      <c r="E917" t="s">
        <v>65</v>
      </c>
      <c r="F917">
        <v>50</v>
      </c>
      <c r="G917" t="s">
        <v>141</v>
      </c>
      <c r="H917" t="s">
        <v>142</v>
      </c>
      <c r="I917" t="s">
        <v>11</v>
      </c>
      <c r="J917">
        <v>8</v>
      </c>
      <c r="K917" t="s">
        <v>2120</v>
      </c>
      <c r="L917" t="s">
        <v>86</v>
      </c>
      <c r="M917" t="s">
        <v>2113</v>
      </c>
      <c r="N917">
        <v>3.7</v>
      </c>
      <c r="O917" t="s">
        <v>62</v>
      </c>
      <c r="P917" t="s">
        <v>2071</v>
      </c>
      <c r="Q917">
        <v>0.82</v>
      </c>
      <c r="R917">
        <v>0.82</v>
      </c>
    </row>
    <row r="918" spans="1:18" x14ac:dyDescent="0.3">
      <c r="A918" t="s">
        <v>1893</v>
      </c>
      <c r="B918" t="s">
        <v>1894</v>
      </c>
      <c r="C918" t="s">
        <v>1894</v>
      </c>
      <c r="D918" t="s">
        <v>8</v>
      </c>
      <c r="E918" t="s">
        <v>65</v>
      </c>
      <c r="F918">
        <v>59</v>
      </c>
      <c r="G918" t="s">
        <v>100</v>
      </c>
      <c r="H918" t="s">
        <v>101</v>
      </c>
      <c r="I918" t="s">
        <v>102</v>
      </c>
      <c r="J918">
        <v>22</v>
      </c>
      <c r="K918" t="s">
        <v>2111</v>
      </c>
      <c r="L918" t="s">
        <v>12</v>
      </c>
      <c r="M918" t="s">
        <v>2108</v>
      </c>
      <c r="N918">
        <v>1.1000000000000001</v>
      </c>
      <c r="O918" t="s">
        <v>147</v>
      </c>
      <c r="P918" t="s">
        <v>2070</v>
      </c>
      <c r="Q918">
        <v>0.85</v>
      </c>
      <c r="R918">
        <v>0.85</v>
      </c>
    </row>
    <row r="919" spans="1:18" x14ac:dyDescent="0.3">
      <c r="A919" t="s">
        <v>1895</v>
      </c>
      <c r="B919" t="s">
        <v>1896</v>
      </c>
      <c r="C919" t="s">
        <v>1896</v>
      </c>
      <c r="D919" t="s">
        <v>36</v>
      </c>
      <c r="E919" t="s">
        <v>85</v>
      </c>
      <c r="F919">
        <v>33</v>
      </c>
      <c r="G919" t="s">
        <v>50</v>
      </c>
      <c r="H919" t="s">
        <v>51</v>
      </c>
      <c r="I919" t="s">
        <v>39</v>
      </c>
      <c r="J919">
        <v>8</v>
      </c>
      <c r="K919" t="s">
        <v>2120</v>
      </c>
      <c r="L919" t="s">
        <v>40</v>
      </c>
      <c r="M919" t="s">
        <v>2121</v>
      </c>
      <c r="N919">
        <v>2.2999999999999998</v>
      </c>
      <c r="O919" t="s">
        <v>2122</v>
      </c>
      <c r="P919" t="s">
        <v>2071</v>
      </c>
      <c r="Q919">
        <v>0.68</v>
      </c>
      <c r="R919">
        <v>0.68</v>
      </c>
    </row>
    <row r="920" spans="1:18" x14ac:dyDescent="0.3">
      <c r="A920" t="s">
        <v>1897</v>
      </c>
      <c r="B920" t="s">
        <v>1898</v>
      </c>
      <c r="C920" t="s">
        <v>1898</v>
      </c>
      <c r="D920" t="s">
        <v>2</v>
      </c>
      <c r="E920" t="s">
        <v>65</v>
      </c>
      <c r="F920">
        <v>45</v>
      </c>
      <c r="G920" t="s">
        <v>116</v>
      </c>
      <c r="H920" t="s">
        <v>10</v>
      </c>
      <c r="I920" t="s">
        <v>23</v>
      </c>
      <c r="J920">
        <v>22</v>
      </c>
      <c r="K920" t="s">
        <v>2111</v>
      </c>
      <c r="L920" t="s">
        <v>2116</v>
      </c>
      <c r="M920" t="s">
        <v>2124</v>
      </c>
      <c r="N920">
        <v>3.7</v>
      </c>
      <c r="O920" t="s">
        <v>62</v>
      </c>
      <c r="P920" t="s">
        <v>2071</v>
      </c>
      <c r="Q920">
        <v>0.99</v>
      </c>
      <c r="R920">
        <v>0.99</v>
      </c>
    </row>
    <row r="921" spans="1:18" x14ac:dyDescent="0.3">
      <c r="A921" t="s">
        <v>1899</v>
      </c>
      <c r="B921" t="s">
        <v>1900</v>
      </c>
      <c r="C921" t="s">
        <v>1900</v>
      </c>
      <c r="D921" t="s">
        <v>8</v>
      </c>
      <c r="E921" t="s">
        <v>65</v>
      </c>
      <c r="F921">
        <v>36</v>
      </c>
      <c r="G921" t="s">
        <v>3</v>
      </c>
      <c r="H921" t="s">
        <v>4</v>
      </c>
      <c r="I921" t="s">
        <v>18</v>
      </c>
      <c r="J921">
        <v>14</v>
      </c>
      <c r="K921" t="s">
        <v>2107</v>
      </c>
      <c r="L921" t="s">
        <v>2117</v>
      </c>
      <c r="M921" t="s">
        <v>2118</v>
      </c>
      <c r="N921">
        <v>1.9</v>
      </c>
      <c r="O921" t="s">
        <v>2110</v>
      </c>
      <c r="P921" t="s">
        <v>2070</v>
      </c>
      <c r="Q921">
        <v>0.62</v>
      </c>
      <c r="R921">
        <v>0.62</v>
      </c>
    </row>
    <row r="922" spans="1:18" x14ac:dyDescent="0.3">
      <c r="A922" t="s">
        <v>1901</v>
      </c>
      <c r="B922" t="s">
        <v>1902</v>
      </c>
      <c r="C922" t="s">
        <v>1902</v>
      </c>
      <c r="D922" t="s">
        <v>15</v>
      </c>
      <c r="E922" t="s">
        <v>85</v>
      </c>
      <c r="F922">
        <v>46</v>
      </c>
      <c r="G922" t="s">
        <v>141</v>
      </c>
      <c r="H922" t="s">
        <v>142</v>
      </c>
      <c r="I922" t="s">
        <v>61</v>
      </c>
      <c r="J922">
        <v>6</v>
      </c>
      <c r="K922" t="s">
        <v>2120</v>
      </c>
      <c r="L922" t="s">
        <v>2117</v>
      </c>
      <c r="M922" t="s">
        <v>2118</v>
      </c>
      <c r="N922">
        <v>1.5</v>
      </c>
      <c r="O922" t="s">
        <v>19</v>
      </c>
      <c r="P922" t="s">
        <v>2070</v>
      </c>
    </row>
    <row r="923" spans="1:18" x14ac:dyDescent="0.3">
      <c r="A923" t="s">
        <v>1903</v>
      </c>
      <c r="B923" t="s">
        <v>1904</v>
      </c>
      <c r="C923" t="s">
        <v>1904</v>
      </c>
      <c r="D923" t="s">
        <v>8</v>
      </c>
      <c r="E923" t="s">
        <v>65</v>
      </c>
      <c r="F923">
        <v>53</v>
      </c>
      <c r="G923" t="s">
        <v>50</v>
      </c>
      <c r="H923" t="s">
        <v>51</v>
      </c>
      <c r="I923" t="s">
        <v>18</v>
      </c>
      <c r="J923">
        <v>14</v>
      </c>
      <c r="K923" t="s">
        <v>2107</v>
      </c>
      <c r="L923" t="s">
        <v>2117</v>
      </c>
      <c r="M923" t="s">
        <v>2118</v>
      </c>
      <c r="N923">
        <v>0</v>
      </c>
      <c r="O923" t="s">
        <v>2119</v>
      </c>
      <c r="P923" t="s">
        <v>2070</v>
      </c>
      <c r="Q923">
        <v>0.83</v>
      </c>
      <c r="R923">
        <v>0.83</v>
      </c>
    </row>
    <row r="924" spans="1:18" x14ac:dyDescent="0.3">
      <c r="A924" t="s">
        <v>1905</v>
      </c>
      <c r="B924" t="s">
        <v>1906</v>
      </c>
      <c r="C924" t="s">
        <v>1906</v>
      </c>
      <c r="D924" t="s">
        <v>2</v>
      </c>
      <c r="E924" t="s">
        <v>65</v>
      </c>
      <c r="F924">
        <v>24</v>
      </c>
      <c r="G924" t="s">
        <v>46</v>
      </c>
      <c r="H924" t="s">
        <v>10</v>
      </c>
      <c r="I924" t="s">
        <v>23</v>
      </c>
      <c r="J924">
        <v>2</v>
      </c>
      <c r="K924" t="s">
        <v>2115</v>
      </c>
      <c r="L924" t="s">
        <v>2117</v>
      </c>
      <c r="M924" t="s">
        <v>2118</v>
      </c>
      <c r="N924">
        <v>3.6</v>
      </c>
      <c r="Q924">
        <v>0.92</v>
      </c>
      <c r="R924">
        <v>0.92</v>
      </c>
    </row>
    <row r="925" spans="1:18" x14ac:dyDescent="0.3">
      <c r="A925" t="s">
        <v>1907</v>
      </c>
      <c r="B925" t="s">
        <v>1908</v>
      </c>
      <c r="C925" t="s">
        <v>1908</v>
      </c>
      <c r="D925" t="s">
        <v>8</v>
      </c>
      <c r="E925" t="s">
        <v>65</v>
      </c>
      <c r="F925">
        <v>49</v>
      </c>
      <c r="G925" t="s">
        <v>178</v>
      </c>
      <c r="H925" t="s">
        <v>60</v>
      </c>
      <c r="I925" t="s">
        <v>77</v>
      </c>
      <c r="J925">
        <v>4</v>
      </c>
      <c r="K925" t="s">
        <v>2115</v>
      </c>
      <c r="L925" t="s">
        <v>158</v>
      </c>
      <c r="M925" t="s">
        <v>2121</v>
      </c>
      <c r="N925">
        <v>2.1</v>
      </c>
      <c r="Q925">
        <v>0.85</v>
      </c>
      <c r="R925">
        <v>0.85</v>
      </c>
    </row>
    <row r="926" spans="1:18" x14ac:dyDescent="0.3">
      <c r="A926" t="s">
        <v>1909</v>
      </c>
      <c r="B926" t="s">
        <v>1910</v>
      </c>
      <c r="C926" t="s">
        <v>2141</v>
      </c>
      <c r="D926" t="s">
        <v>2</v>
      </c>
      <c r="E926" t="s">
        <v>65</v>
      </c>
      <c r="F926">
        <v>49</v>
      </c>
      <c r="G926" t="s">
        <v>100</v>
      </c>
      <c r="H926" t="s">
        <v>101</v>
      </c>
      <c r="I926" t="s">
        <v>32</v>
      </c>
      <c r="J926">
        <v>4</v>
      </c>
      <c r="K926" t="s">
        <v>2115</v>
      </c>
      <c r="L926" t="s">
        <v>2121</v>
      </c>
      <c r="M926" t="s">
        <v>2125</v>
      </c>
      <c r="N926">
        <v>2.9</v>
      </c>
      <c r="O926" t="s">
        <v>19</v>
      </c>
      <c r="P926" t="s">
        <v>2070</v>
      </c>
    </row>
    <row r="927" spans="1:18" x14ac:dyDescent="0.3">
      <c r="A927" t="s">
        <v>1911</v>
      </c>
      <c r="B927" t="s">
        <v>1912</v>
      </c>
      <c r="C927" t="s">
        <v>1912</v>
      </c>
      <c r="D927" t="s">
        <v>8</v>
      </c>
      <c r="E927" t="s">
        <v>65</v>
      </c>
      <c r="F927">
        <v>49</v>
      </c>
      <c r="G927" t="s">
        <v>100</v>
      </c>
      <c r="H927" t="s">
        <v>101</v>
      </c>
      <c r="I927" t="s">
        <v>11</v>
      </c>
      <c r="J927">
        <v>24</v>
      </c>
      <c r="K927" t="s">
        <v>2111</v>
      </c>
      <c r="L927" t="s">
        <v>2108</v>
      </c>
      <c r="M927" t="s">
        <v>2109</v>
      </c>
      <c r="N927">
        <v>3.6</v>
      </c>
      <c r="O927" t="s">
        <v>2122</v>
      </c>
      <c r="P927" t="s">
        <v>2071</v>
      </c>
    </row>
    <row r="928" spans="1:18" x14ac:dyDescent="0.3">
      <c r="A928" t="s">
        <v>1913</v>
      </c>
      <c r="B928" t="s">
        <v>1914</v>
      </c>
      <c r="C928" t="s">
        <v>1914</v>
      </c>
      <c r="D928" t="s">
        <v>8</v>
      </c>
      <c r="E928" t="s">
        <v>65</v>
      </c>
      <c r="F928">
        <v>58</v>
      </c>
      <c r="G928" t="s">
        <v>95</v>
      </c>
      <c r="H928" t="s">
        <v>96</v>
      </c>
      <c r="I928" t="s">
        <v>5</v>
      </c>
      <c r="J928">
        <v>29</v>
      </c>
      <c r="K928" t="s">
        <v>2111</v>
      </c>
      <c r="L928" t="s">
        <v>2117</v>
      </c>
      <c r="M928" t="s">
        <v>2118</v>
      </c>
      <c r="N928">
        <v>3.3</v>
      </c>
      <c r="O928" t="s">
        <v>56</v>
      </c>
      <c r="P928" t="s">
        <v>2071</v>
      </c>
      <c r="Q928">
        <v>0.89</v>
      </c>
      <c r="R928">
        <v>0.89</v>
      </c>
    </row>
    <row r="929" spans="1:18" x14ac:dyDescent="0.3">
      <c r="A929" t="s">
        <v>1915</v>
      </c>
      <c r="B929" t="s">
        <v>1916</v>
      </c>
      <c r="C929" t="s">
        <v>1916</v>
      </c>
      <c r="D929" t="s">
        <v>15</v>
      </c>
      <c r="E929" t="s">
        <v>85</v>
      </c>
      <c r="F929">
        <v>50</v>
      </c>
      <c r="G929" t="s">
        <v>141</v>
      </c>
      <c r="H929" t="s">
        <v>142</v>
      </c>
      <c r="I929" t="s">
        <v>61</v>
      </c>
      <c r="J929">
        <v>13</v>
      </c>
      <c r="K929" t="s">
        <v>2107</v>
      </c>
      <c r="N929">
        <v>2.5</v>
      </c>
      <c r="O929" t="s">
        <v>62</v>
      </c>
      <c r="P929" t="s">
        <v>2071</v>
      </c>
      <c r="Q929">
        <v>0.81</v>
      </c>
      <c r="R929">
        <v>0.81</v>
      </c>
    </row>
    <row r="930" spans="1:18" x14ac:dyDescent="0.3">
      <c r="A930" t="s">
        <v>1917</v>
      </c>
      <c r="B930" t="s">
        <v>1918</v>
      </c>
      <c r="C930" t="s">
        <v>1918</v>
      </c>
      <c r="D930" t="s">
        <v>36</v>
      </c>
      <c r="E930" t="s">
        <v>85</v>
      </c>
      <c r="F930">
        <v>27</v>
      </c>
      <c r="G930" t="s">
        <v>141</v>
      </c>
      <c r="H930" t="s">
        <v>142</v>
      </c>
      <c r="I930" t="s">
        <v>77</v>
      </c>
      <c r="J930">
        <v>1</v>
      </c>
      <c r="K930" t="s">
        <v>2115</v>
      </c>
      <c r="L930" t="s">
        <v>12</v>
      </c>
      <c r="M930" t="s">
        <v>2108</v>
      </c>
      <c r="N930">
        <v>3.7</v>
      </c>
      <c r="O930" t="s">
        <v>62</v>
      </c>
      <c r="P930" t="s">
        <v>2071</v>
      </c>
      <c r="Q930">
        <v>61</v>
      </c>
      <c r="R930">
        <v>0.61</v>
      </c>
    </row>
    <row r="931" spans="1:18" x14ac:dyDescent="0.3">
      <c r="A931" t="s">
        <v>1919</v>
      </c>
      <c r="B931" t="s">
        <v>1920</v>
      </c>
      <c r="C931" t="s">
        <v>1920</v>
      </c>
      <c r="D931" t="s">
        <v>2</v>
      </c>
      <c r="E931" t="s">
        <v>65</v>
      </c>
      <c r="F931">
        <v>20</v>
      </c>
      <c r="G931" t="s">
        <v>100</v>
      </c>
      <c r="H931" t="s">
        <v>101</v>
      </c>
      <c r="I931" t="s">
        <v>102</v>
      </c>
      <c r="K931" t="s">
        <v>2115</v>
      </c>
      <c r="L931" t="s">
        <v>33</v>
      </c>
      <c r="M931" t="s">
        <v>2117</v>
      </c>
      <c r="N931">
        <v>4.5999999999999996</v>
      </c>
      <c r="O931" t="s">
        <v>2112</v>
      </c>
      <c r="P931" t="s">
        <v>2071</v>
      </c>
    </row>
    <row r="932" spans="1:18" x14ac:dyDescent="0.3">
      <c r="A932" t="s">
        <v>1921</v>
      </c>
      <c r="B932" t="s">
        <v>1922</v>
      </c>
      <c r="C932" t="s">
        <v>1922</v>
      </c>
      <c r="D932" t="s">
        <v>15</v>
      </c>
      <c r="E932" t="s">
        <v>85</v>
      </c>
      <c r="F932">
        <v>52</v>
      </c>
      <c r="G932" t="s">
        <v>112</v>
      </c>
      <c r="H932" t="s">
        <v>113</v>
      </c>
      <c r="I932" t="s">
        <v>5</v>
      </c>
      <c r="J932">
        <v>15</v>
      </c>
      <c r="K932" t="s">
        <v>2107</v>
      </c>
      <c r="L932" t="s">
        <v>24</v>
      </c>
      <c r="M932" t="s">
        <v>2116</v>
      </c>
      <c r="N932">
        <v>0</v>
      </c>
      <c r="O932" t="s">
        <v>2112</v>
      </c>
      <c r="P932" t="s">
        <v>2071</v>
      </c>
      <c r="Q932">
        <v>0.92</v>
      </c>
      <c r="R932">
        <v>0.92</v>
      </c>
    </row>
    <row r="933" spans="1:18" x14ac:dyDescent="0.3">
      <c r="A933" t="s">
        <v>1923</v>
      </c>
      <c r="B933" t="s">
        <v>1924</v>
      </c>
      <c r="C933" t="s">
        <v>1924</v>
      </c>
      <c r="D933" t="s">
        <v>8</v>
      </c>
      <c r="E933" t="s">
        <v>65</v>
      </c>
      <c r="F933">
        <v>22</v>
      </c>
      <c r="G933" t="s">
        <v>123</v>
      </c>
      <c r="H933" t="s">
        <v>124</v>
      </c>
      <c r="I933" t="s">
        <v>102</v>
      </c>
      <c r="J933">
        <v>2</v>
      </c>
      <c r="K933" t="s">
        <v>2115</v>
      </c>
      <c r="L933" t="s">
        <v>2117</v>
      </c>
      <c r="M933" t="s">
        <v>2118</v>
      </c>
      <c r="N933">
        <v>2</v>
      </c>
      <c r="O933" t="s">
        <v>147</v>
      </c>
      <c r="P933" t="s">
        <v>2070</v>
      </c>
      <c r="Q933">
        <v>0.96</v>
      </c>
      <c r="R933">
        <v>0.96</v>
      </c>
    </row>
    <row r="934" spans="1:18" x14ac:dyDescent="0.3">
      <c r="A934" t="s">
        <v>1925</v>
      </c>
      <c r="B934" t="s">
        <v>1926</v>
      </c>
      <c r="C934" t="s">
        <v>1926</v>
      </c>
      <c r="D934" t="s">
        <v>8</v>
      </c>
      <c r="E934" t="s">
        <v>65</v>
      </c>
      <c r="F934">
        <v>38</v>
      </c>
      <c r="G934" t="s">
        <v>50</v>
      </c>
      <c r="H934" t="s">
        <v>51</v>
      </c>
      <c r="I934" t="s">
        <v>23</v>
      </c>
      <c r="J934">
        <v>14</v>
      </c>
      <c r="K934" t="s">
        <v>2107</v>
      </c>
      <c r="L934" t="s">
        <v>2108</v>
      </c>
      <c r="M934" t="s">
        <v>2109</v>
      </c>
      <c r="N934">
        <v>1.7</v>
      </c>
      <c r="O934" t="s">
        <v>2119</v>
      </c>
      <c r="P934" t="s">
        <v>2070</v>
      </c>
      <c r="Q934">
        <v>0.66</v>
      </c>
      <c r="R934">
        <v>0.66</v>
      </c>
    </row>
    <row r="935" spans="1:18" x14ac:dyDescent="0.3">
      <c r="A935" t="s">
        <v>1927</v>
      </c>
      <c r="B935" t="s">
        <v>1928</v>
      </c>
      <c r="C935" t="s">
        <v>1928</v>
      </c>
      <c r="D935" t="s">
        <v>15</v>
      </c>
      <c r="E935" t="s">
        <v>85</v>
      </c>
      <c r="F935">
        <v>21</v>
      </c>
      <c r="G935" t="s">
        <v>116</v>
      </c>
      <c r="H935" t="s">
        <v>10</v>
      </c>
      <c r="I935" t="s">
        <v>18</v>
      </c>
      <c r="J935">
        <v>0</v>
      </c>
      <c r="K935" t="s">
        <v>2115</v>
      </c>
      <c r="L935" t="s">
        <v>12</v>
      </c>
      <c r="M935" t="s">
        <v>2108</v>
      </c>
      <c r="N935">
        <v>3</v>
      </c>
      <c r="O935" t="s">
        <v>19</v>
      </c>
      <c r="P935" t="s">
        <v>2070</v>
      </c>
      <c r="Q935">
        <v>0.64</v>
      </c>
      <c r="R935">
        <v>0.64</v>
      </c>
    </row>
    <row r="936" spans="1:18" x14ac:dyDescent="0.3">
      <c r="A936" t="s">
        <v>1929</v>
      </c>
      <c r="B936" t="s">
        <v>1930</v>
      </c>
      <c r="C936" t="s">
        <v>1930</v>
      </c>
      <c r="D936" t="s">
        <v>15</v>
      </c>
      <c r="E936" t="s">
        <v>85</v>
      </c>
      <c r="F936">
        <v>41</v>
      </c>
      <c r="G936" t="s">
        <v>9</v>
      </c>
      <c r="H936" t="s">
        <v>10</v>
      </c>
      <c r="I936" t="s">
        <v>32</v>
      </c>
      <c r="J936">
        <v>15</v>
      </c>
      <c r="K936" t="s">
        <v>2107</v>
      </c>
      <c r="L936" t="s">
        <v>2116</v>
      </c>
      <c r="M936" t="s">
        <v>2124</v>
      </c>
      <c r="N936">
        <v>3.4</v>
      </c>
      <c r="O936" t="s">
        <v>2119</v>
      </c>
      <c r="P936" t="s">
        <v>2070</v>
      </c>
      <c r="Q936">
        <v>1</v>
      </c>
      <c r="R936">
        <v>1</v>
      </c>
    </row>
    <row r="937" spans="1:18" x14ac:dyDescent="0.3">
      <c r="A937" t="s">
        <v>1931</v>
      </c>
      <c r="B937" t="s">
        <v>1932</v>
      </c>
      <c r="C937" t="s">
        <v>1932</v>
      </c>
      <c r="D937" t="s">
        <v>8</v>
      </c>
      <c r="E937" t="s">
        <v>65</v>
      </c>
      <c r="F937">
        <v>33</v>
      </c>
      <c r="G937" t="s">
        <v>37</v>
      </c>
      <c r="H937" t="s">
        <v>38</v>
      </c>
      <c r="I937" t="s">
        <v>5</v>
      </c>
      <c r="J937">
        <v>6</v>
      </c>
      <c r="K937" t="s">
        <v>2120</v>
      </c>
      <c r="L937" t="s">
        <v>2116</v>
      </c>
      <c r="M937" t="s">
        <v>2124</v>
      </c>
      <c r="N937">
        <v>3.2</v>
      </c>
      <c r="O937" t="s">
        <v>2112</v>
      </c>
      <c r="P937" t="s">
        <v>2071</v>
      </c>
      <c r="Q937">
        <v>0.95</v>
      </c>
      <c r="R937">
        <v>0.95</v>
      </c>
    </row>
    <row r="938" spans="1:18" x14ac:dyDescent="0.3">
      <c r="A938" t="s">
        <v>1933</v>
      </c>
      <c r="B938" t="s">
        <v>1934</v>
      </c>
      <c r="C938" t="s">
        <v>1934</v>
      </c>
      <c r="D938" t="s">
        <v>2</v>
      </c>
      <c r="E938" t="s">
        <v>65</v>
      </c>
      <c r="F938">
        <v>38</v>
      </c>
      <c r="G938" t="s">
        <v>167</v>
      </c>
      <c r="H938" t="s">
        <v>60</v>
      </c>
      <c r="I938" t="s">
        <v>11</v>
      </c>
      <c r="J938">
        <v>11</v>
      </c>
      <c r="K938" t="s">
        <v>2107</v>
      </c>
      <c r="N938">
        <v>2.8</v>
      </c>
      <c r="Q938">
        <v>91</v>
      </c>
      <c r="R938">
        <v>0.91</v>
      </c>
    </row>
    <row r="939" spans="1:18" x14ac:dyDescent="0.3">
      <c r="A939" t="s">
        <v>1935</v>
      </c>
      <c r="B939" t="s">
        <v>1936</v>
      </c>
      <c r="C939" t="s">
        <v>1936</v>
      </c>
      <c r="D939" t="s">
        <v>2</v>
      </c>
      <c r="E939" t="s">
        <v>65</v>
      </c>
      <c r="F939">
        <v>26</v>
      </c>
      <c r="G939" t="s">
        <v>112</v>
      </c>
      <c r="H939" t="s">
        <v>113</v>
      </c>
      <c r="I939" t="s">
        <v>77</v>
      </c>
      <c r="J939">
        <v>8</v>
      </c>
      <c r="K939" t="s">
        <v>2120</v>
      </c>
      <c r="L939" t="s">
        <v>302</v>
      </c>
      <c r="M939" t="s">
        <v>2126</v>
      </c>
      <c r="N939">
        <v>4.0999999999999996</v>
      </c>
      <c r="O939" t="s">
        <v>56</v>
      </c>
      <c r="P939" t="s">
        <v>2071</v>
      </c>
      <c r="Q939">
        <v>0.82</v>
      </c>
      <c r="R939">
        <v>0.82</v>
      </c>
    </row>
    <row r="940" spans="1:18" x14ac:dyDescent="0.3">
      <c r="A940" t="s">
        <v>1937</v>
      </c>
      <c r="B940" t="s">
        <v>1938</v>
      </c>
      <c r="C940" t="s">
        <v>1938</v>
      </c>
      <c r="D940" t="s">
        <v>2</v>
      </c>
      <c r="E940" t="s">
        <v>65</v>
      </c>
      <c r="F940">
        <v>43</v>
      </c>
      <c r="G940" t="s">
        <v>30</v>
      </c>
      <c r="H940" t="s">
        <v>31</v>
      </c>
      <c r="I940" t="s">
        <v>32</v>
      </c>
      <c r="J940">
        <v>3</v>
      </c>
      <c r="K940" t="s">
        <v>2115</v>
      </c>
      <c r="L940" t="s">
        <v>2126</v>
      </c>
      <c r="M940" t="s">
        <v>2127</v>
      </c>
      <c r="N940">
        <v>0</v>
      </c>
      <c r="O940" t="s">
        <v>62</v>
      </c>
      <c r="P940" t="s">
        <v>2071</v>
      </c>
      <c r="Q940">
        <v>0.95</v>
      </c>
      <c r="R940">
        <v>0.95</v>
      </c>
    </row>
    <row r="941" spans="1:18" x14ac:dyDescent="0.3">
      <c r="A941" t="s">
        <v>1939</v>
      </c>
      <c r="B941" t="s">
        <v>1940</v>
      </c>
      <c r="C941" t="s">
        <v>1940</v>
      </c>
      <c r="D941" t="s">
        <v>8</v>
      </c>
      <c r="E941" t="s">
        <v>65</v>
      </c>
      <c r="F941">
        <v>21</v>
      </c>
      <c r="G941" t="s">
        <v>3</v>
      </c>
      <c r="H941" t="s">
        <v>4</v>
      </c>
      <c r="I941" t="s">
        <v>66</v>
      </c>
      <c r="J941">
        <v>0</v>
      </c>
      <c r="K941" t="s">
        <v>2115</v>
      </c>
      <c r="N941">
        <v>0</v>
      </c>
      <c r="O941" t="s">
        <v>2112</v>
      </c>
      <c r="P941" t="s">
        <v>2071</v>
      </c>
      <c r="Q941">
        <v>0.95</v>
      </c>
      <c r="R941">
        <v>0.95</v>
      </c>
    </row>
    <row r="942" spans="1:18" x14ac:dyDescent="0.3">
      <c r="A942" t="s">
        <v>1941</v>
      </c>
      <c r="B942" t="s">
        <v>1942</v>
      </c>
      <c r="C942" t="s">
        <v>1942</v>
      </c>
      <c r="D942" t="s">
        <v>15</v>
      </c>
      <c r="E942" t="s">
        <v>85</v>
      </c>
      <c r="F942">
        <v>47</v>
      </c>
      <c r="G942" t="s">
        <v>100</v>
      </c>
      <c r="H942" t="s">
        <v>101</v>
      </c>
      <c r="I942" t="s">
        <v>11</v>
      </c>
      <c r="J942">
        <v>7</v>
      </c>
      <c r="K942" t="s">
        <v>2120</v>
      </c>
      <c r="L942" t="s">
        <v>97</v>
      </c>
      <c r="M942" t="s">
        <v>2117</v>
      </c>
      <c r="Q942">
        <v>69</v>
      </c>
      <c r="R942">
        <v>0.69</v>
      </c>
    </row>
    <row r="943" spans="1:18" x14ac:dyDescent="0.3">
      <c r="A943" t="s">
        <v>1943</v>
      </c>
      <c r="B943" t="s">
        <v>1944</v>
      </c>
      <c r="C943" t="s">
        <v>1944</v>
      </c>
      <c r="D943" t="s">
        <v>15</v>
      </c>
      <c r="E943" t="s">
        <v>85</v>
      </c>
      <c r="F943">
        <v>35</v>
      </c>
      <c r="G943" t="s">
        <v>178</v>
      </c>
      <c r="H943" t="s">
        <v>60</v>
      </c>
      <c r="I943" t="s">
        <v>18</v>
      </c>
      <c r="J943">
        <v>6</v>
      </c>
      <c r="K943" t="s">
        <v>2120</v>
      </c>
      <c r="L943" t="s">
        <v>2116</v>
      </c>
      <c r="M943" t="s">
        <v>2124</v>
      </c>
      <c r="O943" t="s">
        <v>56</v>
      </c>
      <c r="P943" t="s">
        <v>2071</v>
      </c>
      <c r="Q943">
        <v>0.91</v>
      </c>
      <c r="R943">
        <v>0.91</v>
      </c>
    </row>
    <row r="944" spans="1:18" x14ac:dyDescent="0.3">
      <c r="A944" t="s">
        <v>1945</v>
      </c>
      <c r="B944" t="s">
        <v>1946</v>
      </c>
      <c r="C944" t="s">
        <v>1946</v>
      </c>
      <c r="D944" t="s">
        <v>8</v>
      </c>
      <c r="E944" t="s">
        <v>65</v>
      </c>
      <c r="F944">
        <v>37</v>
      </c>
      <c r="G944" t="s">
        <v>37</v>
      </c>
      <c r="H944" t="s">
        <v>38</v>
      </c>
      <c r="I944" t="s">
        <v>11</v>
      </c>
      <c r="J944">
        <v>9</v>
      </c>
      <c r="K944" t="s">
        <v>2120</v>
      </c>
      <c r="L944" t="s">
        <v>33</v>
      </c>
      <c r="M944" t="s">
        <v>2117</v>
      </c>
      <c r="N944">
        <v>2.7</v>
      </c>
      <c r="O944" t="s">
        <v>2112</v>
      </c>
      <c r="P944" t="s">
        <v>2071</v>
      </c>
    </row>
    <row r="945" spans="1:18" x14ac:dyDescent="0.3">
      <c r="A945" t="s">
        <v>1947</v>
      </c>
      <c r="B945" t="s">
        <v>1948</v>
      </c>
      <c r="C945" t="s">
        <v>1948</v>
      </c>
      <c r="D945" t="s">
        <v>8</v>
      </c>
      <c r="E945" t="s">
        <v>65</v>
      </c>
      <c r="F945">
        <v>38</v>
      </c>
      <c r="G945" t="s">
        <v>95</v>
      </c>
      <c r="H945" t="s">
        <v>96</v>
      </c>
      <c r="I945" t="s">
        <v>32</v>
      </c>
      <c r="J945">
        <v>15</v>
      </c>
      <c r="K945" t="s">
        <v>2107</v>
      </c>
      <c r="L945" t="s">
        <v>2116</v>
      </c>
      <c r="M945" t="s">
        <v>2124</v>
      </c>
      <c r="N945">
        <v>4</v>
      </c>
      <c r="Q945">
        <v>0.62</v>
      </c>
      <c r="R945">
        <v>0.62</v>
      </c>
    </row>
    <row r="946" spans="1:18" x14ac:dyDescent="0.3">
      <c r="A946" t="s">
        <v>1949</v>
      </c>
      <c r="B946" t="s">
        <v>1950</v>
      </c>
      <c r="C946" t="s">
        <v>1950</v>
      </c>
      <c r="D946" t="s">
        <v>15</v>
      </c>
      <c r="E946" t="s">
        <v>85</v>
      </c>
      <c r="F946">
        <v>40</v>
      </c>
      <c r="G946" t="s">
        <v>116</v>
      </c>
      <c r="H946" t="s">
        <v>10</v>
      </c>
      <c r="I946" t="s">
        <v>39</v>
      </c>
      <c r="J946">
        <v>20</v>
      </c>
      <c r="K946" t="s">
        <v>2123</v>
      </c>
      <c r="L946" t="s">
        <v>2126</v>
      </c>
      <c r="M946" t="s">
        <v>2127</v>
      </c>
      <c r="N946">
        <v>2.5</v>
      </c>
      <c r="O946" t="s">
        <v>2110</v>
      </c>
      <c r="P946" t="s">
        <v>2070</v>
      </c>
      <c r="Q946">
        <v>0.81</v>
      </c>
      <c r="R946">
        <v>0.81</v>
      </c>
    </row>
    <row r="947" spans="1:18" x14ac:dyDescent="0.3">
      <c r="A947" t="s">
        <v>1951</v>
      </c>
      <c r="B947" t="s">
        <v>1952</v>
      </c>
      <c r="C947" t="s">
        <v>1952</v>
      </c>
      <c r="D947" t="s">
        <v>2</v>
      </c>
      <c r="E947" t="s">
        <v>65</v>
      </c>
      <c r="F947">
        <v>46</v>
      </c>
      <c r="G947" t="s">
        <v>95</v>
      </c>
      <c r="H947" t="s">
        <v>96</v>
      </c>
      <c r="I947" t="s">
        <v>39</v>
      </c>
      <c r="J947">
        <v>16</v>
      </c>
      <c r="K947" t="s">
        <v>2123</v>
      </c>
      <c r="L947" t="s">
        <v>2121</v>
      </c>
      <c r="M947" t="s">
        <v>2125</v>
      </c>
      <c r="N947">
        <v>0</v>
      </c>
      <c r="O947" t="s">
        <v>147</v>
      </c>
      <c r="P947" t="s">
        <v>2070</v>
      </c>
      <c r="Q947">
        <v>0.94</v>
      </c>
      <c r="R947">
        <v>0.94</v>
      </c>
    </row>
    <row r="948" spans="1:18" x14ac:dyDescent="0.3">
      <c r="A948" t="s">
        <v>1953</v>
      </c>
      <c r="B948" t="s">
        <v>1954</v>
      </c>
      <c r="C948" t="s">
        <v>1954</v>
      </c>
      <c r="D948" t="s">
        <v>36</v>
      </c>
      <c r="E948" t="s">
        <v>85</v>
      </c>
      <c r="F948">
        <v>56</v>
      </c>
      <c r="G948" t="s">
        <v>127</v>
      </c>
      <c r="H948" t="s">
        <v>128</v>
      </c>
      <c r="I948" t="s">
        <v>77</v>
      </c>
      <c r="J948">
        <v>22</v>
      </c>
      <c r="K948" t="s">
        <v>2111</v>
      </c>
      <c r="L948" t="s">
        <v>97</v>
      </c>
      <c r="M948" t="s">
        <v>2117</v>
      </c>
      <c r="O948" t="s">
        <v>147</v>
      </c>
      <c r="P948" t="s">
        <v>2070</v>
      </c>
      <c r="Q948">
        <v>0.95</v>
      </c>
      <c r="R948">
        <v>0.95</v>
      </c>
    </row>
    <row r="949" spans="1:18" x14ac:dyDescent="0.3">
      <c r="A949" t="s">
        <v>1955</v>
      </c>
      <c r="B949" t="s">
        <v>1956</v>
      </c>
      <c r="C949" t="s">
        <v>1956</v>
      </c>
      <c r="D949" t="s">
        <v>36</v>
      </c>
      <c r="E949" t="s">
        <v>85</v>
      </c>
      <c r="F949">
        <v>24</v>
      </c>
      <c r="G949" t="s">
        <v>50</v>
      </c>
      <c r="H949" t="s">
        <v>51</v>
      </c>
      <c r="I949" t="s">
        <v>18</v>
      </c>
      <c r="J949">
        <v>2</v>
      </c>
      <c r="K949" t="s">
        <v>2115</v>
      </c>
      <c r="N949">
        <v>1.6</v>
      </c>
      <c r="O949" t="s">
        <v>147</v>
      </c>
      <c r="P949" t="s">
        <v>2070</v>
      </c>
      <c r="Q949">
        <v>1</v>
      </c>
      <c r="R949">
        <v>1</v>
      </c>
    </row>
    <row r="950" spans="1:18" x14ac:dyDescent="0.3">
      <c r="A950" t="s">
        <v>1957</v>
      </c>
      <c r="B950" t="s">
        <v>1958</v>
      </c>
      <c r="C950" t="s">
        <v>1958</v>
      </c>
      <c r="D950" t="s">
        <v>36</v>
      </c>
      <c r="E950" t="s">
        <v>85</v>
      </c>
      <c r="G950" t="s">
        <v>167</v>
      </c>
      <c r="H950" t="s">
        <v>60</v>
      </c>
      <c r="I950" t="s">
        <v>32</v>
      </c>
      <c r="J950">
        <v>1</v>
      </c>
      <c r="K950" t="s">
        <v>2115</v>
      </c>
      <c r="L950" t="s">
        <v>2121</v>
      </c>
      <c r="M950" t="s">
        <v>2125</v>
      </c>
      <c r="N950">
        <v>0</v>
      </c>
      <c r="O950" t="s">
        <v>2122</v>
      </c>
      <c r="P950" t="s">
        <v>2071</v>
      </c>
      <c r="Q950">
        <v>0.94</v>
      </c>
      <c r="R950">
        <v>0.94</v>
      </c>
    </row>
    <row r="951" spans="1:18" x14ac:dyDescent="0.3">
      <c r="A951" t="s">
        <v>1959</v>
      </c>
      <c r="B951" t="s">
        <v>1960</v>
      </c>
      <c r="C951" t="s">
        <v>1960</v>
      </c>
      <c r="D951" t="s">
        <v>2</v>
      </c>
      <c r="E951" t="s">
        <v>65</v>
      </c>
      <c r="F951">
        <v>38</v>
      </c>
      <c r="G951" t="s">
        <v>50</v>
      </c>
      <c r="H951" t="s">
        <v>51</v>
      </c>
      <c r="I951" t="s">
        <v>11</v>
      </c>
      <c r="J951">
        <v>8</v>
      </c>
      <c r="K951" t="s">
        <v>2120</v>
      </c>
      <c r="L951" t="s">
        <v>2117</v>
      </c>
      <c r="M951" t="s">
        <v>2118</v>
      </c>
      <c r="N951">
        <v>4</v>
      </c>
      <c r="O951" t="s">
        <v>2112</v>
      </c>
      <c r="P951" t="s">
        <v>2071</v>
      </c>
      <c r="Q951">
        <v>0.92</v>
      </c>
      <c r="R951">
        <v>0.92</v>
      </c>
    </row>
    <row r="952" spans="1:18" x14ac:dyDescent="0.3">
      <c r="A952" t="s">
        <v>1961</v>
      </c>
      <c r="B952" t="s">
        <v>1962</v>
      </c>
      <c r="C952" t="s">
        <v>1962</v>
      </c>
      <c r="D952" t="s">
        <v>8</v>
      </c>
      <c r="E952" t="s">
        <v>65</v>
      </c>
      <c r="F952">
        <v>28</v>
      </c>
      <c r="G952" t="s">
        <v>123</v>
      </c>
      <c r="H952" t="s">
        <v>124</v>
      </c>
      <c r="I952" t="s">
        <v>77</v>
      </c>
      <c r="J952">
        <v>8</v>
      </c>
      <c r="K952" t="s">
        <v>2120</v>
      </c>
      <c r="L952" t="s">
        <v>86</v>
      </c>
      <c r="M952" t="s">
        <v>2113</v>
      </c>
      <c r="N952">
        <v>2.5</v>
      </c>
      <c r="O952" t="s">
        <v>2122</v>
      </c>
      <c r="P952" t="s">
        <v>2071</v>
      </c>
      <c r="Q952">
        <v>0.95</v>
      </c>
      <c r="R952">
        <v>0.95</v>
      </c>
    </row>
    <row r="953" spans="1:18" x14ac:dyDescent="0.3">
      <c r="A953" t="s">
        <v>1963</v>
      </c>
      <c r="B953" t="s">
        <v>1964</v>
      </c>
      <c r="C953" t="s">
        <v>1964</v>
      </c>
      <c r="D953" t="s">
        <v>36</v>
      </c>
      <c r="E953" t="s">
        <v>85</v>
      </c>
      <c r="F953">
        <v>25</v>
      </c>
      <c r="G953" t="s">
        <v>95</v>
      </c>
      <c r="H953" t="s">
        <v>96</v>
      </c>
      <c r="I953" t="s">
        <v>77</v>
      </c>
      <c r="J953">
        <v>7</v>
      </c>
      <c r="K953" t="s">
        <v>2120</v>
      </c>
      <c r="L953" t="s">
        <v>109</v>
      </c>
      <c r="M953" t="s">
        <v>2126</v>
      </c>
      <c r="N953">
        <v>3.8</v>
      </c>
      <c r="Q953">
        <v>0.97</v>
      </c>
      <c r="R953">
        <v>0.97</v>
      </c>
    </row>
    <row r="954" spans="1:18" x14ac:dyDescent="0.3">
      <c r="A954" t="s">
        <v>1965</v>
      </c>
      <c r="B954" t="s">
        <v>1966</v>
      </c>
      <c r="C954" t="s">
        <v>1966</v>
      </c>
      <c r="D954" t="s">
        <v>15</v>
      </c>
      <c r="E954" t="s">
        <v>85</v>
      </c>
      <c r="F954">
        <v>41</v>
      </c>
      <c r="G954" t="s">
        <v>55</v>
      </c>
      <c r="H954" t="s">
        <v>10</v>
      </c>
      <c r="I954" t="s">
        <v>77</v>
      </c>
      <c r="J954">
        <v>8</v>
      </c>
      <c r="K954" t="s">
        <v>2120</v>
      </c>
      <c r="L954" t="s">
        <v>2113</v>
      </c>
      <c r="M954" t="s">
        <v>2114</v>
      </c>
      <c r="N954">
        <v>4.8</v>
      </c>
      <c r="O954" t="s">
        <v>19</v>
      </c>
      <c r="P954" t="s">
        <v>2070</v>
      </c>
      <c r="Q954">
        <v>0.75</v>
      </c>
      <c r="R954">
        <v>0.75</v>
      </c>
    </row>
    <row r="955" spans="1:18" x14ac:dyDescent="0.3">
      <c r="A955" t="s">
        <v>1967</v>
      </c>
      <c r="B955" t="s">
        <v>1968</v>
      </c>
      <c r="C955" t="s">
        <v>1968</v>
      </c>
      <c r="D955" t="s">
        <v>2</v>
      </c>
      <c r="E955" t="s">
        <v>65</v>
      </c>
      <c r="F955">
        <v>45</v>
      </c>
      <c r="G955" t="s">
        <v>167</v>
      </c>
      <c r="H955" t="s">
        <v>60</v>
      </c>
      <c r="I955" t="s">
        <v>39</v>
      </c>
      <c r="J955">
        <v>6</v>
      </c>
      <c r="K955" t="s">
        <v>2120</v>
      </c>
      <c r="L955" t="s">
        <v>2116</v>
      </c>
      <c r="M955" t="s">
        <v>2124</v>
      </c>
      <c r="N955">
        <v>2</v>
      </c>
      <c r="O955" t="s">
        <v>2112</v>
      </c>
      <c r="P955" t="s">
        <v>2071</v>
      </c>
      <c r="Q955">
        <v>0.78</v>
      </c>
      <c r="R955">
        <v>0.78</v>
      </c>
    </row>
    <row r="956" spans="1:18" x14ac:dyDescent="0.3">
      <c r="A956" t="s">
        <v>1969</v>
      </c>
      <c r="B956" t="s">
        <v>1970</v>
      </c>
      <c r="C956" t="s">
        <v>1970</v>
      </c>
      <c r="D956" t="s">
        <v>36</v>
      </c>
      <c r="E956" t="s">
        <v>85</v>
      </c>
      <c r="F956">
        <v>47</v>
      </c>
      <c r="G956" t="s">
        <v>50</v>
      </c>
      <c r="H956" t="s">
        <v>51</v>
      </c>
      <c r="I956" t="s">
        <v>77</v>
      </c>
      <c r="J956">
        <v>16</v>
      </c>
      <c r="K956" t="s">
        <v>2123</v>
      </c>
      <c r="L956" t="s">
        <v>217</v>
      </c>
      <c r="M956" t="s">
        <v>2108</v>
      </c>
      <c r="N956">
        <v>3.3</v>
      </c>
      <c r="O956" t="s">
        <v>2110</v>
      </c>
      <c r="P956" t="s">
        <v>2070</v>
      </c>
      <c r="Q956">
        <v>0.65</v>
      </c>
      <c r="R956">
        <v>0.65</v>
      </c>
    </row>
    <row r="957" spans="1:18" x14ac:dyDescent="0.3">
      <c r="A957" t="s">
        <v>1971</v>
      </c>
      <c r="B957" t="s">
        <v>1972</v>
      </c>
      <c r="C957" t="s">
        <v>1972</v>
      </c>
      <c r="D957" t="s">
        <v>2</v>
      </c>
      <c r="E957" t="s">
        <v>65</v>
      </c>
      <c r="F957">
        <v>59</v>
      </c>
      <c r="G957" t="s">
        <v>55</v>
      </c>
      <c r="H957" t="s">
        <v>10</v>
      </c>
      <c r="I957" t="s">
        <v>39</v>
      </c>
      <c r="J957">
        <v>40</v>
      </c>
      <c r="K957" t="s">
        <v>2111</v>
      </c>
      <c r="L957" t="s">
        <v>2116</v>
      </c>
      <c r="M957" t="s">
        <v>2124</v>
      </c>
      <c r="N957">
        <v>2.5</v>
      </c>
      <c r="O957" t="s">
        <v>2122</v>
      </c>
      <c r="P957" t="s">
        <v>2071</v>
      </c>
      <c r="Q957">
        <v>70</v>
      </c>
      <c r="R957">
        <v>0.7</v>
      </c>
    </row>
    <row r="958" spans="1:18" x14ac:dyDescent="0.3">
      <c r="A958" t="s">
        <v>1973</v>
      </c>
      <c r="B958" t="s">
        <v>1974</v>
      </c>
      <c r="C958" t="s">
        <v>1974</v>
      </c>
      <c r="D958" t="s">
        <v>8</v>
      </c>
      <c r="E958" t="s">
        <v>65</v>
      </c>
      <c r="F958">
        <v>25</v>
      </c>
      <c r="G958" t="s">
        <v>116</v>
      </c>
      <c r="H958" t="s">
        <v>10</v>
      </c>
      <c r="I958" t="s">
        <v>5</v>
      </c>
      <c r="J958">
        <v>6</v>
      </c>
      <c r="K958" t="s">
        <v>2120</v>
      </c>
      <c r="L958" t="s">
        <v>217</v>
      </c>
      <c r="M958" t="s">
        <v>2108</v>
      </c>
      <c r="O958" t="s">
        <v>62</v>
      </c>
      <c r="P958" t="s">
        <v>2071</v>
      </c>
      <c r="Q958">
        <v>78</v>
      </c>
      <c r="R958">
        <v>0.78</v>
      </c>
    </row>
    <row r="959" spans="1:18" x14ac:dyDescent="0.3">
      <c r="A959" t="s">
        <v>1975</v>
      </c>
      <c r="B959" t="s">
        <v>1976</v>
      </c>
      <c r="C959" t="s">
        <v>1976</v>
      </c>
      <c r="D959" t="s">
        <v>15</v>
      </c>
      <c r="E959" t="s">
        <v>85</v>
      </c>
      <c r="F959">
        <v>27</v>
      </c>
      <c r="G959" t="s">
        <v>9</v>
      </c>
      <c r="H959" t="s">
        <v>10</v>
      </c>
      <c r="I959" t="s">
        <v>23</v>
      </c>
      <c r="J959">
        <v>3</v>
      </c>
      <c r="K959" t="s">
        <v>2115</v>
      </c>
      <c r="L959" t="s">
        <v>86</v>
      </c>
      <c r="M959" t="s">
        <v>2113</v>
      </c>
      <c r="O959" t="s">
        <v>2112</v>
      </c>
      <c r="P959" t="s">
        <v>2071</v>
      </c>
      <c r="Q959">
        <v>0.96</v>
      </c>
      <c r="R959">
        <v>0.96</v>
      </c>
    </row>
    <row r="960" spans="1:18" x14ac:dyDescent="0.3">
      <c r="A960" t="s">
        <v>1977</v>
      </c>
      <c r="B960" t="s">
        <v>1978</v>
      </c>
      <c r="C960" t="s">
        <v>1978</v>
      </c>
      <c r="D960" t="s">
        <v>2</v>
      </c>
      <c r="E960" t="s">
        <v>65</v>
      </c>
      <c r="F960">
        <v>57</v>
      </c>
      <c r="G960" t="s">
        <v>9</v>
      </c>
      <c r="H960" t="s">
        <v>10</v>
      </c>
      <c r="I960" t="s">
        <v>32</v>
      </c>
      <c r="J960">
        <v>5</v>
      </c>
      <c r="K960" t="s">
        <v>2115</v>
      </c>
      <c r="L960" t="s">
        <v>12</v>
      </c>
      <c r="M960" t="s">
        <v>2108</v>
      </c>
      <c r="N960">
        <v>0</v>
      </c>
      <c r="O960" t="s">
        <v>2112</v>
      </c>
      <c r="P960" t="s">
        <v>2071</v>
      </c>
      <c r="Q960">
        <v>0.8</v>
      </c>
      <c r="R960">
        <v>0.8</v>
      </c>
    </row>
    <row r="961" spans="1:18" x14ac:dyDescent="0.3">
      <c r="A961" t="s">
        <v>1979</v>
      </c>
      <c r="B961" t="s">
        <v>1980</v>
      </c>
      <c r="C961" t="s">
        <v>1980</v>
      </c>
      <c r="D961" t="s">
        <v>2</v>
      </c>
      <c r="E961" t="s">
        <v>65</v>
      </c>
      <c r="F961">
        <v>34</v>
      </c>
      <c r="G961" t="s">
        <v>50</v>
      </c>
      <c r="H961" t="s">
        <v>51</v>
      </c>
      <c r="I961" t="s">
        <v>61</v>
      </c>
      <c r="J961">
        <v>12</v>
      </c>
      <c r="K961" t="s">
        <v>2107</v>
      </c>
      <c r="L961" t="s">
        <v>109</v>
      </c>
      <c r="M961" t="s">
        <v>2126</v>
      </c>
      <c r="N961">
        <v>1.6</v>
      </c>
      <c r="O961" t="s">
        <v>56</v>
      </c>
      <c r="P961" t="s">
        <v>2071</v>
      </c>
      <c r="Q961">
        <v>0.64</v>
      </c>
      <c r="R961">
        <v>0.64</v>
      </c>
    </row>
    <row r="962" spans="1:18" x14ac:dyDescent="0.3">
      <c r="A962" t="s">
        <v>1981</v>
      </c>
      <c r="B962" t="s">
        <v>1982</v>
      </c>
      <c r="C962" t="s">
        <v>1982</v>
      </c>
      <c r="D962" t="s">
        <v>36</v>
      </c>
      <c r="E962" t="s">
        <v>85</v>
      </c>
      <c r="F962">
        <v>55</v>
      </c>
      <c r="G962" t="s">
        <v>123</v>
      </c>
      <c r="H962" t="s">
        <v>124</v>
      </c>
      <c r="I962" t="s">
        <v>61</v>
      </c>
      <c r="J962">
        <v>33</v>
      </c>
      <c r="K962" t="s">
        <v>2111</v>
      </c>
      <c r="L962" t="s">
        <v>2113</v>
      </c>
      <c r="M962" t="s">
        <v>2114</v>
      </c>
      <c r="N962">
        <v>0</v>
      </c>
      <c r="O962" t="s">
        <v>2119</v>
      </c>
      <c r="P962" t="s">
        <v>2070</v>
      </c>
      <c r="Q962">
        <v>0.92</v>
      </c>
      <c r="R962">
        <v>0.92</v>
      </c>
    </row>
    <row r="963" spans="1:18" x14ac:dyDescent="0.3">
      <c r="A963" t="s">
        <v>1983</v>
      </c>
      <c r="B963" t="s">
        <v>1984</v>
      </c>
      <c r="C963" t="s">
        <v>1984</v>
      </c>
      <c r="D963" t="s">
        <v>15</v>
      </c>
      <c r="E963" t="s">
        <v>85</v>
      </c>
      <c r="F963">
        <v>21</v>
      </c>
      <c r="G963" t="s">
        <v>127</v>
      </c>
      <c r="H963" t="s">
        <v>128</v>
      </c>
      <c r="I963" t="s">
        <v>5</v>
      </c>
      <c r="J963">
        <v>1</v>
      </c>
      <c r="K963" t="s">
        <v>2115</v>
      </c>
      <c r="L963" t="s">
        <v>2108</v>
      </c>
      <c r="M963" t="s">
        <v>2109</v>
      </c>
      <c r="N963">
        <v>0</v>
      </c>
      <c r="O963" t="s">
        <v>2112</v>
      </c>
      <c r="P963" t="s">
        <v>2071</v>
      </c>
    </row>
    <row r="964" spans="1:18" x14ac:dyDescent="0.3">
      <c r="A964" t="s">
        <v>1985</v>
      </c>
      <c r="B964" t="s">
        <v>1986</v>
      </c>
      <c r="C964" t="s">
        <v>1986</v>
      </c>
      <c r="D964" t="s">
        <v>15</v>
      </c>
      <c r="E964" t="s">
        <v>85</v>
      </c>
      <c r="F964">
        <v>53</v>
      </c>
      <c r="G964" t="s">
        <v>30</v>
      </c>
      <c r="H964" t="s">
        <v>31</v>
      </c>
      <c r="I964" t="s">
        <v>77</v>
      </c>
      <c r="J964">
        <v>27</v>
      </c>
      <c r="K964" t="s">
        <v>2111</v>
      </c>
      <c r="L964" t="s">
        <v>302</v>
      </c>
      <c r="M964" t="s">
        <v>2126</v>
      </c>
      <c r="N964">
        <v>4.7</v>
      </c>
      <c r="O964" t="s">
        <v>56</v>
      </c>
      <c r="P964" t="s">
        <v>2071</v>
      </c>
      <c r="Q964">
        <v>71</v>
      </c>
      <c r="R964">
        <v>0.71</v>
      </c>
    </row>
    <row r="965" spans="1:18" x14ac:dyDescent="0.3">
      <c r="A965" t="s">
        <v>1987</v>
      </c>
      <c r="B965" t="s">
        <v>1988</v>
      </c>
      <c r="C965" t="s">
        <v>1988</v>
      </c>
      <c r="D965" t="s">
        <v>2</v>
      </c>
      <c r="E965" t="s">
        <v>65</v>
      </c>
      <c r="F965">
        <v>21</v>
      </c>
      <c r="G965" t="s">
        <v>16</v>
      </c>
      <c r="H965" t="s">
        <v>17</v>
      </c>
      <c r="I965" t="s">
        <v>61</v>
      </c>
      <c r="J965">
        <v>1</v>
      </c>
      <c r="K965" t="s">
        <v>2115</v>
      </c>
      <c r="L965" t="s">
        <v>217</v>
      </c>
      <c r="M965" t="s">
        <v>2108</v>
      </c>
      <c r="N965">
        <v>0</v>
      </c>
      <c r="O965" t="s">
        <v>56</v>
      </c>
      <c r="P965" t="s">
        <v>2071</v>
      </c>
      <c r="Q965">
        <v>0.95</v>
      </c>
      <c r="R965">
        <v>0.95</v>
      </c>
    </row>
    <row r="966" spans="1:18" x14ac:dyDescent="0.3">
      <c r="A966" t="s">
        <v>1989</v>
      </c>
      <c r="B966" t="s">
        <v>1990</v>
      </c>
      <c r="C966" t="s">
        <v>1990</v>
      </c>
      <c r="D966" t="s">
        <v>8</v>
      </c>
      <c r="E966" t="s">
        <v>65</v>
      </c>
      <c r="F966">
        <v>36</v>
      </c>
      <c r="G966" t="s">
        <v>95</v>
      </c>
      <c r="H966" t="s">
        <v>96</v>
      </c>
      <c r="I966" t="s">
        <v>23</v>
      </c>
      <c r="K966" t="s">
        <v>2115</v>
      </c>
      <c r="L966" t="s">
        <v>2126</v>
      </c>
      <c r="M966" t="s">
        <v>2127</v>
      </c>
      <c r="N966">
        <v>4.0999999999999996</v>
      </c>
      <c r="O966" t="s">
        <v>19</v>
      </c>
      <c r="P966" t="s">
        <v>2070</v>
      </c>
      <c r="Q966">
        <v>0.86</v>
      </c>
      <c r="R966">
        <v>0.86</v>
      </c>
    </row>
    <row r="967" spans="1:18" x14ac:dyDescent="0.3">
      <c r="A967" t="s">
        <v>1991</v>
      </c>
      <c r="B967" t="s">
        <v>1992</v>
      </c>
      <c r="C967" t="s">
        <v>2142</v>
      </c>
      <c r="D967" t="s">
        <v>15</v>
      </c>
      <c r="E967" t="s">
        <v>85</v>
      </c>
      <c r="F967">
        <v>40</v>
      </c>
      <c r="G967" t="s">
        <v>16</v>
      </c>
      <c r="H967" t="s">
        <v>17</v>
      </c>
      <c r="I967" t="s">
        <v>32</v>
      </c>
      <c r="J967">
        <v>2</v>
      </c>
      <c r="K967" t="s">
        <v>2115</v>
      </c>
      <c r="L967" t="s">
        <v>33</v>
      </c>
      <c r="M967" t="s">
        <v>2117</v>
      </c>
      <c r="N967">
        <v>1.3</v>
      </c>
      <c r="O967" t="s">
        <v>2112</v>
      </c>
      <c r="P967" t="s">
        <v>2071</v>
      </c>
      <c r="Q967">
        <v>0.77</v>
      </c>
      <c r="R967">
        <v>0.77</v>
      </c>
    </row>
    <row r="968" spans="1:18" x14ac:dyDescent="0.3">
      <c r="A968" t="s">
        <v>1993</v>
      </c>
      <c r="B968" t="s">
        <v>1994</v>
      </c>
      <c r="C968" t="s">
        <v>1994</v>
      </c>
      <c r="D968" t="s">
        <v>8</v>
      </c>
      <c r="E968" t="s">
        <v>65</v>
      </c>
      <c r="F968">
        <v>59</v>
      </c>
      <c r="G968" t="s">
        <v>55</v>
      </c>
      <c r="H968" t="s">
        <v>10</v>
      </c>
      <c r="I968" t="s">
        <v>61</v>
      </c>
      <c r="J968">
        <v>40</v>
      </c>
      <c r="K968" t="s">
        <v>2111</v>
      </c>
      <c r="L968" t="s">
        <v>2108</v>
      </c>
      <c r="M968" t="s">
        <v>2109</v>
      </c>
      <c r="N968">
        <v>2.6</v>
      </c>
    </row>
    <row r="969" spans="1:18" x14ac:dyDescent="0.3">
      <c r="A969" t="s">
        <v>1995</v>
      </c>
      <c r="B969" t="s">
        <v>1996</v>
      </c>
      <c r="C969" t="s">
        <v>1996</v>
      </c>
      <c r="D969" t="s">
        <v>36</v>
      </c>
      <c r="E969" t="s">
        <v>85</v>
      </c>
      <c r="F969">
        <v>45</v>
      </c>
      <c r="G969" t="s">
        <v>30</v>
      </c>
      <c r="H969" t="s">
        <v>31</v>
      </c>
      <c r="I969" t="s">
        <v>66</v>
      </c>
      <c r="J969">
        <v>4</v>
      </c>
      <c r="K969" t="s">
        <v>2115</v>
      </c>
      <c r="L969" t="s">
        <v>109</v>
      </c>
      <c r="M969" t="s">
        <v>2126</v>
      </c>
      <c r="N969">
        <v>2.7</v>
      </c>
      <c r="Q969">
        <v>0.72</v>
      </c>
      <c r="R969">
        <v>0.72</v>
      </c>
    </row>
    <row r="970" spans="1:18" x14ac:dyDescent="0.3">
      <c r="A970" t="s">
        <v>1997</v>
      </c>
      <c r="B970" t="s">
        <v>1998</v>
      </c>
      <c r="C970" t="s">
        <v>1998</v>
      </c>
      <c r="D970" t="s">
        <v>15</v>
      </c>
      <c r="E970" t="s">
        <v>85</v>
      </c>
      <c r="F970">
        <v>44</v>
      </c>
      <c r="G970" t="s">
        <v>100</v>
      </c>
      <c r="H970" t="s">
        <v>101</v>
      </c>
      <c r="I970" t="s">
        <v>102</v>
      </c>
      <c r="J970">
        <v>9</v>
      </c>
      <c r="K970" t="s">
        <v>2120</v>
      </c>
      <c r="L970" t="s">
        <v>2116</v>
      </c>
      <c r="M970" t="s">
        <v>2124</v>
      </c>
      <c r="O970" t="s">
        <v>2110</v>
      </c>
      <c r="P970" t="s">
        <v>2070</v>
      </c>
      <c r="Q970">
        <v>0.7</v>
      </c>
      <c r="R970">
        <v>0.7</v>
      </c>
    </row>
    <row r="971" spans="1:18" x14ac:dyDescent="0.3">
      <c r="A971" t="s">
        <v>1999</v>
      </c>
      <c r="B971" t="s">
        <v>2000</v>
      </c>
      <c r="C971" t="s">
        <v>2000</v>
      </c>
      <c r="D971" t="s">
        <v>8</v>
      </c>
      <c r="E971" t="s">
        <v>65</v>
      </c>
      <c r="F971">
        <v>36</v>
      </c>
      <c r="G971" t="s">
        <v>55</v>
      </c>
      <c r="H971" t="s">
        <v>10</v>
      </c>
      <c r="I971" t="s">
        <v>66</v>
      </c>
      <c r="J971">
        <v>13</v>
      </c>
      <c r="K971" t="s">
        <v>2107</v>
      </c>
      <c r="L971" t="s">
        <v>2117</v>
      </c>
      <c r="M971" t="s">
        <v>2118</v>
      </c>
      <c r="N971">
        <v>3.6</v>
      </c>
      <c r="O971" t="s">
        <v>2110</v>
      </c>
      <c r="P971" t="s">
        <v>2070</v>
      </c>
      <c r="Q971">
        <v>0.86</v>
      </c>
      <c r="R971">
        <v>0.86</v>
      </c>
    </row>
    <row r="972" spans="1:18" x14ac:dyDescent="0.3">
      <c r="A972" t="s">
        <v>2001</v>
      </c>
      <c r="B972" t="s">
        <v>2002</v>
      </c>
      <c r="C972" t="s">
        <v>2002</v>
      </c>
      <c r="D972" t="s">
        <v>8</v>
      </c>
      <c r="E972" t="s">
        <v>65</v>
      </c>
      <c r="F972">
        <v>26</v>
      </c>
      <c r="G972" t="s">
        <v>81</v>
      </c>
      <c r="H972" t="s">
        <v>82</v>
      </c>
      <c r="I972" t="s">
        <v>18</v>
      </c>
      <c r="J972">
        <v>1</v>
      </c>
      <c r="K972" t="s">
        <v>2115</v>
      </c>
      <c r="L972" t="s">
        <v>2121</v>
      </c>
      <c r="M972" t="s">
        <v>2125</v>
      </c>
      <c r="N972">
        <v>3</v>
      </c>
      <c r="O972" t="s">
        <v>2112</v>
      </c>
      <c r="P972" t="s">
        <v>2071</v>
      </c>
    </row>
    <row r="973" spans="1:18" x14ac:dyDescent="0.3">
      <c r="A973" t="s">
        <v>2003</v>
      </c>
      <c r="B973" t="s">
        <v>2004</v>
      </c>
      <c r="C973" t="s">
        <v>2004</v>
      </c>
      <c r="D973" t="s">
        <v>36</v>
      </c>
      <c r="E973" t="s">
        <v>85</v>
      </c>
      <c r="F973">
        <v>49</v>
      </c>
      <c r="G973" t="s">
        <v>81</v>
      </c>
      <c r="H973" t="s">
        <v>82</v>
      </c>
      <c r="I973" t="s">
        <v>23</v>
      </c>
      <c r="J973">
        <v>1</v>
      </c>
      <c r="K973" t="s">
        <v>2115</v>
      </c>
      <c r="N973">
        <v>0</v>
      </c>
      <c r="O973" t="s">
        <v>2110</v>
      </c>
      <c r="P973" t="s">
        <v>2070</v>
      </c>
      <c r="Q973">
        <v>0.82</v>
      </c>
      <c r="R973">
        <v>0.82</v>
      </c>
    </row>
    <row r="974" spans="1:18" x14ac:dyDescent="0.3">
      <c r="A974" t="s">
        <v>2005</v>
      </c>
      <c r="B974" t="s">
        <v>2006</v>
      </c>
      <c r="C974" t="s">
        <v>2006</v>
      </c>
      <c r="D974" t="s">
        <v>36</v>
      </c>
      <c r="E974" t="s">
        <v>85</v>
      </c>
      <c r="F974">
        <v>29</v>
      </c>
      <c r="G974" t="s">
        <v>123</v>
      </c>
      <c r="H974" t="s">
        <v>124</v>
      </c>
      <c r="I974" t="s">
        <v>11</v>
      </c>
      <c r="J974">
        <v>3</v>
      </c>
      <c r="K974" t="s">
        <v>2115</v>
      </c>
      <c r="L974" t="s">
        <v>43</v>
      </c>
      <c r="M974" t="s">
        <v>2116</v>
      </c>
      <c r="N974">
        <v>0</v>
      </c>
      <c r="O974" t="s">
        <v>2122</v>
      </c>
      <c r="P974" t="s">
        <v>2071</v>
      </c>
      <c r="Q974">
        <v>0.81</v>
      </c>
      <c r="R974">
        <v>0.81</v>
      </c>
    </row>
    <row r="975" spans="1:18" x14ac:dyDescent="0.3">
      <c r="A975" t="s">
        <v>2007</v>
      </c>
      <c r="B975" t="s">
        <v>2008</v>
      </c>
      <c r="C975" t="s">
        <v>2008</v>
      </c>
      <c r="D975" t="s">
        <v>36</v>
      </c>
      <c r="E975" t="s">
        <v>85</v>
      </c>
      <c r="F975">
        <v>32</v>
      </c>
      <c r="G975" t="s">
        <v>123</v>
      </c>
      <c r="H975" t="s">
        <v>124</v>
      </c>
      <c r="I975" t="s">
        <v>18</v>
      </c>
      <c r="J975">
        <v>1</v>
      </c>
      <c r="K975" t="s">
        <v>2115</v>
      </c>
      <c r="L975" t="s">
        <v>24</v>
      </c>
      <c r="M975" t="s">
        <v>2116</v>
      </c>
      <c r="N975">
        <v>3.1</v>
      </c>
      <c r="O975" t="s">
        <v>2112</v>
      </c>
      <c r="P975" t="s">
        <v>2071</v>
      </c>
      <c r="Q975">
        <v>0.76</v>
      </c>
      <c r="R975">
        <v>0.76</v>
      </c>
    </row>
    <row r="976" spans="1:18" x14ac:dyDescent="0.3">
      <c r="A976" t="s">
        <v>2009</v>
      </c>
      <c r="B976" t="s">
        <v>2010</v>
      </c>
      <c r="C976" t="s">
        <v>2010</v>
      </c>
      <c r="D976" t="s">
        <v>15</v>
      </c>
      <c r="E976" t="s">
        <v>85</v>
      </c>
      <c r="F976">
        <v>24</v>
      </c>
      <c r="G976" t="s">
        <v>37</v>
      </c>
      <c r="H976" t="s">
        <v>38</v>
      </c>
      <c r="I976" t="s">
        <v>5</v>
      </c>
      <c r="J976">
        <v>3</v>
      </c>
      <c r="K976" t="s">
        <v>2115</v>
      </c>
      <c r="L976" t="s">
        <v>97</v>
      </c>
      <c r="M976" t="s">
        <v>2117</v>
      </c>
      <c r="N976">
        <v>3.9</v>
      </c>
      <c r="O976" t="s">
        <v>19</v>
      </c>
      <c r="P976" t="s">
        <v>2070</v>
      </c>
      <c r="Q976">
        <v>0.9</v>
      </c>
      <c r="R976">
        <v>0.9</v>
      </c>
    </row>
    <row r="977" spans="1:18" x14ac:dyDescent="0.3">
      <c r="A977" t="s">
        <v>2011</v>
      </c>
      <c r="B977" t="s">
        <v>2012</v>
      </c>
      <c r="C977" t="s">
        <v>2012</v>
      </c>
      <c r="D977" t="s">
        <v>15</v>
      </c>
      <c r="E977" t="s">
        <v>85</v>
      </c>
      <c r="F977">
        <v>35</v>
      </c>
      <c r="G977" t="s">
        <v>100</v>
      </c>
      <c r="H977" t="s">
        <v>101</v>
      </c>
      <c r="I977" t="s">
        <v>77</v>
      </c>
      <c r="J977">
        <v>14</v>
      </c>
      <c r="K977" t="s">
        <v>2107</v>
      </c>
      <c r="L977" t="s">
        <v>2117</v>
      </c>
      <c r="M977" t="s">
        <v>2118</v>
      </c>
      <c r="N977">
        <v>1.6</v>
      </c>
      <c r="O977" t="s">
        <v>62</v>
      </c>
      <c r="P977" t="s">
        <v>2071</v>
      </c>
      <c r="Q977">
        <v>0.67</v>
      </c>
      <c r="R977">
        <v>0.67</v>
      </c>
    </row>
    <row r="978" spans="1:18" x14ac:dyDescent="0.3">
      <c r="A978" t="s">
        <v>2013</v>
      </c>
      <c r="B978" t="s">
        <v>2014</v>
      </c>
      <c r="C978" t="s">
        <v>2014</v>
      </c>
      <c r="D978" t="s">
        <v>8</v>
      </c>
      <c r="E978" t="s">
        <v>65</v>
      </c>
      <c r="F978">
        <v>43</v>
      </c>
      <c r="G978" t="s">
        <v>178</v>
      </c>
      <c r="H978" t="s">
        <v>60</v>
      </c>
      <c r="I978" t="s">
        <v>5</v>
      </c>
      <c r="J978">
        <v>2</v>
      </c>
      <c r="K978" t="s">
        <v>2115</v>
      </c>
      <c r="N978">
        <v>1.8</v>
      </c>
      <c r="O978" t="s">
        <v>147</v>
      </c>
      <c r="P978" t="s">
        <v>2070</v>
      </c>
      <c r="Q978">
        <v>0.61</v>
      </c>
      <c r="R978">
        <v>0.61</v>
      </c>
    </row>
    <row r="979" spans="1:18" x14ac:dyDescent="0.3">
      <c r="A979" t="s">
        <v>2015</v>
      </c>
      <c r="B979" t="s">
        <v>2016</v>
      </c>
      <c r="C979" t="s">
        <v>2016</v>
      </c>
      <c r="D979" t="s">
        <v>15</v>
      </c>
      <c r="E979" t="s">
        <v>85</v>
      </c>
      <c r="F979">
        <v>53</v>
      </c>
      <c r="G979" t="s">
        <v>100</v>
      </c>
      <c r="H979" t="s">
        <v>101</v>
      </c>
      <c r="I979" t="s">
        <v>102</v>
      </c>
      <c r="J979">
        <v>27</v>
      </c>
      <c r="K979" t="s">
        <v>2111</v>
      </c>
      <c r="L979" t="s">
        <v>2108</v>
      </c>
      <c r="M979" t="s">
        <v>2109</v>
      </c>
      <c r="N979">
        <v>3.7</v>
      </c>
      <c r="O979" t="s">
        <v>147</v>
      </c>
      <c r="P979" t="s">
        <v>2070</v>
      </c>
      <c r="Q979">
        <v>0.73</v>
      </c>
      <c r="R979">
        <v>0.73</v>
      </c>
    </row>
    <row r="980" spans="1:18" x14ac:dyDescent="0.3">
      <c r="A980" t="s">
        <v>2017</v>
      </c>
      <c r="B980" t="s">
        <v>2018</v>
      </c>
      <c r="C980" t="s">
        <v>2018</v>
      </c>
      <c r="D980" t="s">
        <v>2</v>
      </c>
      <c r="E980" t="s">
        <v>65</v>
      </c>
      <c r="F980">
        <v>38</v>
      </c>
      <c r="G980" t="s">
        <v>112</v>
      </c>
      <c r="H980" t="s">
        <v>113</v>
      </c>
      <c r="I980" t="s">
        <v>77</v>
      </c>
      <c r="J980">
        <v>7</v>
      </c>
      <c r="K980" t="s">
        <v>2120</v>
      </c>
      <c r="L980" t="s">
        <v>2121</v>
      </c>
      <c r="M980" t="s">
        <v>2125</v>
      </c>
      <c r="O980" t="s">
        <v>2110</v>
      </c>
      <c r="P980" t="s">
        <v>2070</v>
      </c>
    </row>
    <row r="981" spans="1:18" x14ac:dyDescent="0.3">
      <c r="A981" t="s">
        <v>2019</v>
      </c>
      <c r="B981" t="s">
        <v>2020</v>
      </c>
      <c r="C981" t="s">
        <v>2020</v>
      </c>
      <c r="D981" t="s">
        <v>15</v>
      </c>
      <c r="E981" t="s">
        <v>85</v>
      </c>
      <c r="F981">
        <v>57</v>
      </c>
      <c r="G981" t="s">
        <v>55</v>
      </c>
      <c r="H981" t="s">
        <v>10</v>
      </c>
      <c r="I981" t="s">
        <v>66</v>
      </c>
      <c r="J981">
        <v>29</v>
      </c>
      <c r="K981" t="s">
        <v>2111</v>
      </c>
      <c r="L981" t="s">
        <v>2121</v>
      </c>
      <c r="M981" t="s">
        <v>2125</v>
      </c>
      <c r="N981">
        <v>4.0999999999999996</v>
      </c>
      <c r="O981" t="s">
        <v>19</v>
      </c>
      <c r="P981" t="s">
        <v>2070</v>
      </c>
      <c r="Q981">
        <v>0.9</v>
      </c>
      <c r="R981">
        <v>0.9</v>
      </c>
    </row>
    <row r="982" spans="1:18" x14ac:dyDescent="0.3">
      <c r="A982" t="s">
        <v>2021</v>
      </c>
      <c r="B982" t="s">
        <v>2022</v>
      </c>
      <c r="C982" t="s">
        <v>2022</v>
      </c>
      <c r="D982" t="s">
        <v>15</v>
      </c>
      <c r="E982" t="s">
        <v>85</v>
      </c>
      <c r="F982">
        <v>27</v>
      </c>
      <c r="G982" t="s">
        <v>163</v>
      </c>
      <c r="H982" t="s">
        <v>164</v>
      </c>
      <c r="I982" t="s">
        <v>5</v>
      </c>
      <c r="J982">
        <v>5</v>
      </c>
      <c r="K982" t="s">
        <v>2115</v>
      </c>
      <c r="L982" t="s">
        <v>158</v>
      </c>
      <c r="M982" t="s">
        <v>2121</v>
      </c>
      <c r="N982">
        <v>1.4</v>
      </c>
      <c r="O982" t="s">
        <v>2122</v>
      </c>
      <c r="P982" t="s">
        <v>2071</v>
      </c>
      <c r="Q982">
        <v>0.64</v>
      </c>
      <c r="R982">
        <v>0.64</v>
      </c>
    </row>
    <row r="983" spans="1:18" x14ac:dyDescent="0.3">
      <c r="A983" t="s">
        <v>2023</v>
      </c>
      <c r="B983" t="s">
        <v>2024</v>
      </c>
      <c r="C983" t="s">
        <v>2024</v>
      </c>
      <c r="D983" t="s">
        <v>36</v>
      </c>
      <c r="E983" t="s">
        <v>85</v>
      </c>
      <c r="F983">
        <v>43</v>
      </c>
      <c r="G983" t="s">
        <v>59</v>
      </c>
      <c r="H983" t="s">
        <v>60</v>
      </c>
      <c r="I983" t="s">
        <v>23</v>
      </c>
      <c r="J983">
        <v>2</v>
      </c>
      <c r="K983" t="s">
        <v>2115</v>
      </c>
      <c r="L983" t="s">
        <v>2108</v>
      </c>
      <c r="M983" t="s">
        <v>2109</v>
      </c>
      <c r="N983">
        <v>1.1000000000000001</v>
      </c>
      <c r="O983" t="s">
        <v>2112</v>
      </c>
      <c r="P983" t="s">
        <v>2071</v>
      </c>
      <c r="Q983">
        <v>0.63</v>
      </c>
      <c r="R983">
        <v>0.63</v>
      </c>
    </row>
    <row r="984" spans="1:18" x14ac:dyDescent="0.3">
      <c r="A984" t="s">
        <v>2025</v>
      </c>
      <c r="B984" t="s">
        <v>2026</v>
      </c>
      <c r="C984" t="s">
        <v>2026</v>
      </c>
      <c r="D984" t="s">
        <v>15</v>
      </c>
      <c r="E984" t="s">
        <v>85</v>
      </c>
      <c r="F984">
        <v>48</v>
      </c>
      <c r="G984" t="s">
        <v>116</v>
      </c>
      <c r="H984" t="s">
        <v>10</v>
      </c>
      <c r="I984" t="s">
        <v>39</v>
      </c>
      <c r="J984">
        <v>18</v>
      </c>
      <c r="K984" t="s">
        <v>2123</v>
      </c>
      <c r="L984" t="s">
        <v>24</v>
      </c>
      <c r="M984" t="s">
        <v>2116</v>
      </c>
      <c r="N984">
        <v>3.9</v>
      </c>
    </row>
    <row r="985" spans="1:18" x14ac:dyDescent="0.3">
      <c r="A985" t="s">
        <v>2027</v>
      </c>
      <c r="B985" t="s">
        <v>2028</v>
      </c>
      <c r="C985" t="s">
        <v>2028</v>
      </c>
      <c r="D985" t="s">
        <v>36</v>
      </c>
      <c r="E985" t="s">
        <v>85</v>
      </c>
      <c r="F985">
        <v>26</v>
      </c>
      <c r="G985" t="s">
        <v>95</v>
      </c>
      <c r="H985" t="s">
        <v>96</v>
      </c>
      <c r="I985" t="s">
        <v>66</v>
      </c>
      <c r="J985">
        <v>8</v>
      </c>
      <c r="K985" t="s">
        <v>2120</v>
      </c>
      <c r="L985" t="s">
        <v>2126</v>
      </c>
      <c r="M985" t="s">
        <v>2127</v>
      </c>
      <c r="N985">
        <v>3.6</v>
      </c>
      <c r="O985" t="s">
        <v>2110</v>
      </c>
      <c r="P985" t="s">
        <v>2070</v>
      </c>
      <c r="Q985">
        <v>0.67</v>
      </c>
      <c r="R985">
        <v>0.67</v>
      </c>
    </row>
    <row r="986" spans="1:18" x14ac:dyDescent="0.3">
      <c r="A986" t="s">
        <v>2029</v>
      </c>
      <c r="B986" t="s">
        <v>2030</v>
      </c>
      <c r="C986" t="s">
        <v>2030</v>
      </c>
      <c r="D986" t="s">
        <v>8</v>
      </c>
      <c r="E986" t="s">
        <v>65</v>
      </c>
      <c r="G986" t="s">
        <v>141</v>
      </c>
      <c r="H986" t="s">
        <v>142</v>
      </c>
      <c r="I986" t="s">
        <v>18</v>
      </c>
      <c r="J986">
        <v>0</v>
      </c>
      <c r="K986" t="s">
        <v>2115</v>
      </c>
      <c r="L986" t="s">
        <v>24</v>
      </c>
      <c r="M986" t="s">
        <v>2116</v>
      </c>
      <c r="N986">
        <v>0</v>
      </c>
      <c r="O986" t="s">
        <v>147</v>
      </c>
      <c r="P986" t="s">
        <v>2070</v>
      </c>
      <c r="Q986">
        <v>0.97</v>
      </c>
      <c r="R986">
        <v>0.97</v>
      </c>
    </row>
    <row r="987" spans="1:18" x14ac:dyDescent="0.3">
      <c r="A987" t="s">
        <v>2031</v>
      </c>
      <c r="B987" t="s">
        <v>2032</v>
      </c>
      <c r="C987" t="s">
        <v>2032</v>
      </c>
      <c r="D987" t="s">
        <v>8</v>
      </c>
      <c r="E987" t="s">
        <v>65</v>
      </c>
      <c r="F987">
        <v>50</v>
      </c>
      <c r="G987" t="s">
        <v>3</v>
      </c>
      <c r="H987" t="s">
        <v>4</v>
      </c>
      <c r="I987" t="s">
        <v>39</v>
      </c>
      <c r="J987">
        <v>16</v>
      </c>
      <c r="K987" t="s">
        <v>2123</v>
      </c>
      <c r="L987" t="s">
        <v>158</v>
      </c>
      <c r="M987" t="s">
        <v>2121</v>
      </c>
      <c r="N987">
        <v>4.5</v>
      </c>
      <c r="O987" t="s">
        <v>2110</v>
      </c>
      <c r="P987" t="s">
        <v>2070</v>
      </c>
      <c r="Q987">
        <v>69</v>
      </c>
      <c r="R987">
        <v>0.69</v>
      </c>
    </row>
    <row r="988" spans="1:18" x14ac:dyDescent="0.3">
      <c r="A988" t="s">
        <v>2033</v>
      </c>
      <c r="B988" t="s">
        <v>2034</v>
      </c>
      <c r="C988" t="s">
        <v>2034</v>
      </c>
      <c r="D988" t="s">
        <v>36</v>
      </c>
      <c r="E988" t="s">
        <v>85</v>
      </c>
      <c r="F988">
        <v>48</v>
      </c>
      <c r="G988" t="s">
        <v>141</v>
      </c>
      <c r="H988" t="s">
        <v>142</v>
      </c>
      <c r="I988" t="s">
        <v>23</v>
      </c>
      <c r="J988">
        <v>8</v>
      </c>
      <c r="K988" t="s">
        <v>2120</v>
      </c>
      <c r="L988" t="s">
        <v>2113</v>
      </c>
      <c r="M988" t="s">
        <v>2114</v>
      </c>
      <c r="O988" t="s">
        <v>2112</v>
      </c>
      <c r="P988" t="s">
        <v>2071</v>
      </c>
      <c r="Q988">
        <v>0.73</v>
      </c>
      <c r="R988">
        <v>0.73</v>
      </c>
    </row>
    <row r="989" spans="1:18" x14ac:dyDescent="0.3">
      <c r="A989" t="s">
        <v>2035</v>
      </c>
      <c r="B989" t="s">
        <v>2036</v>
      </c>
      <c r="C989" t="s">
        <v>2036</v>
      </c>
      <c r="D989" t="s">
        <v>36</v>
      </c>
      <c r="E989" t="s">
        <v>85</v>
      </c>
      <c r="F989">
        <v>60</v>
      </c>
      <c r="G989" t="s">
        <v>178</v>
      </c>
      <c r="H989" t="s">
        <v>60</v>
      </c>
      <c r="I989" t="s">
        <v>5</v>
      </c>
      <c r="J989">
        <v>39</v>
      </c>
      <c r="K989" t="s">
        <v>2111</v>
      </c>
      <c r="L989" t="s">
        <v>2126</v>
      </c>
      <c r="M989" t="s">
        <v>2127</v>
      </c>
      <c r="N989">
        <v>1.4</v>
      </c>
      <c r="O989" t="s">
        <v>2122</v>
      </c>
      <c r="P989" t="s">
        <v>2071</v>
      </c>
      <c r="Q989">
        <v>0.86</v>
      </c>
      <c r="R989">
        <v>0.86</v>
      </c>
    </row>
    <row r="990" spans="1:18" x14ac:dyDescent="0.3">
      <c r="A990" t="s">
        <v>2037</v>
      </c>
      <c r="B990" t="s">
        <v>2038</v>
      </c>
      <c r="C990" t="s">
        <v>2038</v>
      </c>
      <c r="D990" t="s">
        <v>15</v>
      </c>
      <c r="E990" t="s">
        <v>85</v>
      </c>
      <c r="F990">
        <v>26</v>
      </c>
      <c r="G990" t="s">
        <v>127</v>
      </c>
      <c r="H990" t="s">
        <v>128</v>
      </c>
      <c r="I990" t="s">
        <v>102</v>
      </c>
      <c r="K990" t="s">
        <v>2115</v>
      </c>
      <c r="L990" t="s">
        <v>2113</v>
      </c>
      <c r="M990" t="s">
        <v>2114</v>
      </c>
      <c r="N990">
        <v>0</v>
      </c>
      <c r="O990" t="s">
        <v>56</v>
      </c>
      <c r="P990" t="s">
        <v>2071</v>
      </c>
      <c r="Q990">
        <v>81</v>
      </c>
      <c r="R990">
        <v>0.81</v>
      </c>
    </row>
    <row r="991" spans="1:18" x14ac:dyDescent="0.3">
      <c r="A991" t="s">
        <v>2039</v>
      </c>
      <c r="B991" t="s">
        <v>2040</v>
      </c>
      <c r="C991" t="s">
        <v>2040</v>
      </c>
      <c r="D991" t="s">
        <v>8</v>
      </c>
      <c r="E991" t="s">
        <v>65</v>
      </c>
      <c r="F991">
        <v>35</v>
      </c>
      <c r="G991" t="s">
        <v>100</v>
      </c>
      <c r="H991" t="s">
        <v>101</v>
      </c>
      <c r="I991" t="s">
        <v>18</v>
      </c>
      <c r="J991">
        <v>16</v>
      </c>
      <c r="K991" t="s">
        <v>2123</v>
      </c>
      <c r="L991" t="s">
        <v>12</v>
      </c>
      <c r="M991" t="s">
        <v>2108</v>
      </c>
      <c r="N991">
        <v>4.3</v>
      </c>
      <c r="O991" t="s">
        <v>2112</v>
      </c>
      <c r="P991" t="s">
        <v>2071</v>
      </c>
      <c r="Q991">
        <v>0.74</v>
      </c>
      <c r="R991">
        <v>0.74</v>
      </c>
    </row>
    <row r="992" spans="1:18" x14ac:dyDescent="0.3">
      <c r="A992" t="s">
        <v>2041</v>
      </c>
      <c r="B992" t="s">
        <v>2042</v>
      </c>
      <c r="C992" t="s">
        <v>2042</v>
      </c>
      <c r="D992" t="s">
        <v>15</v>
      </c>
      <c r="E992" t="s">
        <v>85</v>
      </c>
      <c r="F992">
        <v>23</v>
      </c>
      <c r="G992" t="s">
        <v>46</v>
      </c>
      <c r="H992" t="s">
        <v>10</v>
      </c>
      <c r="I992" t="s">
        <v>5</v>
      </c>
      <c r="J992">
        <v>4</v>
      </c>
      <c r="K992" t="s">
        <v>2115</v>
      </c>
      <c r="L992" t="s">
        <v>217</v>
      </c>
      <c r="M992" t="s">
        <v>2108</v>
      </c>
      <c r="N992">
        <v>2.2000000000000002</v>
      </c>
      <c r="O992" t="s">
        <v>2112</v>
      </c>
      <c r="P992" t="s">
        <v>2071</v>
      </c>
      <c r="Q992">
        <v>64</v>
      </c>
      <c r="R992">
        <v>0.64</v>
      </c>
    </row>
    <row r="993" spans="1:18" x14ac:dyDescent="0.3">
      <c r="A993" t="s">
        <v>2043</v>
      </c>
      <c r="B993" t="s">
        <v>2044</v>
      </c>
      <c r="C993" t="s">
        <v>2044</v>
      </c>
      <c r="D993" t="s">
        <v>15</v>
      </c>
      <c r="E993" t="s">
        <v>85</v>
      </c>
      <c r="F993">
        <v>37</v>
      </c>
      <c r="G993" t="s">
        <v>9</v>
      </c>
      <c r="H993" t="s">
        <v>10</v>
      </c>
      <c r="I993" t="s">
        <v>18</v>
      </c>
      <c r="J993">
        <v>4</v>
      </c>
      <c r="K993" t="s">
        <v>2115</v>
      </c>
      <c r="L993" t="s">
        <v>2121</v>
      </c>
      <c r="M993" t="s">
        <v>2125</v>
      </c>
      <c r="N993">
        <v>3.2</v>
      </c>
      <c r="O993" t="s">
        <v>2119</v>
      </c>
      <c r="P993" t="s">
        <v>2070</v>
      </c>
      <c r="Q993">
        <v>0.76</v>
      </c>
      <c r="R993">
        <v>0.76</v>
      </c>
    </row>
    <row r="994" spans="1:18" x14ac:dyDescent="0.3">
      <c r="A994" t="s">
        <v>2045</v>
      </c>
      <c r="B994" t="s">
        <v>2046</v>
      </c>
      <c r="C994" t="s">
        <v>2046</v>
      </c>
      <c r="D994" t="s">
        <v>8</v>
      </c>
      <c r="E994" t="s">
        <v>65</v>
      </c>
      <c r="F994">
        <v>21</v>
      </c>
      <c r="G994" t="s">
        <v>59</v>
      </c>
      <c r="H994" t="s">
        <v>60</v>
      </c>
      <c r="I994" t="s">
        <v>32</v>
      </c>
      <c r="J994">
        <v>2</v>
      </c>
      <c r="K994" t="s">
        <v>2115</v>
      </c>
      <c r="L994" t="s">
        <v>2108</v>
      </c>
      <c r="M994" t="s">
        <v>2109</v>
      </c>
      <c r="N994">
        <v>3.7</v>
      </c>
      <c r="O994" t="s">
        <v>56</v>
      </c>
      <c r="P994" t="s">
        <v>2071</v>
      </c>
      <c r="Q994">
        <v>73</v>
      </c>
      <c r="R994">
        <v>0.73</v>
      </c>
    </row>
    <row r="995" spans="1:18" x14ac:dyDescent="0.3">
      <c r="A995" t="s">
        <v>2047</v>
      </c>
      <c r="B995" t="s">
        <v>2048</v>
      </c>
      <c r="C995" t="s">
        <v>2048</v>
      </c>
      <c r="D995" t="s">
        <v>8</v>
      </c>
      <c r="E995" t="s">
        <v>65</v>
      </c>
      <c r="F995">
        <v>58</v>
      </c>
      <c r="G995" t="s">
        <v>16</v>
      </c>
      <c r="H995" t="s">
        <v>17</v>
      </c>
      <c r="I995" t="s">
        <v>61</v>
      </c>
      <c r="J995">
        <v>37</v>
      </c>
      <c r="K995" t="s">
        <v>2111</v>
      </c>
      <c r="L995" t="s">
        <v>86</v>
      </c>
      <c r="M995" t="s">
        <v>2113</v>
      </c>
      <c r="N995">
        <v>4.9000000000000004</v>
      </c>
      <c r="O995" t="s">
        <v>2119</v>
      </c>
      <c r="P995" t="s">
        <v>2070</v>
      </c>
      <c r="Q995">
        <v>0.69</v>
      </c>
      <c r="R995">
        <v>0.69</v>
      </c>
    </row>
    <row r="996" spans="1:18" x14ac:dyDescent="0.3">
      <c r="A996" t="s">
        <v>2049</v>
      </c>
      <c r="B996" t="s">
        <v>2050</v>
      </c>
      <c r="C996" t="s">
        <v>2050</v>
      </c>
      <c r="D996" t="s">
        <v>8</v>
      </c>
      <c r="E996" t="s">
        <v>65</v>
      </c>
      <c r="F996">
        <v>52</v>
      </c>
      <c r="G996" t="s">
        <v>37</v>
      </c>
      <c r="H996" t="s">
        <v>38</v>
      </c>
      <c r="I996" t="s">
        <v>11</v>
      </c>
      <c r="J996">
        <v>32</v>
      </c>
      <c r="K996" t="s">
        <v>2111</v>
      </c>
      <c r="L996" t="s">
        <v>158</v>
      </c>
      <c r="M996" t="s">
        <v>2121</v>
      </c>
      <c r="N996">
        <v>3.2</v>
      </c>
      <c r="O996" t="s">
        <v>2110</v>
      </c>
      <c r="P996" t="s">
        <v>2070</v>
      </c>
      <c r="Q996">
        <v>0.79</v>
      </c>
      <c r="R996">
        <v>0.79</v>
      </c>
    </row>
    <row r="997" spans="1:18" x14ac:dyDescent="0.3">
      <c r="A997" t="s">
        <v>2051</v>
      </c>
      <c r="B997" t="s">
        <v>2052</v>
      </c>
      <c r="C997" t="s">
        <v>2052</v>
      </c>
      <c r="D997" t="s">
        <v>15</v>
      </c>
      <c r="E997" t="s">
        <v>85</v>
      </c>
      <c r="F997">
        <v>46</v>
      </c>
      <c r="G997" t="s">
        <v>112</v>
      </c>
      <c r="H997" t="s">
        <v>113</v>
      </c>
      <c r="I997" t="s">
        <v>11</v>
      </c>
      <c r="J997">
        <v>8</v>
      </c>
      <c r="K997" t="s">
        <v>2120</v>
      </c>
      <c r="L997" t="s">
        <v>2126</v>
      </c>
      <c r="M997" t="s">
        <v>2127</v>
      </c>
      <c r="N997">
        <v>2.2000000000000002</v>
      </c>
      <c r="Q997">
        <v>89</v>
      </c>
      <c r="R997">
        <v>0.89</v>
      </c>
    </row>
    <row r="998" spans="1:18" x14ac:dyDescent="0.3">
      <c r="A998" t="s">
        <v>2053</v>
      </c>
      <c r="B998" t="s">
        <v>2054</v>
      </c>
      <c r="C998" t="s">
        <v>2054</v>
      </c>
      <c r="D998" t="s">
        <v>8</v>
      </c>
      <c r="E998" t="s">
        <v>65</v>
      </c>
      <c r="F998">
        <v>34</v>
      </c>
      <c r="G998" t="s">
        <v>141</v>
      </c>
      <c r="H998" t="s">
        <v>142</v>
      </c>
      <c r="I998" t="s">
        <v>77</v>
      </c>
      <c r="J998">
        <v>8</v>
      </c>
      <c r="K998" t="s">
        <v>2120</v>
      </c>
      <c r="L998" t="s">
        <v>2117</v>
      </c>
      <c r="M998" t="s">
        <v>2118</v>
      </c>
      <c r="N998">
        <v>3.9</v>
      </c>
      <c r="O998" t="s">
        <v>62</v>
      </c>
      <c r="P998" t="s">
        <v>2071</v>
      </c>
      <c r="Q998">
        <v>0.95</v>
      </c>
      <c r="R998">
        <v>0.95</v>
      </c>
    </row>
    <row r="999" spans="1:18" x14ac:dyDescent="0.3">
      <c r="A999" t="s">
        <v>2055</v>
      </c>
      <c r="B999" t="s">
        <v>2056</v>
      </c>
      <c r="C999" t="s">
        <v>2056</v>
      </c>
      <c r="D999" t="s">
        <v>15</v>
      </c>
      <c r="E999" t="s">
        <v>85</v>
      </c>
      <c r="F999">
        <v>56</v>
      </c>
      <c r="G999" t="s">
        <v>50</v>
      </c>
      <c r="H999" t="s">
        <v>51</v>
      </c>
      <c r="I999" t="s">
        <v>77</v>
      </c>
      <c r="J999">
        <v>13</v>
      </c>
      <c r="K999" t="s">
        <v>2107</v>
      </c>
      <c r="L999" t="s">
        <v>2108</v>
      </c>
      <c r="M999" t="s">
        <v>2109</v>
      </c>
      <c r="N999">
        <v>0</v>
      </c>
      <c r="O999" t="s">
        <v>147</v>
      </c>
      <c r="P999" t="s">
        <v>2070</v>
      </c>
      <c r="Q999">
        <v>0.68</v>
      </c>
      <c r="R999">
        <v>0.68</v>
      </c>
    </row>
    <row r="1000" spans="1:18" x14ac:dyDescent="0.3">
      <c r="A1000" t="s">
        <v>2057</v>
      </c>
      <c r="B1000" t="s">
        <v>2058</v>
      </c>
      <c r="C1000" t="s">
        <v>2058</v>
      </c>
      <c r="D1000" t="s">
        <v>2</v>
      </c>
      <c r="E1000" t="s">
        <v>65</v>
      </c>
      <c r="F1000">
        <v>26</v>
      </c>
      <c r="G1000" t="s">
        <v>16</v>
      </c>
      <c r="H1000" t="s">
        <v>17</v>
      </c>
      <c r="I1000" t="s">
        <v>5</v>
      </c>
      <c r="J1000">
        <v>6</v>
      </c>
      <c r="K1000" t="s">
        <v>2120</v>
      </c>
      <c r="L1000" t="s">
        <v>43</v>
      </c>
      <c r="M1000" t="s">
        <v>2116</v>
      </c>
      <c r="N1000">
        <v>2.8</v>
      </c>
      <c r="O1000" t="s">
        <v>19</v>
      </c>
      <c r="P1000" t="s">
        <v>2070</v>
      </c>
      <c r="Q1000">
        <v>82</v>
      </c>
      <c r="R1000">
        <v>0.82</v>
      </c>
    </row>
    <row r="1001" spans="1:18" x14ac:dyDescent="0.3">
      <c r="A1001" t="s">
        <v>2059</v>
      </c>
      <c r="B1001" t="s">
        <v>2060</v>
      </c>
      <c r="C1001" t="s">
        <v>2060</v>
      </c>
      <c r="D1001" t="s">
        <v>8</v>
      </c>
      <c r="E1001" t="s">
        <v>65</v>
      </c>
      <c r="F1001">
        <v>37</v>
      </c>
      <c r="G1001" t="s">
        <v>73</v>
      </c>
      <c r="H1001" t="s">
        <v>74</v>
      </c>
      <c r="I1001" t="s">
        <v>39</v>
      </c>
      <c r="J1001">
        <v>15</v>
      </c>
      <c r="K1001" t="s">
        <v>2107</v>
      </c>
      <c r="L1001" t="s">
        <v>2121</v>
      </c>
      <c r="M1001" t="s">
        <v>2125</v>
      </c>
      <c r="O1001" t="s">
        <v>2119</v>
      </c>
      <c r="P1001" t="s">
        <v>2070</v>
      </c>
      <c r="Q1001">
        <v>0.94</v>
      </c>
      <c r="R1001">
        <v>0.94</v>
      </c>
    </row>
    <row r="1002" spans="1:18" x14ac:dyDescent="0.3">
      <c r="A1002" t="s">
        <v>2061</v>
      </c>
      <c r="B1002" t="s">
        <v>2062</v>
      </c>
      <c r="C1002" t="s">
        <v>2062</v>
      </c>
      <c r="D1002" t="s">
        <v>36</v>
      </c>
      <c r="E1002" t="s">
        <v>85</v>
      </c>
      <c r="F1002">
        <v>46</v>
      </c>
      <c r="G1002" t="s">
        <v>112</v>
      </c>
      <c r="H1002" t="s">
        <v>113</v>
      </c>
      <c r="I1002" t="s">
        <v>102</v>
      </c>
      <c r="J1002">
        <v>22</v>
      </c>
      <c r="K1002" t="s">
        <v>2111</v>
      </c>
      <c r="L1002" t="s">
        <v>2108</v>
      </c>
      <c r="M1002" t="s">
        <v>2109</v>
      </c>
      <c r="N1002">
        <v>2.8</v>
      </c>
      <c r="O1002" t="s">
        <v>56</v>
      </c>
      <c r="P1002" t="s">
        <v>2071</v>
      </c>
      <c r="Q1002">
        <v>97</v>
      </c>
      <c r="R1002">
        <v>0.97</v>
      </c>
    </row>
    <row r="1003" spans="1:18" x14ac:dyDescent="0.3">
      <c r="A1003" t="s">
        <v>2063</v>
      </c>
      <c r="B1003" t="s">
        <v>2064</v>
      </c>
      <c r="C1003" t="s">
        <v>2064</v>
      </c>
      <c r="D1003" t="s">
        <v>8</v>
      </c>
      <c r="E1003" t="s">
        <v>65</v>
      </c>
      <c r="F1003">
        <v>36</v>
      </c>
      <c r="G1003" t="s">
        <v>167</v>
      </c>
      <c r="H1003" t="s">
        <v>60</v>
      </c>
      <c r="I1003" t="s">
        <v>61</v>
      </c>
      <c r="J1003">
        <v>18</v>
      </c>
      <c r="K1003" t="s">
        <v>2123</v>
      </c>
      <c r="L1003" t="s">
        <v>109</v>
      </c>
      <c r="M1003" t="s">
        <v>2126</v>
      </c>
      <c r="N1003">
        <v>1.7</v>
      </c>
      <c r="O1003" t="s">
        <v>2112</v>
      </c>
      <c r="P1003" t="s">
        <v>2071</v>
      </c>
      <c r="Q1003">
        <v>72</v>
      </c>
      <c r="R1003">
        <v>0.72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60CA-23CB-4EBA-B5C1-AB3DA6E82422}">
  <dimension ref="A1:R80"/>
  <sheetViews>
    <sheetView workbookViewId="0">
      <selection activeCell="G10" sqref="G10"/>
    </sheetView>
  </sheetViews>
  <sheetFormatPr defaultRowHeight="14.4" x14ac:dyDescent="0.3"/>
  <cols>
    <col min="1" max="1" width="21" bestFit="1" customWidth="1"/>
    <col min="2" max="2" width="18.6640625" bestFit="1" customWidth="1"/>
    <col min="3" max="3" width="18.33203125" bestFit="1" customWidth="1"/>
    <col min="4" max="4" width="19.88671875" bestFit="1" customWidth="1"/>
    <col min="5" max="5" width="15.5546875" bestFit="1" customWidth="1"/>
    <col min="6" max="6" width="12.33203125" bestFit="1" customWidth="1"/>
    <col min="7" max="7" width="15.88671875" bestFit="1" customWidth="1"/>
    <col min="8" max="8" width="17.109375" bestFit="1" customWidth="1"/>
    <col min="9" max="9" width="21" bestFit="1" customWidth="1"/>
    <col min="10" max="10" width="26.88671875" bestFit="1" customWidth="1"/>
    <col min="11" max="11" width="18.6640625" bestFit="1" customWidth="1"/>
    <col min="12" max="12" width="29.21875" bestFit="1" customWidth="1"/>
    <col min="13" max="13" width="19.5546875" bestFit="1" customWidth="1"/>
    <col min="14" max="14" width="14.5546875" bestFit="1" customWidth="1"/>
    <col min="15" max="15" width="21.21875" bestFit="1" customWidth="1"/>
    <col min="16" max="16" width="14.6640625" bestFit="1" customWidth="1"/>
    <col min="17" max="17" width="25.44140625" bestFit="1" customWidth="1"/>
    <col min="18" max="18" width="30.77734375" bestFit="1" customWidth="1"/>
  </cols>
  <sheetData>
    <row r="1" spans="1:18" x14ac:dyDescent="0.3">
      <c r="A1" s="7" t="s">
        <v>2145</v>
      </c>
    </row>
    <row r="3" spans="1:18" x14ac:dyDescent="0.3">
      <c r="A3" t="s">
        <v>2088</v>
      </c>
      <c r="B3" t="s">
        <v>2089</v>
      </c>
      <c r="C3" t="s">
        <v>2090</v>
      </c>
      <c r="D3" t="s">
        <v>2091</v>
      </c>
      <c r="E3" t="s">
        <v>2092</v>
      </c>
      <c r="F3" t="s">
        <v>2093</v>
      </c>
      <c r="G3" t="s">
        <v>2094</v>
      </c>
      <c r="H3" t="s">
        <v>2095</v>
      </c>
      <c r="I3" t="s">
        <v>2096</v>
      </c>
      <c r="J3" t="s">
        <v>2097</v>
      </c>
      <c r="K3" t="s">
        <v>2098</v>
      </c>
      <c r="L3" t="s">
        <v>2099</v>
      </c>
      <c r="M3" t="s">
        <v>2100</v>
      </c>
      <c r="N3" t="s">
        <v>2101</v>
      </c>
      <c r="O3" t="s">
        <v>2102</v>
      </c>
      <c r="P3" t="s">
        <v>2103</v>
      </c>
      <c r="Q3" t="s">
        <v>2104</v>
      </c>
      <c r="R3" t="s">
        <v>2105</v>
      </c>
    </row>
    <row r="4" spans="1:18" x14ac:dyDescent="0.3">
      <c r="A4" t="s">
        <v>20</v>
      </c>
      <c r="B4" t="s">
        <v>21</v>
      </c>
      <c r="C4" t="s">
        <v>21</v>
      </c>
      <c r="D4" t="s">
        <v>2</v>
      </c>
      <c r="E4" t="s">
        <v>65</v>
      </c>
      <c r="F4">
        <v>38</v>
      </c>
      <c r="G4" t="s">
        <v>9</v>
      </c>
      <c r="H4" t="s">
        <v>10</v>
      </c>
      <c r="I4" t="s">
        <v>23</v>
      </c>
      <c r="J4">
        <v>4</v>
      </c>
      <c r="K4" t="s">
        <v>2115</v>
      </c>
      <c r="L4" t="s">
        <v>24</v>
      </c>
      <c r="M4" t="s">
        <v>2116</v>
      </c>
      <c r="N4">
        <v>1.5</v>
      </c>
      <c r="O4" t="s">
        <v>19</v>
      </c>
      <c r="P4" t="s">
        <v>2070</v>
      </c>
      <c r="Q4">
        <v>0.9</v>
      </c>
      <c r="R4">
        <v>0.9</v>
      </c>
    </row>
    <row r="5" spans="1:18" x14ac:dyDescent="0.3">
      <c r="A5" t="s">
        <v>41</v>
      </c>
      <c r="B5" t="s">
        <v>42</v>
      </c>
      <c r="C5" t="s">
        <v>42</v>
      </c>
      <c r="D5" t="s">
        <v>15</v>
      </c>
      <c r="E5" t="s">
        <v>85</v>
      </c>
      <c r="F5">
        <v>43</v>
      </c>
      <c r="G5" t="s">
        <v>3</v>
      </c>
      <c r="H5" t="s">
        <v>4</v>
      </c>
      <c r="I5" t="s">
        <v>5</v>
      </c>
      <c r="J5">
        <v>14</v>
      </c>
      <c r="K5" t="s">
        <v>2107</v>
      </c>
      <c r="L5" t="s">
        <v>43</v>
      </c>
      <c r="M5" t="s">
        <v>2116</v>
      </c>
      <c r="N5">
        <v>4.5999999999999996</v>
      </c>
      <c r="O5" t="s">
        <v>2119</v>
      </c>
      <c r="P5" t="s">
        <v>2070</v>
      </c>
      <c r="Q5">
        <v>0.94</v>
      </c>
      <c r="R5">
        <v>0.94</v>
      </c>
    </row>
    <row r="6" spans="1:18" x14ac:dyDescent="0.3">
      <c r="A6" t="s">
        <v>185</v>
      </c>
      <c r="B6" t="s">
        <v>186</v>
      </c>
      <c r="C6" t="s">
        <v>186</v>
      </c>
      <c r="D6" t="s">
        <v>15</v>
      </c>
      <c r="E6" t="s">
        <v>85</v>
      </c>
      <c r="F6">
        <v>38</v>
      </c>
      <c r="G6" t="s">
        <v>116</v>
      </c>
      <c r="H6" t="s">
        <v>10</v>
      </c>
      <c r="I6" t="s">
        <v>32</v>
      </c>
      <c r="J6">
        <v>17</v>
      </c>
      <c r="K6" t="s">
        <v>2123</v>
      </c>
      <c r="L6" t="s">
        <v>43</v>
      </c>
      <c r="M6" t="s">
        <v>2116</v>
      </c>
      <c r="N6">
        <v>4</v>
      </c>
      <c r="O6" t="s">
        <v>2122</v>
      </c>
      <c r="P6" t="s">
        <v>2071</v>
      </c>
      <c r="Q6">
        <v>0.9</v>
      </c>
      <c r="R6">
        <v>0.9</v>
      </c>
    </row>
    <row r="7" spans="1:18" x14ac:dyDescent="0.3">
      <c r="A7" t="s">
        <v>205</v>
      </c>
      <c r="B7" t="s">
        <v>206</v>
      </c>
      <c r="C7" t="s">
        <v>206</v>
      </c>
      <c r="D7" t="s">
        <v>8</v>
      </c>
      <c r="E7" t="s">
        <v>65</v>
      </c>
      <c r="F7">
        <v>55</v>
      </c>
      <c r="G7" t="s">
        <v>95</v>
      </c>
      <c r="H7" t="s">
        <v>96</v>
      </c>
      <c r="I7" t="s">
        <v>23</v>
      </c>
      <c r="J7">
        <v>0</v>
      </c>
      <c r="K7" t="s">
        <v>2115</v>
      </c>
      <c r="L7" t="s">
        <v>24</v>
      </c>
      <c r="M7" t="s">
        <v>2116</v>
      </c>
      <c r="N7">
        <v>0</v>
      </c>
      <c r="O7" t="s">
        <v>2122</v>
      </c>
      <c r="P7" t="s">
        <v>2071</v>
      </c>
    </row>
    <row r="8" spans="1:18" x14ac:dyDescent="0.3">
      <c r="A8" t="s">
        <v>226</v>
      </c>
      <c r="B8" t="s">
        <v>227</v>
      </c>
      <c r="C8" t="s">
        <v>227</v>
      </c>
      <c r="D8" t="s">
        <v>2</v>
      </c>
      <c r="E8" t="s">
        <v>65</v>
      </c>
      <c r="F8">
        <v>54</v>
      </c>
      <c r="G8" t="s">
        <v>178</v>
      </c>
      <c r="H8" t="s">
        <v>60</v>
      </c>
      <c r="I8" t="s">
        <v>77</v>
      </c>
      <c r="J8">
        <v>32</v>
      </c>
      <c r="K8" t="s">
        <v>2111</v>
      </c>
      <c r="L8" t="s">
        <v>43</v>
      </c>
      <c r="M8" t="s">
        <v>2116</v>
      </c>
      <c r="N8">
        <v>1.8</v>
      </c>
      <c r="O8" t="s">
        <v>19</v>
      </c>
      <c r="P8" t="s">
        <v>2070</v>
      </c>
    </row>
    <row r="9" spans="1:18" x14ac:dyDescent="0.3">
      <c r="A9" t="s">
        <v>234</v>
      </c>
      <c r="B9" t="s">
        <v>235</v>
      </c>
      <c r="C9" t="s">
        <v>235</v>
      </c>
      <c r="D9" t="s">
        <v>2</v>
      </c>
      <c r="E9" t="s">
        <v>65</v>
      </c>
      <c r="F9">
        <v>25</v>
      </c>
      <c r="G9" t="s">
        <v>127</v>
      </c>
      <c r="H9" t="s">
        <v>128</v>
      </c>
      <c r="I9" t="s">
        <v>23</v>
      </c>
      <c r="J9">
        <v>7</v>
      </c>
      <c r="K9" t="s">
        <v>2120</v>
      </c>
      <c r="L9" t="s">
        <v>43</v>
      </c>
      <c r="M9" t="s">
        <v>2116</v>
      </c>
      <c r="N9">
        <v>4.4000000000000004</v>
      </c>
      <c r="Q9">
        <v>81</v>
      </c>
      <c r="R9">
        <v>0.81</v>
      </c>
    </row>
    <row r="10" spans="1:18" x14ac:dyDescent="0.3">
      <c r="A10" t="s">
        <v>240</v>
      </c>
      <c r="B10" t="s">
        <v>241</v>
      </c>
      <c r="C10" t="s">
        <v>241</v>
      </c>
      <c r="D10" t="s">
        <v>15</v>
      </c>
      <c r="E10" t="s">
        <v>85</v>
      </c>
      <c r="F10">
        <v>59</v>
      </c>
      <c r="G10" t="s">
        <v>100</v>
      </c>
      <c r="H10" t="s">
        <v>101</v>
      </c>
      <c r="I10" t="s">
        <v>32</v>
      </c>
      <c r="J10">
        <v>30</v>
      </c>
      <c r="K10" t="s">
        <v>2111</v>
      </c>
      <c r="L10" t="s">
        <v>24</v>
      </c>
      <c r="M10" t="s">
        <v>2116</v>
      </c>
      <c r="N10">
        <v>0</v>
      </c>
      <c r="O10" t="s">
        <v>2122</v>
      </c>
      <c r="P10" t="s">
        <v>2071</v>
      </c>
    </row>
    <row r="11" spans="1:18" x14ac:dyDescent="0.3">
      <c r="A11" t="s">
        <v>282</v>
      </c>
      <c r="B11" t="s">
        <v>283</v>
      </c>
      <c r="C11" t="s">
        <v>283</v>
      </c>
      <c r="D11" t="s">
        <v>8</v>
      </c>
      <c r="E11" t="s">
        <v>65</v>
      </c>
      <c r="F11">
        <v>57</v>
      </c>
      <c r="G11" t="s">
        <v>123</v>
      </c>
      <c r="H11" t="s">
        <v>124</v>
      </c>
      <c r="I11" t="s">
        <v>77</v>
      </c>
      <c r="J11">
        <v>21</v>
      </c>
      <c r="K11" t="s">
        <v>2111</v>
      </c>
      <c r="L11" t="s">
        <v>24</v>
      </c>
      <c r="M11" t="s">
        <v>2116</v>
      </c>
      <c r="N11">
        <v>2.5</v>
      </c>
      <c r="O11" t="s">
        <v>2110</v>
      </c>
      <c r="P11" t="s">
        <v>2070</v>
      </c>
      <c r="Q11">
        <v>0.77</v>
      </c>
      <c r="R11">
        <v>0.77</v>
      </c>
    </row>
    <row r="12" spans="1:18" x14ac:dyDescent="0.3">
      <c r="A12" t="s">
        <v>305</v>
      </c>
      <c r="B12" t="s">
        <v>306</v>
      </c>
      <c r="C12" t="s">
        <v>306</v>
      </c>
      <c r="D12" t="s">
        <v>8</v>
      </c>
      <c r="E12" t="s">
        <v>65</v>
      </c>
      <c r="F12">
        <v>57</v>
      </c>
      <c r="G12" t="s">
        <v>127</v>
      </c>
      <c r="H12" t="s">
        <v>128</v>
      </c>
      <c r="I12" t="s">
        <v>61</v>
      </c>
      <c r="J12">
        <v>4</v>
      </c>
      <c r="K12" t="s">
        <v>2115</v>
      </c>
      <c r="L12" t="s">
        <v>43</v>
      </c>
      <c r="M12" t="s">
        <v>2116</v>
      </c>
      <c r="N12">
        <v>3.4</v>
      </c>
      <c r="O12" t="s">
        <v>2112</v>
      </c>
      <c r="P12" t="s">
        <v>2071</v>
      </c>
      <c r="Q12">
        <v>0.68</v>
      </c>
      <c r="R12">
        <v>0.68</v>
      </c>
    </row>
    <row r="13" spans="1:18" x14ac:dyDescent="0.3">
      <c r="A13" t="s">
        <v>315</v>
      </c>
      <c r="B13" t="s">
        <v>316</v>
      </c>
      <c r="C13" t="s">
        <v>316</v>
      </c>
      <c r="D13" t="s">
        <v>8</v>
      </c>
      <c r="E13" t="s">
        <v>65</v>
      </c>
      <c r="F13">
        <v>47</v>
      </c>
      <c r="G13" t="s">
        <v>3</v>
      </c>
      <c r="H13" t="s">
        <v>4</v>
      </c>
      <c r="I13" t="s">
        <v>77</v>
      </c>
      <c r="J13">
        <v>5</v>
      </c>
      <c r="K13" t="s">
        <v>2115</v>
      </c>
      <c r="L13" t="s">
        <v>24</v>
      </c>
      <c r="M13" t="s">
        <v>2116</v>
      </c>
      <c r="N13">
        <v>3.7</v>
      </c>
      <c r="O13" t="s">
        <v>2119</v>
      </c>
      <c r="P13" t="s">
        <v>2070</v>
      </c>
      <c r="Q13">
        <v>93</v>
      </c>
      <c r="R13">
        <v>0.93</v>
      </c>
    </row>
    <row r="14" spans="1:18" x14ac:dyDescent="0.3">
      <c r="A14" t="s">
        <v>347</v>
      </c>
      <c r="B14" t="s">
        <v>348</v>
      </c>
      <c r="C14" t="s">
        <v>348</v>
      </c>
      <c r="D14" t="s">
        <v>2</v>
      </c>
      <c r="E14" t="s">
        <v>65</v>
      </c>
      <c r="F14">
        <v>39</v>
      </c>
      <c r="G14" t="s">
        <v>123</v>
      </c>
      <c r="H14" t="s">
        <v>124</v>
      </c>
      <c r="I14" t="s">
        <v>66</v>
      </c>
      <c r="J14">
        <v>5</v>
      </c>
      <c r="K14" t="s">
        <v>2115</v>
      </c>
      <c r="L14" t="s">
        <v>43</v>
      </c>
      <c r="M14" t="s">
        <v>2116</v>
      </c>
      <c r="N14">
        <v>1.2</v>
      </c>
      <c r="O14" t="s">
        <v>2110</v>
      </c>
      <c r="P14" t="s">
        <v>2070</v>
      </c>
      <c r="Q14">
        <v>83</v>
      </c>
      <c r="R14">
        <v>0.83</v>
      </c>
    </row>
    <row r="15" spans="1:18" x14ac:dyDescent="0.3">
      <c r="A15" t="s">
        <v>363</v>
      </c>
      <c r="B15" t="s">
        <v>364</v>
      </c>
      <c r="C15" t="s">
        <v>364</v>
      </c>
      <c r="D15" t="s">
        <v>8</v>
      </c>
      <c r="E15" t="s">
        <v>65</v>
      </c>
      <c r="F15">
        <v>59</v>
      </c>
      <c r="G15" t="s">
        <v>16</v>
      </c>
      <c r="H15" t="s">
        <v>17</v>
      </c>
      <c r="I15" t="s">
        <v>32</v>
      </c>
      <c r="J15">
        <v>7</v>
      </c>
      <c r="K15" t="s">
        <v>2120</v>
      </c>
      <c r="L15" t="s">
        <v>24</v>
      </c>
      <c r="M15" t="s">
        <v>2116</v>
      </c>
      <c r="N15">
        <v>1.4</v>
      </c>
      <c r="O15" t="s">
        <v>2119</v>
      </c>
      <c r="P15" t="s">
        <v>2070</v>
      </c>
      <c r="Q15">
        <v>0.81</v>
      </c>
      <c r="R15">
        <v>0.81</v>
      </c>
    </row>
    <row r="16" spans="1:18" x14ac:dyDescent="0.3">
      <c r="A16" t="s">
        <v>371</v>
      </c>
      <c r="B16" t="s">
        <v>372</v>
      </c>
      <c r="C16" t="s">
        <v>372</v>
      </c>
      <c r="D16" t="s">
        <v>8</v>
      </c>
      <c r="E16" t="s">
        <v>65</v>
      </c>
      <c r="F16">
        <v>37</v>
      </c>
      <c r="G16" t="s">
        <v>112</v>
      </c>
      <c r="H16" t="s">
        <v>113</v>
      </c>
      <c r="I16" t="s">
        <v>39</v>
      </c>
      <c r="J16">
        <v>15</v>
      </c>
      <c r="K16" t="s">
        <v>2107</v>
      </c>
      <c r="L16" t="s">
        <v>24</v>
      </c>
      <c r="M16" t="s">
        <v>2116</v>
      </c>
      <c r="N16">
        <v>2.9</v>
      </c>
      <c r="O16" t="s">
        <v>2119</v>
      </c>
      <c r="P16" t="s">
        <v>2070</v>
      </c>
    </row>
    <row r="17" spans="1:18" x14ac:dyDescent="0.3">
      <c r="A17" t="s">
        <v>373</v>
      </c>
      <c r="B17" t="s">
        <v>374</v>
      </c>
      <c r="C17" t="s">
        <v>374</v>
      </c>
      <c r="D17" t="s">
        <v>36</v>
      </c>
      <c r="E17" t="s">
        <v>85</v>
      </c>
      <c r="G17" t="s">
        <v>50</v>
      </c>
      <c r="H17" t="s">
        <v>51</v>
      </c>
      <c r="I17" t="s">
        <v>39</v>
      </c>
      <c r="J17">
        <v>10</v>
      </c>
      <c r="K17" t="s">
        <v>2120</v>
      </c>
      <c r="L17" t="s">
        <v>43</v>
      </c>
      <c r="M17" t="s">
        <v>2116</v>
      </c>
      <c r="N17">
        <v>0</v>
      </c>
    </row>
    <row r="18" spans="1:18" x14ac:dyDescent="0.3">
      <c r="A18" t="s">
        <v>381</v>
      </c>
      <c r="B18" t="s">
        <v>382</v>
      </c>
      <c r="C18" t="s">
        <v>382</v>
      </c>
      <c r="D18" t="s">
        <v>15</v>
      </c>
      <c r="E18" t="s">
        <v>85</v>
      </c>
      <c r="F18">
        <v>47</v>
      </c>
      <c r="G18" t="s">
        <v>100</v>
      </c>
      <c r="H18" t="s">
        <v>101</v>
      </c>
      <c r="I18" t="s">
        <v>77</v>
      </c>
      <c r="J18">
        <v>29</v>
      </c>
      <c r="K18" t="s">
        <v>2111</v>
      </c>
      <c r="L18" t="s">
        <v>24</v>
      </c>
      <c r="M18" t="s">
        <v>2116</v>
      </c>
      <c r="N18">
        <v>4.3</v>
      </c>
      <c r="O18" t="s">
        <v>2112</v>
      </c>
      <c r="P18" t="s">
        <v>2071</v>
      </c>
      <c r="Q18">
        <v>0.95</v>
      </c>
      <c r="R18">
        <v>0.95</v>
      </c>
    </row>
    <row r="19" spans="1:18" x14ac:dyDescent="0.3">
      <c r="A19" t="s">
        <v>417</v>
      </c>
      <c r="B19" t="s">
        <v>418</v>
      </c>
      <c r="C19" t="s">
        <v>418</v>
      </c>
      <c r="D19" t="s">
        <v>2</v>
      </c>
      <c r="E19" t="s">
        <v>65</v>
      </c>
      <c r="F19">
        <v>42</v>
      </c>
      <c r="G19" t="s">
        <v>30</v>
      </c>
      <c r="H19" t="s">
        <v>31</v>
      </c>
      <c r="I19" t="s">
        <v>18</v>
      </c>
      <c r="J19">
        <v>7</v>
      </c>
      <c r="K19" t="s">
        <v>2120</v>
      </c>
      <c r="L19" t="s">
        <v>43</v>
      </c>
      <c r="M19" t="s">
        <v>2116</v>
      </c>
      <c r="N19">
        <v>0</v>
      </c>
      <c r="O19" t="s">
        <v>2112</v>
      </c>
      <c r="P19" t="s">
        <v>2071</v>
      </c>
    </row>
    <row r="20" spans="1:18" x14ac:dyDescent="0.3">
      <c r="A20" t="s">
        <v>449</v>
      </c>
      <c r="B20" t="s">
        <v>450</v>
      </c>
      <c r="C20" t="s">
        <v>450</v>
      </c>
      <c r="D20" t="s">
        <v>15</v>
      </c>
      <c r="E20" t="s">
        <v>85</v>
      </c>
      <c r="F20">
        <v>48</v>
      </c>
      <c r="G20" t="s">
        <v>95</v>
      </c>
      <c r="H20" t="s">
        <v>96</v>
      </c>
      <c r="I20" t="s">
        <v>102</v>
      </c>
      <c r="J20">
        <v>18</v>
      </c>
      <c r="K20" t="s">
        <v>2123</v>
      </c>
      <c r="L20" t="s">
        <v>43</v>
      </c>
      <c r="M20" t="s">
        <v>2116</v>
      </c>
      <c r="O20" t="s">
        <v>2112</v>
      </c>
      <c r="P20" t="s">
        <v>2071</v>
      </c>
      <c r="Q20">
        <v>0.88</v>
      </c>
      <c r="R20">
        <v>0.88</v>
      </c>
    </row>
    <row r="21" spans="1:18" x14ac:dyDescent="0.3">
      <c r="A21" t="s">
        <v>460</v>
      </c>
      <c r="B21" t="s">
        <v>461</v>
      </c>
      <c r="C21" t="s">
        <v>461</v>
      </c>
      <c r="D21" t="s">
        <v>8</v>
      </c>
      <c r="E21" t="s">
        <v>65</v>
      </c>
      <c r="F21">
        <v>50</v>
      </c>
      <c r="G21" t="s">
        <v>141</v>
      </c>
      <c r="H21" t="s">
        <v>142</v>
      </c>
      <c r="I21" t="s">
        <v>18</v>
      </c>
      <c r="J21">
        <v>20</v>
      </c>
      <c r="K21" t="s">
        <v>2123</v>
      </c>
      <c r="L21" t="s">
        <v>43</v>
      </c>
      <c r="M21" t="s">
        <v>2116</v>
      </c>
      <c r="N21">
        <v>3.6</v>
      </c>
      <c r="O21" t="s">
        <v>2112</v>
      </c>
      <c r="P21" t="s">
        <v>2071</v>
      </c>
      <c r="Q21">
        <v>0.89</v>
      </c>
      <c r="R21">
        <v>0.89</v>
      </c>
    </row>
    <row r="22" spans="1:18" x14ac:dyDescent="0.3">
      <c r="A22" t="s">
        <v>498</v>
      </c>
      <c r="B22" t="s">
        <v>499</v>
      </c>
      <c r="C22" t="s">
        <v>499</v>
      </c>
      <c r="D22" t="s">
        <v>15</v>
      </c>
      <c r="E22" t="s">
        <v>85</v>
      </c>
      <c r="G22" t="s">
        <v>16</v>
      </c>
      <c r="H22" t="s">
        <v>17</v>
      </c>
      <c r="I22" t="s">
        <v>5</v>
      </c>
      <c r="J22">
        <v>8</v>
      </c>
      <c r="K22" t="s">
        <v>2120</v>
      </c>
      <c r="L22" t="s">
        <v>24</v>
      </c>
      <c r="M22" t="s">
        <v>2116</v>
      </c>
      <c r="N22">
        <v>0</v>
      </c>
      <c r="O22" t="s">
        <v>19</v>
      </c>
      <c r="P22" t="s">
        <v>2070</v>
      </c>
      <c r="Q22">
        <v>0.64</v>
      </c>
      <c r="R22">
        <v>0.64</v>
      </c>
    </row>
    <row r="23" spans="1:18" x14ac:dyDescent="0.3">
      <c r="A23" t="s">
        <v>516</v>
      </c>
      <c r="B23" t="s">
        <v>517</v>
      </c>
      <c r="C23" t="s">
        <v>517</v>
      </c>
      <c r="D23" t="s">
        <v>2</v>
      </c>
      <c r="E23" t="s">
        <v>65</v>
      </c>
      <c r="F23">
        <v>21</v>
      </c>
      <c r="G23" t="s">
        <v>116</v>
      </c>
      <c r="H23" t="s">
        <v>10</v>
      </c>
      <c r="I23" t="s">
        <v>32</v>
      </c>
      <c r="J23">
        <v>0</v>
      </c>
      <c r="K23" t="s">
        <v>2115</v>
      </c>
      <c r="L23" t="s">
        <v>43</v>
      </c>
      <c r="M23" t="s">
        <v>2116</v>
      </c>
      <c r="N23">
        <v>1.1000000000000001</v>
      </c>
      <c r="O23" t="s">
        <v>2110</v>
      </c>
      <c r="P23" t="s">
        <v>2070</v>
      </c>
      <c r="Q23">
        <v>0.79</v>
      </c>
      <c r="R23">
        <v>0.79</v>
      </c>
    </row>
    <row r="24" spans="1:18" x14ac:dyDescent="0.3">
      <c r="A24" t="s">
        <v>522</v>
      </c>
      <c r="B24" t="s">
        <v>523</v>
      </c>
      <c r="C24" t="s">
        <v>523</v>
      </c>
      <c r="D24" t="s">
        <v>36</v>
      </c>
      <c r="E24" t="s">
        <v>85</v>
      </c>
      <c r="F24">
        <v>27</v>
      </c>
      <c r="G24" t="s">
        <v>141</v>
      </c>
      <c r="H24" t="s">
        <v>142</v>
      </c>
      <c r="I24" t="s">
        <v>23</v>
      </c>
      <c r="J24">
        <v>2</v>
      </c>
      <c r="K24" t="s">
        <v>2115</v>
      </c>
      <c r="L24" t="s">
        <v>24</v>
      </c>
      <c r="M24" t="s">
        <v>2116</v>
      </c>
      <c r="N24">
        <v>1.2</v>
      </c>
      <c r="O24" t="s">
        <v>2119</v>
      </c>
      <c r="P24" t="s">
        <v>2070</v>
      </c>
    </row>
    <row r="25" spans="1:18" x14ac:dyDescent="0.3">
      <c r="A25" t="s">
        <v>524</v>
      </c>
      <c r="B25" t="s">
        <v>525</v>
      </c>
      <c r="C25" t="s">
        <v>525</v>
      </c>
      <c r="D25" t="s">
        <v>2</v>
      </c>
      <c r="E25" t="s">
        <v>65</v>
      </c>
      <c r="F25">
        <v>29</v>
      </c>
      <c r="G25" t="s">
        <v>16</v>
      </c>
      <c r="H25" t="s">
        <v>17</v>
      </c>
      <c r="I25" t="s">
        <v>102</v>
      </c>
      <c r="J25">
        <v>10</v>
      </c>
      <c r="K25" t="s">
        <v>2120</v>
      </c>
      <c r="L25" t="s">
        <v>43</v>
      </c>
      <c r="M25" t="s">
        <v>2116</v>
      </c>
      <c r="N25">
        <v>1.2</v>
      </c>
      <c r="O25" t="s">
        <v>2119</v>
      </c>
      <c r="P25" t="s">
        <v>2070</v>
      </c>
      <c r="Q25">
        <v>0.78</v>
      </c>
      <c r="R25">
        <v>0.78</v>
      </c>
    </row>
    <row r="26" spans="1:18" x14ac:dyDescent="0.3">
      <c r="A26" t="s">
        <v>548</v>
      </c>
      <c r="B26" t="s">
        <v>549</v>
      </c>
      <c r="C26" t="s">
        <v>549</v>
      </c>
      <c r="D26" t="s">
        <v>15</v>
      </c>
      <c r="E26" t="s">
        <v>85</v>
      </c>
      <c r="F26">
        <v>34</v>
      </c>
      <c r="G26" t="s">
        <v>3</v>
      </c>
      <c r="H26" t="s">
        <v>4</v>
      </c>
      <c r="I26" t="s">
        <v>11</v>
      </c>
      <c r="J26">
        <v>11</v>
      </c>
      <c r="K26" t="s">
        <v>2107</v>
      </c>
      <c r="L26" t="s">
        <v>43</v>
      </c>
      <c r="M26" t="s">
        <v>2116</v>
      </c>
      <c r="O26" t="s">
        <v>2119</v>
      </c>
      <c r="P26" t="s">
        <v>2070</v>
      </c>
      <c r="Q26">
        <v>0.67</v>
      </c>
      <c r="R26">
        <v>0.67</v>
      </c>
    </row>
    <row r="27" spans="1:18" x14ac:dyDescent="0.3">
      <c r="A27" t="s">
        <v>604</v>
      </c>
      <c r="B27" t="s">
        <v>605</v>
      </c>
      <c r="C27" t="s">
        <v>605</v>
      </c>
      <c r="D27" t="s">
        <v>15</v>
      </c>
      <c r="E27" t="s">
        <v>85</v>
      </c>
      <c r="F27">
        <v>50</v>
      </c>
      <c r="G27" t="s">
        <v>100</v>
      </c>
      <c r="H27" t="s">
        <v>101</v>
      </c>
      <c r="I27" t="s">
        <v>23</v>
      </c>
      <c r="J27">
        <v>19</v>
      </c>
      <c r="K27" t="s">
        <v>2123</v>
      </c>
      <c r="L27" t="s">
        <v>24</v>
      </c>
      <c r="M27" t="s">
        <v>2116</v>
      </c>
      <c r="N27">
        <v>4.9000000000000004</v>
      </c>
      <c r="Q27">
        <v>0.82</v>
      </c>
      <c r="R27">
        <v>0.82</v>
      </c>
    </row>
    <row r="28" spans="1:18" x14ac:dyDescent="0.3">
      <c r="A28" t="s">
        <v>626</v>
      </c>
      <c r="B28" t="s">
        <v>627</v>
      </c>
      <c r="C28" t="s">
        <v>627</v>
      </c>
      <c r="D28" t="s">
        <v>8</v>
      </c>
      <c r="E28" t="s">
        <v>65</v>
      </c>
      <c r="F28">
        <v>31</v>
      </c>
      <c r="G28" t="s">
        <v>141</v>
      </c>
      <c r="H28" t="s">
        <v>142</v>
      </c>
      <c r="I28" t="s">
        <v>61</v>
      </c>
      <c r="J28">
        <v>12</v>
      </c>
      <c r="K28" t="s">
        <v>2107</v>
      </c>
      <c r="L28" t="s">
        <v>24</v>
      </c>
      <c r="M28" t="s">
        <v>2116</v>
      </c>
      <c r="O28" t="s">
        <v>2112</v>
      </c>
      <c r="P28" t="s">
        <v>2071</v>
      </c>
      <c r="Q28">
        <v>1</v>
      </c>
      <c r="R28">
        <v>1</v>
      </c>
    </row>
    <row r="29" spans="1:18" x14ac:dyDescent="0.3">
      <c r="A29" t="s">
        <v>698</v>
      </c>
      <c r="B29" t="s">
        <v>699</v>
      </c>
      <c r="C29" t="s">
        <v>699</v>
      </c>
      <c r="D29" t="s">
        <v>36</v>
      </c>
      <c r="E29" t="s">
        <v>85</v>
      </c>
      <c r="F29">
        <v>50</v>
      </c>
      <c r="G29" t="s">
        <v>46</v>
      </c>
      <c r="H29" t="s">
        <v>10</v>
      </c>
      <c r="I29" t="s">
        <v>18</v>
      </c>
      <c r="J29">
        <v>23</v>
      </c>
      <c r="K29" t="s">
        <v>2111</v>
      </c>
      <c r="L29" t="s">
        <v>24</v>
      </c>
      <c r="M29" t="s">
        <v>2116</v>
      </c>
      <c r="N29">
        <v>3.6</v>
      </c>
      <c r="O29" t="s">
        <v>2122</v>
      </c>
      <c r="P29" t="s">
        <v>2071</v>
      </c>
      <c r="Q29">
        <v>0.71</v>
      </c>
      <c r="R29">
        <v>0.71</v>
      </c>
    </row>
    <row r="30" spans="1:18" x14ac:dyDescent="0.3">
      <c r="A30" t="s">
        <v>710</v>
      </c>
      <c r="B30" t="s">
        <v>711</v>
      </c>
      <c r="C30" t="s">
        <v>711</v>
      </c>
      <c r="D30" t="s">
        <v>36</v>
      </c>
      <c r="E30" t="s">
        <v>85</v>
      </c>
      <c r="F30">
        <v>32</v>
      </c>
      <c r="G30" t="s">
        <v>59</v>
      </c>
      <c r="H30" t="s">
        <v>60</v>
      </c>
      <c r="I30" t="s">
        <v>102</v>
      </c>
      <c r="J30">
        <v>9</v>
      </c>
      <c r="K30" t="s">
        <v>2120</v>
      </c>
      <c r="L30" t="s">
        <v>43</v>
      </c>
      <c r="M30" t="s">
        <v>2116</v>
      </c>
      <c r="N30">
        <v>4.5999999999999996</v>
      </c>
      <c r="O30" t="s">
        <v>2112</v>
      </c>
      <c r="P30" t="s">
        <v>2071</v>
      </c>
      <c r="Q30">
        <v>0.84</v>
      </c>
      <c r="R30">
        <v>0.84</v>
      </c>
    </row>
    <row r="31" spans="1:18" x14ac:dyDescent="0.3">
      <c r="A31" t="s">
        <v>714</v>
      </c>
      <c r="B31" t="s">
        <v>715</v>
      </c>
      <c r="C31" t="s">
        <v>715</v>
      </c>
      <c r="D31" t="s">
        <v>8</v>
      </c>
      <c r="E31" t="s">
        <v>65</v>
      </c>
      <c r="F31">
        <v>37</v>
      </c>
      <c r="G31" t="s">
        <v>116</v>
      </c>
      <c r="H31" t="s">
        <v>10</v>
      </c>
      <c r="I31" t="s">
        <v>66</v>
      </c>
      <c r="J31">
        <v>0</v>
      </c>
      <c r="K31" t="s">
        <v>2115</v>
      </c>
      <c r="L31" t="s">
        <v>24</v>
      </c>
      <c r="M31" t="s">
        <v>2116</v>
      </c>
      <c r="N31">
        <v>3.7</v>
      </c>
      <c r="O31" t="s">
        <v>2112</v>
      </c>
      <c r="P31" t="s">
        <v>2071</v>
      </c>
    </row>
    <row r="32" spans="1:18" x14ac:dyDescent="0.3">
      <c r="A32" t="s">
        <v>730</v>
      </c>
      <c r="B32" t="s">
        <v>731</v>
      </c>
      <c r="C32" t="s">
        <v>731</v>
      </c>
      <c r="D32" t="s">
        <v>36</v>
      </c>
      <c r="E32" t="s">
        <v>85</v>
      </c>
      <c r="F32">
        <v>56</v>
      </c>
      <c r="G32" t="s">
        <v>3</v>
      </c>
      <c r="H32" t="s">
        <v>4</v>
      </c>
      <c r="I32" t="s">
        <v>102</v>
      </c>
      <c r="J32">
        <v>13</v>
      </c>
      <c r="K32" t="s">
        <v>2107</v>
      </c>
      <c r="L32" t="s">
        <v>43</v>
      </c>
      <c r="M32" t="s">
        <v>2116</v>
      </c>
      <c r="O32" t="s">
        <v>2112</v>
      </c>
      <c r="P32" t="s">
        <v>2071</v>
      </c>
      <c r="Q32">
        <v>0.87</v>
      </c>
      <c r="R32">
        <v>0.87</v>
      </c>
    </row>
    <row r="33" spans="1:18" x14ac:dyDescent="0.3">
      <c r="A33" t="s">
        <v>756</v>
      </c>
      <c r="B33" t="s">
        <v>757</v>
      </c>
      <c r="C33" t="s">
        <v>757</v>
      </c>
      <c r="D33" t="s">
        <v>8</v>
      </c>
      <c r="E33" t="s">
        <v>65</v>
      </c>
      <c r="F33">
        <v>22</v>
      </c>
      <c r="G33" t="s">
        <v>3</v>
      </c>
      <c r="H33" t="s">
        <v>4</v>
      </c>
      <c r="I33" t="s">
        <v>5</v>
      </c>
      <c r="J33">
        <v>3</v>
      </c>
      <c r="K33" t="s">
        <v>2115</v>
      </c>
      <c r="L33" t="s">
        <v>43</v>
      </c>
      <c r="M33" t="s">
        <v>2116</v>
      </c>
      <c r="N33">
        <v>2.1</v>
      </c>
      <c r="O33" t="s">
        <v>2110</v>
      </c>
      <c r="P33" t="s">
        <v>2070</v>
      </c>
    </row>
    <row r="34" spans="1:18" x14ac:dyDescent="0.3">
      <c r="A34" t="s">
        <v>774</v>
      </c>
      <c r="B34" t="s">
        <v>775</v>
      </c>
      <c r="C34" t="s">
        <v>775</v>
      </c>
      <c r="D34" t="s">
        <v>15</v>
      </c>
      <c r="E34" t="s">
        <v>85</v>
      </c>
      <c r="F34">
        <v>23</v>
      </c>
      <c r="G34" t="s">
        <v>30</v>
      </c>
      <c r="H34" t="s">
        <v>31</v>
      </c>
      <c r="I34" t="s">
        <v>77</v>
      </c>
      <c r="J34">
        <v>1</v>
      </c>
      <c r="K34" t="s">
        <v>2115</v>
      </c>
      <c r="L34" t="s">
        <v>24</v>
      </c>
      <c r="M34" t="s">
        <v>2116</v>
      </c>
      <c r="N34">
        <v>4.9000000000000004</v>
      </c>
      <c r="O34" t="s">
        <v>56</v>
      </c>
      <c r="P34" t="s">
        <v>2071</v>
      </c>
      <c r="Q34">
        <v>0.78</v>
      </c>
      <c r="R34">
        <v>0.78</v>
      </c>
    </row>
    <row r="35" spans="1:18" x14ac:dyDescent="0.3">
      <c r="A35" t="s">
        <v>780</v>
      </c>
      <c r="B35" t="s">
        <v>781</v>
      </c>
      <c r="C35" t="s">
        <v>781</v>
      </c>
      <c r="D35" t="s">
        <v>8</v>
      </c>
      <c r="E35" t="s">
        <v>65</v>
      </c>
      <c r="F35">
        <v>56</v>
      </c>
      <c r="G35" t="s">
        <v>73</v>
      </c>
      <c r="H35" t="s">
        <v>74</v>
      </c>
      <c r="I35" t="s">
        <v>18</v>
      </c>
      <c r="J35">
        <v>32</v>
      </c>
      <c r="K35" t="s">
        <v>2111</v>
      </c>
      <c r="L35" t="s">
        <v>43</v>
      </c>
      <c r="M35" t="s">
        <v>2116</v>
      </c>
      <c r="N35">
        <v>0</v>
      </c>
      <c r="O35" t="s">
        <v>2112</v>
      </c>
      <c r="P35" t="s">
        <v>2071</v>
      </c>
      <c r="Q35">
        <v>0.86</v>
      </c>
      <c r="R35">
        <v>0.86</v>
      </c>
    </row>
    <row r="36" spans="1:18" x14ac:dyDescent="0.3">
      <c r="A36" t="s">
        <v>792</v>
      </c>
      <c r="B36" t="s">
        <v>793</v>
      </c>
      <c r="C36" t="s">
        <v>793</v>
      </c>
      <c r="D36" t="s">
        <v>36</v>
      </c>
      <c r="E36" t="s">
        <v>85</v>
      </c>
      <c r="F36">
        <v>56</v>
      </c>
      <c r="G36" t="s">
        <v>30</v>
      </c>
      <c r="H36" t="s">
        <v>31</v>
      </c>
      <c r="I36" t="s">
        <v>39</v>
      </c>
      <c r="J36">
        <v>9</v>
      </c>
      <c r="K36" t="s">
        <v>2120</v>
      </c>
      <c r="L36" t="s">
        <v>43</v>
      </c>
      <c r="M36" t="s">
        <v>2116</v>
      </c>
      <c r="N36">
        <v>2.6</v>
      </c>
      <c r="O36" t="s">
        <v>2110</v>
      </c>
      <c r="P36" t="s">
        <v>2070</v>
      </c>
      <c r="Q36">
        <v>0.61</v>
      </c>
      <c r="R36">
        <v>0.61</v>
      </c>
    </row>
    <row r="37" spans="1:18" x14ac:dyDescent="0.3">
      <c r="A37" t="s">
        <v>804</v>
      </c>
      <c r="B37" t="s">
        <v>805</v>
      </c>
      <c r="C37" t="s">
        <v>805</v>
      </c>
      <c r="D37" t="s">
        <v>15</v>
      </c>
      <c r="E37" t="s">
        <v>85</v>
      </c>
      <c r="G37" t="s">
        <v>163</v>
      </c>
      <c r="H37" t="s">
        <v>164</v>
      </c>
      <c r="I37" t="s">
        <v>32</v>
      </c>
      <c r="J37">
        <v>9</v>
      </c>
      <c r="K37" t="s">
        <v>2120</v>
      </c>
      <c r="L37" t="s">
        <v>43</v>
      </c>
      <c r="M37" t="s">
        <v>2116</v>
      </c>
      <c r="N37">
        <v>1.7</v>
      </c>
      <c r="O37" t="s">
        <v>2112</v>
      </c>
      <c r="P37" t="s">
        <v>2071</v>
      </c>
      <c r="Q37">
        <v>72</v>
      </c>
      <c r="R37">
        <v>0.72</v>
      </c>
    </row>
    <row r="38" spans="1:18" x14ac:dyDescent="0.3">
      <c r="A38" t="s">
        <v>808</v>
      </c>
      <c r="B38" t="s">
        <v>809</v>
      </c>
      <c r="C38" t="s">
        <v>809</v>
      </c>
      <c r="D38" t="s">
        <v>36</v>
      </c>
      <c r="E38" t="s">
        <v>85</v>
      </c>
      <c r="F38">
        <v>33</v>
      </c>
      <c r="G38" t="s">
        <v>100</v>
      </c>
      <c r="H38" t="s">
        <v>101</v>
      </c>
      <c r="I38" t="s">
        <v>102</v>
      </c>
      <c r="K38" t="s">
        <v>2115</v>
      </c>
      <c r="L38" t="s">
        <v>24</v>
      </c>
      <c r="M38" t="s">
        <v>2116</v>
      </c>
      <c r="N38">
        <v>4.3</v>
      </c>
      <c r="O38" t="s">
        <v>2112</v>
      </c>
      <c r="P38" t="s">
        <v>2071</v>
      </c>
      <c r="Q38">
        <v>0.63</v>
      </c>
      <c r="R38">
        <v>0.63</v>
      </c>
    </row>
    <row r="39" spans="1:18" x14ac:dyDescent="0.3">
      <c r="A39" t="s">
        <v>816</v>
      </c>
      <c r="B39" t="s">
        <v>817</v>
      </c>
      <c r="C39" t="s">
        <v>817</v>
      </c>
      <c r="D39" t="s">
        <v>36</v>
      </c>
      <c r="E39" t="s">
        <v>85</v>
      </c>
      <c r="F39">
        <v>45</v>
      </c>
      <c r="G39" t="s">
        <v>81</v>
      </c>
      <c r="H39" t="s">
        <v>82</v>
      </c>
      <c r="I39" t="s">
        <v>39</v>
      </c>
      <c r="J39">
        <v>19</v>
      </c>
      <c r="K39" t="s">
        <v>2123</v>
      </c>
      <c r="L39" t="s">
        <v>24</v>
      </c>
      <c r="M39" t="s">
        <v>2116</v>
      </c>
      <c r="N39">
        <v>2.2000000000000002</v>
      </c>
      <c r="O39" t="s">
        <v>2112</v>
      </c>
      <c r="P39" t="s">
        <v>2071</v>
      </c>
      <c r="Q39">
        <v>0.78</v>
      </c>
      <c r="R39">
        <v>0.78</v>
      </c>
    </row>
    <row r="40" spans="1:18" x14ac:dyDescent="0.3">
      <c r="A40" t="s">
        <v>844</v>
      </c>
      <c r="B40" t="s">
        <v>845</v>
      </c>
      <c r="C40" t="s">
        <v>845</v>
      </c>
      <c r="D40" t="s">
        <v>36</v>
      </c>
      <c r="E40" t="s">
        <v>85</v>
      </c>
      <c r="F40">
        <v>21</v>
      </c>
      <c r="G40" t="s">
        <v>30</v>
      </c>
      <c r="H40" t="s">
        <v>31</v>
      </c>
      <c r="I40" t="s">
        <v>77</v>
      </c>
      <c r="J40">
        <v>0</v>
      </c>
      <c r="K40" t="s">
        <v>2115</v>
      </c>
      <c r="L40" t="s">
        <v>24</v>
      </c>
      <c r="M40" t="s">
        <v>2116</v>
      </c>
      <c r="N40">
        <v>4.0999999999999996</v>
      </c>
      <c r="O40" t="s">
        <v>62</v>
      </c>
      <c r="P40" t="s">
        <v>2071</v>
      </c>
      <c r="Q40">
        <v>0.97</v>
      </c>
      <c r="R40">
        <v>0.97</v>
      </c>
    </row>
    <row r="41" spans="1:18" x14ac:dyDescent="0.3">
      <c r="A41" t="s">
        <v>886</v>
      </c>
      <c r="B41" t="s">
        <v>887</v>
      </c>
      <c r="C41" t="s">
        <v>887</v>
      </c>
      <c r="D41" t="s">
        <v>15</v>
      </c>
      <c r="E41" t="s">
        <v>85</v>
      </c>
      <c r="F41">
        <v>51</v>
      </c>
      <c r="G41" t="s">
        <v>73</v>
      </c>
      <c r="H41" t="s">
        <v>74</v>
      </c>
      <c r="I41" t="s">
        <v>32</v>
      </c>
      <c r="J41">
        <v>33</v>
      </c>
      <c r="K41" t="s">
        <v>2111</v>
      </c>
      <c r="L41" t="s">
        <v>43</v>
      </c>
      <c r="M41" t="s">
        <v>2116</v>
      </c>
      <c r="N41">
        <v>0</v>
      </c>
      <c r="O41" t="s">
        <v>62</v>
      </c>
      <c r="P41" t="s">
        <v>2071</v>
      </c>
      <c r="Q41">
        <v>0.63</v>
      </c>
      <c r="R41">
        <v>0.63</v>
      </c>
    </row>
    <row r="42" spans="1:18" x14ac:dyDescent="0.3">
      <c r="A42" t="s">
        <v>888</v>
      </c>
      <c r="B42" t="s">
        <v>889</v>
      </c>
      <c r="C42" t="s">
        <v>889</v>
      </c>
      <c r="D42" t="s">
        <v>8</v>
      </c>
      <c r="E42" t="s">
        <v>65</v>
      </c>
      <c r="F42">
        <v>37</v>
      </c>
      <c r="G42" t="s">
        <v>37</v>
      </c>
      <c r="H42" t="s">
        <v>38</v>
      </c>
      <c r="I42" t="s">
        <v>18</v>
      </c>
      <c r="J42">
        <v>11</v>
      </c>
      <c r="K42" t="s">
        <v>2107</v>
      </c>
      <c r="L42" t="s">
        <v>43</v>
      </c>
      <c r="M42" t="s">
        <v>2116</v>
      </c>
      <c r="N42">
        <v>3.6</v>
      </c>
      <c r="O42" t="s">
        <v>19</v>
      </c>
      <c r="P42" t="s">
        <v>2070</v>
      </c>
      <c r="Q42">
        <v>0.73</v>
      </c>
      <c r="R42">
        <v>0.73</v>
      </c>
    </row>
    <row r="43" spans="1:18" x14ac:dyDescent="0.3">
      <c r="A43" t="s">
        <v>979</v>
      </c>
      <c r="B43" t="s">
        <v>980</v>
      </c>
      <c r="C43" t="s">
        <v>980</v>
      </c>
      <c r="D43" t="s">
        <v>36</v>
      </c>
      <c r="E43" t="s">
        <v>85</v>
      </c>
      <c r="F43">
        <v>41</v>
      </c>
      <c r="G43" t="s">
        <v>59</v>
      </c>
      <c r="H43" t="s">
        <v>60</v>
      </c>
      <c r="I43" t="s">
        <v>102</v>
      </c>
      <c r="J43">
        <v>11</v>
      </c>
      <c r="K43" t="s">
        <v>2107</v>
      </c>
      <c r="L43" t="s">
        <v>24</v>
      </c>
      <c r="M43" t="s">
        <v>2116</v>
      </c>
      <c r="N43">
        <v>2.4</v>
      </c>
      <c r="O43" t="s">
        <v>2119</v>
      </c>
      <c r="P43" t="s">
        <v>2070</v>
      </c>
    </row>
    <row r="44" spans="1:18" x14ac:dyDescent="0.3">
      <c r="A44" t="s">
        <v>1015</v>
      </c>
      <c r="B44" t="s">
        <v>1016</v>
      </c>
      <c r="C44" t="s">
        <v>1016</v>
      </c>
      <c r="D44" t="s">
        <v>15</v>
      </c>
      <c r="E44" t="s">
        <v>85</v>
      </c>
      <c r="F44">
        <v>36</v>
      </c>
      <c r="G44" t="s">
        <v>123</v>
      </c>
      <c r="H44" t="s">
        <v>124</v>
      </c>
      <c r="I44" t="s">
        <v>5</v>
      </c>
      <c r="J44">
        <v>11</v>
      </c>
      <c r="K44" t="s">
        <v>2107</v>
      </c>
      <c r="L44" t="s">
        <v>24</v>
      </c>
      <c r="M44" t="s">
        <v>2116</v>
      </c>
      <c r="N44">
        <v>1.3</v>
      </c>
      <c r="O44" t="s">
        <v>2122</v>
      </c>
      <c r="P44" t="s">
        <v>2071</v>
      </c>
    </row>
    <row r="45" spans="1:18" x14ac:dyDescent="0.3">
      <c r="A45" t="s">
        <v>1048</v>
      </c>
      <c r="B45" t="s">
        <v>1049</v>
      </c>
      <c r="C45" t="s">
        <v>1049</v>
      </c>
      <c r="D45" t="s">
        <v>8</v>
      </c>
      <c r="E45" t="s">
        <v>65</v>
      </c>
      <c r="F45">
        <v>43</v>
      </c>
      <c r="G45" t="s">
        <v>95</v>
      </c>
      <c r="H45" t="s">
        <v>96</v>
      </c>
      <c r="I45" t="s">
        <v>61</v>
      </c>
      <c r="J45">
        <v>2</v>
      </c>
      <c r="K45" t="s">
        <v>2115</v>
      </c>
      <c r="L45" t="s">
        <v>24</v>
      </c>
      <c r="M45" t="s">
        <v>2116</v>
      </c>
      <c r="N45">
        <v>0</v>
      </c>
      <c r="O45" t="s">
        <v>56</v>
      </c>
      <c r="P45" t="s">
        <v>2071</v>
      </c>
      <c r="Q45">
        <v>0.89</v>
      </c>
      <c r="R45">
        <v>0.89</v>
      </c>
    </row>
    <row r="46" spans="1:18" x14ac:dyDescent="0.3">
      <c r="A46" t="s">
        <v>1058</v>
      </c>
      <c r="B46" t="s">
        <v>1059</v>
      </c>
      <c r="C46" t="s">
        <v>1059</v>
      </c>
      <c r="D46" t="s">
        <v>2</v>
      </c>
      <c r="E46" t="s">
        <v>65</v>
      </c>
      <c r="F46">
        <v>33</v>
      </c>
      <c r="G46" t="s">
        <v>100</v>
      </c>
      <c r="H46" t="s">
        <v>101</v>
      </c>
      <c r="I46" t="s">
        <v>18</v>
      </c>
      <c r="J46">
        <v>3</v>
      </c>
      <c r="K46" t="s">
        <v>2115</v>
      </c>
      <c r="L46" t="s">
        <v>24</v>
      </c>
      <c r="M46" t="s">
        <v>2116</v>
      </c>
      <c r="N46">
        <v>1.6</v>
      </c>
      <c r="Q46">
        <v>0.83</v>
      </c>
      <c r="R46">
        <v>0.83</v>
      </c>
    </row>
    <row r="47" spans="1:18" x14ac:dyDescent="0.3">
      <c r="A47" t="s">
        <v>1122</v>
      </c>
      <c r="B47" t="s">
        <v>1123</v>
      </c>
      <c r="C47" t="s">
        <v>1123</v>
      </c>
      <c r="D47" t="s">
        <v>8</v>
      </c>
      <c r="E47" t="s">
        <v>65</v>
      </c>
      <c r="F47">
        <v>38</v>
      </c>
      <c r="G47" t="s">
        <v>3</v>
      </c>
      <c r="H47" t="s">
        <v>4</v>
      </c>
      <c r="I47" t="s">
        <v>39</v>
      </c>
      <c r="J47">
        <v>18</v>
      </c>
      <c r="K47" t="s">
        <v>2123</v>
      </c>
      <c r="L47" t="s">
        <v>43</v>
      </c>
      <c r="M47" t="s">
        <v>2116</v>
      </c>
      <c r="N47">
        <v>4.9000000000000004</v>
      </c>
      <c r="O47" t="s">
        <v>2119</v>
      </c>
      <c r="P47" t="s">
        <v>2070</v>
      </c>
      <c r="Q47">
        <v>0.74</v>
      </c>
      <c r="R47">
        <v>0.74</v>
      </c>
    </row>
    <row r="48" spans="1:18" x14ac:dyDescent="0.3">
      <c r="A48" t="s">
        <v>1148</v>
      </c>
      <c r="B48" t="s">
        <v>1149</v>
      </c>
      <c r="C48" t="s">
        <v>1149</v>
      </c>
      <c r="D48" t="s">
        <v>8</v>
      </c>
      <c r="E48" t="s">
        <v>65</v>
      </c>
      <c r="F48">
        <v>20</v>
      </c>
      <c r="G48" t="s">
        <v>3</v>
      </c>
      <c r="H48" t="s">
        <v>4</v>
      </c>
      <c r="I48" t="s">
        <v>77</v>
      </c>
      <c r="J48">
        <v>1</v>
      </c>
      <c r="K48" t="s">
        <v>2115</v>
      </c>
      <c r="L48" t="s">
        <v>43</v>
      </c>
      <c r="M48" t="s">
        <v>2116</v>
      </c>
      <c r="N48">
        <v>2.2999999999999998</v>
      </c>
      <c r="O48" t="s">
        <v>2112</v>
      </c>
      <c r="P48" t="s">
        <v>2071</v>
      </c>
      <c r="Q48">
        <v>0.72</v>
      </c>
      <c r="R48">
        <v>0.72</v>
      </c>
    </row>
    <row r="49" spans="1:18" x14ac:dyDescent="0.3">
      <c r="A49" t="s">
        <v>1152</v>
      </c>
      <c r="B49" t="s">
        <v>1153</v>
      </c>
      <c r="C49" t="s">
        <v>1153</v>
      </c>
      <c r="D49" t="s">
        <v>15</v>
      </c>
      <c r="E49" t="s">
        <v>85</v>
      </c>
      <c r="F49">
        <v>41</v>
      </c>
      <c r="G49" t="s">
        <v>163</v>
      </c>
      <c r="H49" t="s">
        <v>164</v>
      </c>
      <c r="I49" t="s">
        <v>39</v>
      </c>
      <c r="J49">
        <v>0</v>
      </c>
      <c r="K49" t="s">
        <v>2115</v>
      </c>
      <c r="L49" t="s">
        <v>43</v>
      </c>
      <c r="M49" t="s">
        <v>2116</v>
      </c>
      <c r="N49">
        <v>4.5</v>
      </c>
      <c r="O49" t="s">
        <v>19</v>
      </c>
      <c r="P49" t="s">
        <v>2070</v>
      </c>
      <c r="Q49">
        <v>0.68</v>
      </c>
      <c r="R49">
        <v>0.68</v>
      </c>
    </row>
    <row r="50" spans="1:18" x14ac:dyDescent="0.3">
      <c r="A50" t="s">
        <v>1240</v>
      </c>
      <c r="B50" t="s">
        <v>1241</v>
      </c>
      <c r="C50" t="s">
        <v>1241</v>
      </c>
      <c r="D50" t="s">
        <v>36</v>
      </c>
      <c r="E50" t="s">
        <v>85</v>
      </c>
      <c r="F50">
        <v>32</v>
      </c>
      <c r="G50" t="s">
        <v>167</v>
      </c>
      <c r="H50" t="s">
        <v>60</v>
      </c>
      <c r="I50" t="s">
        <v>61</v>
      </c>
      <c r="J50">
        <v>9</v>
      </c>
      <c r="K50" t="s">
        <v>2120</v>
      </c>
      <c r="L50" t="s">
        <v>43</v>
      </c>
      <c r="M50" t="s">
        <v>2116</v>
      </c>
      <c r="N50">
        <v>1.3</v>
      </c>
      <c r="O50" t="s">
        <v>2122</v>
      </c>
      <c r="P50" t="s">
        <v>2071</v>
      </c>
      <c r="Q50">
        <v>0.83</v>
      </c>
      <c r="R50">
        <v>0.83</v>
      </c>
    </row>
    <row r="51" spans="1:18" x14ac:dyDescent="0.3">
      <c r="A51" t="s">
        <v>1266</v>
      </c>
      <c r="B51" t="s">
        <v>1267</v>
      </c>
      <c r="C51" t="s">
        <v>1267</v>
      </c>
      <c r="D51" t="s">
        <v>15</v>
      </c>
      <c r="E51" t="s">
        <v>85</v>
      </c>
      <c r="F51">
        <v>55</v>
      </c>
      <c r="G51" t="s">
        <v>127</v>
      </c>
      <c r="H51" t="s">
        <v>128</v>
      </c>
      <c r="I51" t="s">
        <v>102</v>
      </c>
      <c r="J51">
        <v>6</v>
      </c>
      <c r="K51" t="s">
        <v>2120</v>
      </c>
      <c r="L51" t="s">
        <v>24</v>
      </c>
      <c r="M51" t="s">
        <v>2116</v>
      </c>
      <c r="N51">
        <v>3.6</v>
      </c>
      <c r="O51" t="s">
        <v>62</v>
      </c>
      <c r="P51" t="s">
        <v>2071</v>
      </c>
    </row>
    <row r="52" spans="1:18" x14ac:dyDescent="0.3">
      <c r="A52" t="s">
        <v>1276</v>
      </c>
      <c r="B52" t="s">
        <v>1277</v>
      </c>
      <c r="C52" t="s">
        <v>1277</v>
      </c>
      <c r="D52" t="s">
        <v>8</v>
      </c>
      <c r="E52" t="s">
        <v>65</v>
      </c>
      <c r="F52">
        <v>38</v>
      </c>
      <c r="G52" t="s">
        <v>37</v>
      </c>
      <c r="H52" t="s">
        <v>38</v>
      </c>
      <c r="I52" t="s">
        <v>32</v>
      </c>
      <c r="J52">
        <v>13</v>
      </c>
      <c r="K52" t="s">
        <v>2107</v>
      </c>
      <c r="L52" t="s">
        <v>24</v>
      </c>
      <c r="M52" t="s">
        <v>2116</v>
      </c>
      <c r="N52">
        <v>0</v>
      </c>
      <c r="O52" t="s">
        <v>2112</v>
      </c>
      <c r="P52" t="s">
        <v>2071</v>
      </c>
      <c r="Q52">
        <v>61</v>
      </c>
      <c r="R52">
        <v>0.61</v>
      </c>
    </row>
    <row r="53" spans="1:18" x14ac:dyDescent="0.3">
      <c r="A53" t="s">
        <v>1292</v>
      </c>
      <c r="B53" t="s">
        <v>1293</v>
      </c>
      <c r="C53" t="s">
        <v>1293</v>
      </c>
      <c r="D53" t="s">
        <v>8</v>
      </c>
      <c r="E53" t="s">
        <v>65</v>
      </c>
      <c r="F53">
        <v>54</v>
      </c>
      <c r="G53" t="s">
        <v>3</v>
      </c>
      <c r="H53" t="s">
        <v>4</v>
      </c>
      <c r="I53" t="s">
        <v>11</v>
      </c>
      <c r="J53">
        <v>28</v>
      </c>
      <c r="K53" t="s">
        <v>2111</v>
      </c>
      <c r="L53" t="s">
        <v>43</v>
      </c>
      <c r="M53" t="s">
        <v>2116</v>
      </c>
      <c r="N53">
        <v>1.1000000000000001</v>
      </c>
      <c r="O53" t="s">
        <v>147</v>
      </c>
      <c r="P53" t="s">
        <v>2070</v>
      </c>
    </row>
    <row r="54" spans="1:18" x14ac:dyDescent="0.3">
      <c r="A54" t="s">
        <v>1304</v>
      </c>
      <c r="B54" t="s">
        <v>1305</v>
      </c>
      <c r="C54" t="s">
        <v>1305</v>
      </c>
      <c r="D54" t="s">
        <v>8</v>
      </c>
      <c r="E54" t="s">
        <v>65</v>
      </c>
      <c r="F54">
        <v>42</v>
      </c>
      <c r="G54" t="s">
        <v>112</v>
      </c>
      <c r="H54" t="s">
        <v>113</v>
      </c>
      <c r="I54" t="s">
        <v>77</v>
      </c>
      <c r="J54">
        <v>24</v>
      </c>
      <c r="K54" t="s">
        <v>2111</v>
      </c>
      <c r="L54" t="s">
        <v>43</v>
      </c>
      <c r="M54" t="s">
        <v>2116</v>
      </c>
      <c r="O54" t="s">
        <v>2119</v>
      </c>
      <c r="P54" t="s">
        <v>2070</v>
      </c>
      <c r="Q54">
        <v>0.88</v>
      </c>
      <c r="R54">
        <v>0.88</v>
      </c>
    </row>
    <row r="55" spans="1:18" x14ac:dyDescent="0.3">
      <c r="A55" t="s">
        <v>1328</v>
      </c>
      <c r="B55" t="s">
        <v>1329</v>
      </c>
      <c r="C55" t="s">
        <v>1329</v>
      </c>
      <c r="D55" t="s">
        <v>2</v>
      </c>
      <c r="E55" t="s">
        <v>65</v>
      </c>
      <c r="F55">
        <v>60</v>
      </c>
      <c r="G55" t="s">
        <v>50</v>
      </c>
      <c r="H55" t="s">
        <v>51</v>
      </c>
      <c r="I55" t="s">
        <v>23</v>
      </c>
      <c r="J55">
        <v>41</v>
      </c>
      <c r="K55" t="s">
        <v>2111</v>
      </c>
      <c r="L55" t="s">
        <v>24</v>
      </c>
      <c r="M55" t="s">
        <v>2116</v>
      </c>
      <c r="N55">
        <v>4.9000000000000004</v>
      </c>
      <c r="O55" t="s">
        <v>2112</v>
      </c>
      <c r="P55" t="s">
        <v>2071</v>
      </c>
      <c r="Q55">
        <v>66</v>
      </c>
      <c r="R55">
        <v>0.66</v>
      </c>
    </row>
    <row r="56" spans="1:18" x14ac:dyDescent="0.3">
      <c r="A56" t="s">
        <v>1368</v>
      </c>
      <c r="B56" t="s">
        <v>1369</v>
      </c>
      <c r="C56" t="s">
        <v>1369</v>
      </c>
      <c r="D56" t="s">
        <v>15</v>
      </c>
      <c r="E56" t="s">
        <v>85</v>
      </c>
      <c r="F56">
        <v>51</v>
      </c>
      <c r="G56" t="s">
        <v>9</v>
      </c>
      <c r="H56" t="s">
        <v>10</v>
      </c>
      <c r="I56" t="s">
        <v>66</v>
      </c>
      <c r="J56">
        <v>9</v>
      </c>
      <c r="K56" t="s">
        <v>2120</v>
      </c>
      <c r="L56" t="s">
        <v>24</v>
      </c>
      <c r="M56" t="s">
        <v>2116</v>
      </c>
      <c r="O56" t="s">
        <v>19</v>
      </c>
      <c r="P56" t="s">
        <v>2070</v>
      </c>
      <c r="Q56">
        <v>60</v>
      </c>
      <c r="R56">
        <v>0.6</v>
      </c>
    </row>
    <row r="57" spans="1:18" x14ac:dyDescent="0.3">
      <c r="A57" t="s">
        <v>1376</v>
      </c>
      <c r="B57" t="s">
        <v>1377</v>
      </c>
      <c r="C57" t="s">
        <v>1377</v>
      </c>
      <c r="D57" t="s">
        <v>15</v>
      </c>
      <c r="E57" t="s">
        <v>85</v>
      </c>
      <c r="F57">
        <v>25</v>
      </c>
      <c r="G57" t="s">
        <v>16</v>
      </c>
      <c r="H57" t="s">
        <v>17</v>
      </c>
      <c r="I57" t="s">
        <v>61</v>
      </c>
      <c r="J57">
        <v>4</v>
      </c>
      <c r="K57" t="s">
        <v>2115</v>
      </c>
      <c r="L57" t="s">
        <v>24</v>
      </c>
      <c r="M57" t="s">
        <v>2116</v>
      </c>
      <c r="N57">
        <v>2.2999999999999998</v>
      </c>
      <c r="O57" t="s">
        <v>56</v>
      </c>
      <c r="P57" t="s">
        <v>2071</v>
      </c>
      <c r="Q57">
        <v>73</v>
      </c>
      <c r="R57">
        <v>0.73</v>
      </c>
    </row>
    <row r="58" spans="1:18" x14ac:dyDescent="0.3">
      <c r="A58" t="s">
        <v>1440</v>
      </c>
      <c r="B58" t="s">
        <v>1441</v>
      </c>
      <c r="C58" t="s">
        <v>1441</v>
      </c>
      <c r="D58" t="s">
        <v>36</v>
      </c>
      <c r="E58" t="s">
        <v>85</v>
      </c>
      <c r="F58">
        <v>52</v>
      </c>
      <c r="G58" t="s">
        <v>100</v>
      </c>
      <c r="H58" t="s">
        <v>101</v>
      </c>
      <c r="I58" t="s">
        <v>18</v>
      </c>
      <c r="J58">
        <v>21</v>
      </c>
      <c r="K58" t="s">
        <v>2111</v>
      </c>
      <c r="L58" t="s">
        <v>43</v>
      </c>
      <c r="M58" t="s">
        <v>2116</v>
      </c>
      <c r="N58">
        <v>4</v>
      </c>
      <c r="Q58">
        <v>0.69</v>
      </c>
      <c r="R58">
        <v>0.69</v>
      </c>
    </row>
    <row r="59" spans="1:18" x14ac:dyDescent="0.3">
      <c r="A59" t="s">
        <v>1457</v>
      </c>
      <c r="B59" t="s">
        <v>1458</v>
      </c>
      <c r="C59" t="s">
        <v>1458</v>
      </c>
      <c r="D59" t="s">
        <v>15</v>
      </c>
      <c r="E59" t="s">
        <v>85</v>
      </c>
      <c r="F59">
        <v>38</v>
      </c>
      <c r="G59" t="s">
        <v>81</v>
      </c>
      <c r="H59" t="s">
        <v>82</v>
      </c>
      <c r="I59" t="s">
        <v>11</v>
      </c>
      <c r="J59">
        <v>1</v>
      </c>
      <c r="K59" t="s">
        <v>2115</v>
      </c>
      <c r="L59" t="s">
        <v>43</v>
      </c>
      <c r="M59" t="s">
        <v>2116</v>
      </c>
      <c r="N59">
        <v>0</v>
      </c>
      <c r="O59" t="s">
        <v>2110</v>
      </c>
      <c r="P59" t="s">
        <v>2070</v>
      </c>
      <c r="Q59">
        <v>0.96</v>
      </c>
      <c r="R59">
        <v>0.96</v>
      </c>
    </row>
    <row r="60" spans="1:18" x14ac:dyDescent="0.3">
      <c r="A60" t="s">
        <v>1519</v>
      </c>
      <c r="B60" t="s">
        <v>1520</v>
      </c>
      <c r="C60" t="s">
        <v>1520</v>
      </c>
      <c r="D60" t="s">
        <v>36</v>
      </c>
      <c r="E60" t="s">
        <v>85</v>
      </c>
      <c r="F60">
        <v>60</v>
      </c>
      <c r="G60" t="s">
        <v>73</v>
      </c>
      <c r="H60" t="s">
        <v>74</v>
      </c>
      <c r="I60" t="s">
        <v>39</v>
      </c>
      <c r="J60">
        <v>24</v>
      </c>
      <c r="K60" t="s">
        <v>2111</v>
      </c>
      <c r="L60" t="s">
        <v>43</v>
      </c>
      <c r="M60" t="s">
        <v>2116</v>
      </c>
      <c r="N60">
        <v>3.1</v>
      </c>
      <c r="O60" t="s">
        <v>2110</v>
      </c>
      <c r="P60" t="s">
        <v>2070</v>
      </c>
      <c r="Q60">
        <v>0.69</v>
      </c>
      <c r="R60">
        <v>0.69</v>
      </c>
    </row>
    <row r="61" spans="1:18" x14ac:dyDescent="0.3">
      <c r="A61" t="s">
        <v>1559</v>
      </c>
      <c r="B61" t="s">
        <v>1560</v>
      </c>
      <c r="C61" t="s">
        <v>1560</v>
      </c>
      <c r="D61" t="s">
        <v>2</v>
      </c>
      <c r="E61" t="s">
        <v>65</v>
      </c>
      <c r="F61">
        <v>44</v>
      </c>
      <c r="G61" t="s">
        <v>30</v>
      </c>
      <c r="H61" t="s">
        <v>31</v>
      </c>
      <c r="I61" t="s">
        <v>102</v>
      </c>
      <c r="J61">
        <v>19</v>
      </c>
      <c r="K61" t="s">
        <v>2123</v>
      </c>
      <c r="L61" t="s">
        <v>24</v>
      </c>
      <c r="M61" t="s">
        <v>2116</v>
      </c>
      <c r="N61">
        <v>4.9000000000000004</v>
      </c>
      <c r="O61" t="s">
        <v>19</v>
      </c>
      <c r="P61" t="s">
        <v>2070</v>
      </c>
      <c r="Q61">
        <v>1</v>
      </c>
      <c r="R61">
        <v>1</v>
      </c>
    </row>
    <row r="62" spans="1:18" x14ac:dyDescent="0.3">
      <c r="A62" t="s">
        <v>1585</v>
      </c>
      <c r="B62" t="s">
        <v>1586</v>
      </c>
      <c r="C62" t="s">
        <v>1586</v>
      </c>
      <c r="D62" t="s">
        <v>15</v>
      </c>
      <c r="E62" t="s">
        <v>85</v>
      </c>
      <c r="F62">
        <v>51</v>
      </c>
      <c r="G62" t="s">
        <v>100</v>
      </c>
      <c r="H62" t="s">
        <v>101</v>
      </c>
      <c r="I62" t="s">
        <v>11</v>
      </c>
      <c r="J62">
        <v>5</v>
      </c>
      <c r="K62" t="s">
        <v>2115</v>
      </c>
      <c r="L62" t="s">
        <v>43</v>
      </c>
      <c r="M62" t="s">
        <v>2116</v>
      </c>
      <c r="N62">
        <v>1.7</v>
      </c>
      <c r="O62" t="s">
        <v>56</v>
      </c>
      <c r="P62" t="s">
        <v>2071</v>
      </c>
      <c r="Q62">
        <v>0.61</v>
      </c>
      <c r="R62">
        <v>0.61</v>
      </c>
    </row>
    <row r="63" spans="1:18" x14ac:dyDescent="0.3">
      <c r="A63" t="s">
        <v>1597</v>
      </c>
      <c r="B63" t="s">
        <v>1598</v>
      </c>
      <c r="C63" t="s">
        <v>1598</v>
      </c>
      <c r="D63" t="s">
        <v>36</v>
      </c>
      <c r="E63" t="s">
        <v>85</v>
      </c>
      <c r="F63">
        <v>48</v>
      </c>
      <c r="G63" t="s">
        <v>9</v>
      </c>
      <c r="H63" t="s">
        <v>10</v>
      </c>
      <c r="I63" t="s">
        <v>18</v>
      </c>
      <c r="J63">
        <v>24</v>
      </c>
      <c r="K63" t="s">
        <v>2111</v>
      </c>
      <c r="L63" t="s">
        <v>24</v>
      </c>
      <c r="M63" t="s">
        <v>2116</v>
      </c>
      <c r="N63">
        <v>2.2000000000000002</v>
      </c>
      <c r="O63" t="s">
        <v>2110</v>
      </c>
      <c r="P63" t="s">
        <v>2070</v>
      </c>
      <c r="Q63">
        <v>0.67</v>
      </c>
      <c r="R63">
        <v>0.67</v>
      </c>
    </row>
    <row r="64" spans="1:18" x14ac:dyDescent="0.3">
      <c r="A64" t="s">
        <v>1623</v>
      </c>
      <c r="B64" t="s">
        <v>1624</v>
      </c>
      <c r="C64" t="s">
        <v>1624</v>
      </c>
      <c r="D64" t="s">
        <v>8</v>
      </c>
      <c r="E64" t="s">
        <v>65</v>
      </c>
      <c r="F64">
        <v>31</v>
      </c>
      <c r="G64" t="s">
        <v>112</v>
      </c>
      <c r="H64" t="s">
        <v>113</v>
      </c>
      <c r="I64" t="s">
        <v>11</v>
      </c>
      <c r="J64">
        <v>11</v>
      </c>
      <c r="K64" t="s">
        <v>2107</v>
      </c>
      <c r="L64" t="s">
        <v>43</v>
      </c>
      <c r="M64" t="s">
        <v>2116</v>
      </c>
      <c r="N64">
        <v>4.3</v>
      </c>
      <c r="O64" t="s">
        <v>62</v>
      </c>
      <c r="P64" t="s">
        <v>2071</v>
      </c>
      <c r="Q64">
        <v>0.76</v>
      </c>
      <c r="R64">
        <v>0.76</v>
      </c>
    </row>
    <row r="65" spans="1:18" x14ac:dyDescent="0.3">
      <c r="A65" t="s">
        <v>1633</v>
      </c>
      <c r="B65" t="s">
        <v>1634</v>
      </c>
      <c r="C65" t="s">
        <v>1634</v>
      </c>
      <c r="D65" t="s">
        <v>36</v>
      </c>
      <c r="E65" t="s">
        <v>85</v>
      </c>
      <c r="F65">
        <v>21</v>
      </c>
      <c r="G65" t="s">
        <v>163</v>
      </c>
      <c r="H65" t="s">
        <v>164</v>
      </c>
      <c r="I65" t="s">
        <v>39</v>
      </c>
      <c r="J65">
        <v>0</v>
      </c>
      <c r="K65" t="s">
        <v>2115</v>
      </c>
      <c r="L65" t="s">
        <v>43</v>
      </c>
      <c r="M65" t="s">
        <v>2116</v>
      </c>
      <c r="N65">
        <v>3.7</v>
      </c>
      <c r="O65" t="s">
        <v>2110</v>
      </c>
      <c r="P65" t="s">
        <v>2070</v>
      </c>
      <c r="Q65">
        <v>0.74</v>
      </c>
      <c r="R65">
        <v>0.74</v>
      </c>
    </row>
    <row r="66" spans="1:18" x14ac:dyDescent="0.3">
      <c r="A66" t="s">
        <v>1655</v>
      </c>
      <c r="B66" t="s">
        <v>1656</v>
      </c>
      <c r="C66" t="s">
        <v>1656</v>
      </c>
      <c r="D66" t="s">
        <v>36</v>
      </c>
      <c r="E66" t="s">
        <v>85</v>
      </c>
      <c r="F66">
        <v>54</v>
      </c>
      <c r="G66" t="s">
        <v>55</v>
      </c>
      <c r="H66" t="s">
        <v>10</v>
      </c>
      <c r="I66" t="s">
        <v>77</v>
      </c>
      <c r="J66">
        <v>29</v>
      </c>
      <c r="K66" t="s">
        <v>2111</v>
      </c>
      <c r="L66" t="s">
        <v>43</v>
      </c>
      <c r="M66" t="s">
        <v>2116</v>
      </c>
      <c r="N66">
        <v>3.1</v>
      </c>
      <c r="O66" t="s">
        <v>2112</v>
      </c>
      <c r="P66" t="s">
        <v>2071</v>
      </c>
    </row>
    <row r="67" spans="1:18" x14ac:dyDescent="0.3">
      <c r="A67" t="s">
        <v>1695</v>
      </c>
      <c r="B67" t="s">
        <v>1696</v>
      </c>
      <c r="C67" t="s">
        <v>1696</v>
      </c>
      <c r="D67" t="s">
        <v>36</v>
      </c>
      <c r="E67" t="s">
        <v>85</v>
      </c>
      <c r="F67">
        <v>22</v>
      </c>
      <c r="G67" t="s">
        <v>100</v>
      </c>
      <c r="H67" t="s">
        <v>101</v>
      </c>
      <c r="I67" t="s">
        <v>61</v>
      </c>
      <c r="J67">
        <v>4</v>
      </c>
      <c r="K67" t="s">
        <v>2115</v>
      </c>
      <c r="L67" t="s">
        <v>24</v>
      </c>
      <c r="M67" t="s">
        <v>2116</v>
      </c>
      <c r="N67">
        <v>3.8</v>
      </c>
      <c r="O67" t="s">
        <v>2122</v>
      </c>
      <c r="P67" t="s">
        <v>2071</v>
      </c>
      <c r="Q67">
        <v>1</v>
      </c>
      <c r="R67">
        <v>1</v>
      </c>
    </row>
    <row r="68" spans="1:18" x14ac:dyDescent="0.3">
      <c r="A68" t="s">
        <v>1717</v>
      </c>
      <c r="B68" t="s">
        <v>1718</v>
      </c>
      <c r="C68" t="s">
        <v>1718</v>
      </c>
      <c r="D68" t="s">
        <v>15</v>
      </c>
      <c r="E68" t="s">
        <v>85</v>
      </c>
      <c r="F68">
        <v>20</v>
      </c>
      <c r="G68" t="s">
        <v>163</v>
      </c>
      <c r="H68" t="s">
        <v>164</v>
      </c>
      <c r="I68" t="s">
        <v>39</v>
      </c>
      <c r="J68">
        <v>2</v>
      </c>
      <c r="K68" t="s">
        <v>2115</v>
      </c>
      <c r="L68" t="s">
        <v>24</v>
      </c>
      <c r="M68" t="s">
        <v>2116</v>
      </c>
      <c r="N68">
        <v>2.1</v>
      </c>
      <c r="O68" t="s">
        <v>19</v>
      </c>
      <c r="P68" t="s">
        <v>2070</v>
      </c>
      <c r="Q68">
        <v>0.64</v>
      </c>
      <c r="R68">
        <v>0.64</v>
      </c>
    </row>
    <row r="69" spans="1:18" x14ac:dyDescent="0.3">
      <c r="A69" t="s">
        <v>1739</v>
      </c>
      <c r="B69" t="s">
        <v>1740</v>
      </c>
      <c r="C69" t="s">
        <v>1740</v>
      </c>
      <c r="D69" t="s">
        <v>2</v>
      </c>
      <c r="E69" t="s">
        <v>65</v>
      </c>
      <c r="F69">
        <v>36</v>
      </c>
      <c r="G69" t="s">
        <v>30</v>
      </c>
      <c r="H69" t="s">
        <v>31</v>
      </c>
      <c r="I69" t="s">
        <v>32</v>
      </c>
      <c r="J69">
        <v>8</v>
      </c>
      <c r="K69" t="s">
        <v>2120</v>
      </c>
      <c r="L69" t="s">
        <v>43</v>
      </c>
      <c r="M69" t="s">
        <v>2116</v>
      </c>
      <c r="O69" t="s">
        <v>19</v>
      </c>
      <c r="P69" t="s">
        <v>2070</v>
      </c>
      <c r="Q69">
        <v>0.8</v>
      </c>
      <c r="R69">
        <v>0.8</v>
      </c>
    </row>
    <row r="70" spans="1:18" x14ac:dyDescent="0.3">
      <c r="A70" t="s">
        <v>1781</v>
      </c>
      <c r="B70" t="s">
        <v>1782</v>
      </c>
      <c r="C70" t="s">
        <v>1782</v>
      </c>
      <c r="D70" t="s">
        <v>2</v>
      </c>
      <c r="E70" t="s">
        <v>65</v>
      </c>
      <c r="F70">
        <v>40</v>
      </c>
      <c r="G70" t="s">
        <v>167</v>
      </c>
      <c r="H70" t="s">
        <v>60</v>
      </c>
      <c r="I70" t="s">
        <v>18</v>
      </c>
      <c r="J70">
        <v>22</v>
      </c>
      <c r="K70" t="s">
        <v>2111</v>
      </c>
      <c r="L70" t="s">
        <v>43</v>
      </c>
      <c r="M70" t="s">
        <v>2116</v>
      </c>
      <c r="N70">
        <v>4.3</v>
      </c>
      <c r="O70" t="s">
        <v>2110</v>
      </c>
      <c r="P70" t="s">
        <v>2070</v>
      </c>
      <c r="Q70">
        <v>0.95</v>
      </c>
      <c r="R70">
        <v>0.95</v>
      </c>
    </row>
    <row r="71" spans="1:18" x14ac:dyDescent="0.3">
      <c r="A71" t="s">
        <v>1803</v>
      </c>
      <c r="B71" t="s">
        <v>1804</v>
      </c>
      <c r="C71" t="s">
        <v>1804</v>
      </c>
      <c r="D71" t="s">
        <v>2</v>
      </c>
      <c r="E71" t="s">
        <v>65</v>
      </c>
      <c r="F71">
        <v>56</v>
      </c>
      <c r="G71" t="s">
        <v>163</v>
      </c>
      <c r="H71" t="s">
        <v>164</v>
      </c>
      <c r="I71" t="s">
        <v>61</v>
      </c>
      <c r="J71">
        <v>35</v>
      </c>
      <c r="K71" t="s">
        <v>2111</v>
      </c>
      <c r="L71" t="s">
        <v>24</v>
      </c>
      <c r="M71" t="s">
        <v>2116</v>
      </c>
      <c r="N71">
        <v>2.7</v>
      </c>
      <c r="O71" t="s">
        <v>2122</v>
      </c>
      <c r="P71" t="s">
        <v>2071</v>
      </c>
      <c r="Q71">
        <v>0.82</v>
      </c>
      <c r="R71">
        <v>0.82</v>
      </c>
    </row>
    <row r="72" spans="1:18" x14ac:dyDescent="0.3">
      <c r="A72" t="s">
        <v>1807</v>
      </c>
      <c r="B72" t="s">
        <v>1808</v>
      </c>
      <c r="C72" t="s">
        <v>1808</v>
      </c>
      <c r="D72" t="s">
        <v>2</v>
      </c>
      <c r="E72" t="s">
        <v>65</v>
      </c>
      <c r="F72">
        <v>56</v>
      </c>
      <c r="G72" t="s">
        <v>112</v>
      </c>
      <c r="H72" t="s">
        <v>113</v>
      </c>
      <c r="I72" t="s">
        <v>77</v>
      </c>
      <c r="J72">
        <v>3</v>
      </c>
      <c r="K72" t="s">
        <v>2115</v>
      </c>
      <c r="L72" t="s">
        <v>24</v>
      </c>
      <c r="M72" t="s">
        <v>2116</v>
      </c>
      <c r="N72">
        <v>1.7</v>
      </c>
      <c r="O72" t="s">
        <v>19</v>
      </c>
      <c r="P72" t="s">
        <v>2070</v>
      </c>
      <c r="Q72">
        <v>0.71</v>
      </c>
      <c r="R72">
        <v>0.71</v>
      </c>
    </row>
    <row r="73" spans="1:18" x14ac:dyDescent="0.3">
      <c r="A73" t="s">
        <v>1860</v>
      </c>
      <c r="B73" t="s">
        <v>1861</v>
      </c>
      <c r="C73" t="s">
        <v>1861</v>
      </c>
      <c r="D73" t="s">
        <v>15</v>
      </c>
      <c r="E73" t="s">
        <v>85</v>
      </c>
      <c r="F73">
        <v>26</v>
      </c>
      <c r="G73" t="s">
        <v>30</v>
      </c>
      <c r="H73" t="s">
        <v>31</v>
      </c>
      <c r="I73" t="s">
        <v>32</v>
      </c>
      <c r="J73">
        <v>6</v>
      </c>
      <c r="K73" t="s">
        <v>2120</v>
      </c>
      <c r="L73" t="s">
        <v>24</v>
      </c>
      <c r="M73" t="s">
        <v>2116</v>
      </c>
      <c r="N73">
        <v>1.3</v>
      </c>
      <c r="O73" t="s">
        <v>2110</v>
      </c>
      <c r="P73" t="s">
        <v>2070</v>
      </c>
    </row>
    <row r="74" spans="1:18" x14ac:dyDescent="0.3">
      <c r="A74" t="s">
        <v>1878</v>
      </c>
      <c r="B74" t="s">
        <v>1879</v>
      </c>
      <c r="C74" t="s">
        <v>1879</v>
      </c>
      <c r="D74" t="s">
        <v>15</v>
      </c>
      <c r="E74" t="s">
        <v>85</v>
      </c>
      <c r="F74">
        <v>31</v>
      </c>
      <c r="G74" t="s">
        <v>59</v>
      </c>
      <c r="H74" t="s">
        <v>60</v>
      </c>
      <c r="I74" t="s">
        <v>102</v>
      </c>
      <c r="J74">
        <v>13</v>
      </c>
      <c r="K74" t="s">
        <v>2107</v>
      </c>
      <c r="L74" t="s">
        <v>24</v>
      </c>
      <c r="M74" t="s">
        <v>2116</v>
      </c>
      <c r="N74">
        <v>1.2</v>
      </c>
      <c r="O74" t="s">
        <v>2119</v>
      </c>
      <c r="P74" t="s">
        <v>2070</v>
      </c>
      <c r="Q74">
        <v>62</v>
      </c>
      <c r="R74">
        <v>0.62</v>
      </c>
    </row>
    <row r="75" spans="1:18" x14ac:dyDescent="0.3">
      <c r="A75" t="s">
        <v>1921</v>
      </c>
      <c r="B75" t="s">
        <v>1922</v>
      </c>
      <c r="C75" t="s">
        <v>1922</v>
      </c>
      <c r="D75" t="s">
        <v>15</v>
      </c>
      <c r="E75" t="s">
        <v>85</v>
      </c>
      <c r="F75">
        <v>52</v>
      </c>
      <c r="G75" t="s">
        <v>112</v>
      </c>
      <c r="H75" t="s">
        <v>113</v>
      </c>
      <c r="I75" t="s">
        <v>5</v>
      </c>
      <c r="J75">
        <v>15</v>
      </c>
      <c r="K75" t="s">
        <v>2107</v>
      </c>
      <c r="L75" t="s">
        <v>24</v>
      </c>
      <c r="M75" t="s">
        <v>2116</v>
      </c>
      <c r="N75">
        <v>0</v>
      </c>
      <c r="O75" t="s">
        <v>2112</v>
      </c>
      <c r="P75" t="s">
        <v>2071</v>
      </c>
      <c r="Q75">
        <v>0.92</v>
      </c>
      <c r="R75">
        <v>0.92</v>
      </c>
    </row>
    <row r="76" spans="1:18" x14ac:dyDescent="0.3">
      <c r="A76" t="s">
        <v>2005</v>
      </c>
      <c r="B76" t="s">
        <v>2006</v>
      </c>
      <c r="C76" t="s">
        <v>2006</v>
      </c>
      <c r="D76" t="s">
        <v>36</v>
      </c>
      <c r="E76" t="s">
        <v>85</v>
      </c>
      <c r="F76">
        <v>29</v>
      </c>
      <c r="G76" t="s">
        <v>123</v>
      </c>
      <c r="H76" t="s">
        <v>124</v>
      </c>
      <c r="I76" t="s">
        <v>11</v>
      </c>
      <c r="J76">
        <v>3</v>
      </c>
      <c r="K76" t="s">
        <v>2115</v>
      </c>
      <c r="L76" t="s">
        <v>43</v>
      </c>
      <c r="M76" t="s">
        <v>2116</v>
      </c>
      <c r="N76">
        <v>0</v>
      </c>
      <c r="O76" t="s">
        <v>2122</v>
      </c>
      <c r="P76" t="s">
        <v>2071</v>
      </c>
      <c r="Q76">
        <v>0.81</v>
      </c>
      <c r="R76">
        <v>0.81</v>
      </c>
    </row>
    <row r="77" spans="1:18" x14ac:dyDescent="0.3">
      <c r="A77" t="s">
        <v>2007</v>
      </c>
      <c r="B77" t="s">
        <v>2008</v>
      </c>
      <c r="C77" t="s">
        <v>2008</v>
      </c>
      <c r="D77" t="s">
        <v>36</v>
      </c>
      <c r="E77" t="s">
        <v>85</v>
      </c>
      <c r="F77">
        <v>32</v>
      </c>
      <c r="G77" t="s">
        <v>123</v>
      </c>
      <c r="H77" t="s">
        <v>124</v>
      </c>
      <c r="I77" t="s">
        <v>18</v>
      </c>
      <c r="J77">
        <v>1</v>
      </c>
      <c r="K77" t="s">
        <v>2115</v>
      </c>
      <c r="L77" t="s">
        <v>24</v>
      </c>
      <c r="M77" t="s">
        <v>2116</v>
      </c>
      <c r="N77">
        <v>3.1</v>
      </c>
      <c r="O77" t="s">
        <v>2112</v>
      </c>
      <c r="P77" t="s">
        <v>2071</v>
      </c>
      <c r="Q77">
        <v>0.76</v>
      </c>
      <c r="R77">
        <v>0.76</v>
      </c>
    </row>
    <row r="78" spans="1:18" x14ac:dyDescent="0.3">
      <c r="A78" t="s">
        <v>2025</v>
      </c>
      <c r="B78" t="s">
        <v>2026</v>
      </c>
      <c r="C78" t="s">
        <v>2026</v>
      </c>
      <c r="D78" t="s">
        <v>15</v>
      </c>
      <c r="E78" t="s">
        <v>85</v>
      </c>
      <c r="F78">
        <v>48</v>
      </c>
      <c r="G78" t="s">
        <v>116</v>
      </c>
      <c r="H78" t="s">
        <v>10</v>
      </c>
      <c r="I78" t="s">
        <v>39</v>
      </c>
      <c r="J78">
        <v>18</v>
      </c>
      <c r="K78" t="s">
        <v>2123</v>
      </c>
      <c r="L78" t="s">
        <v>24</v>
      </c>
      <c r="M78" t="s">
        <v>2116</v>
      </c>
      <c r="N78">
        <v>3.9</v>
      </c>
    </row>
    <row r="79" spans="1:18" x14ac:dyDescent="0.3">
      <c r="A79" t="s">
        <v>2029</v>
      </c>
      <c r="B79" t="s">
        <v>2030</v>
      </c>
      <c r="C79" t="s">
        <v>2030</v>
      </c>
      <c r="D79" t="s">
        <v>8</v>
      </c>
      <c r="E79" t="s">
        <v>65</v>
      </c>
      <c r="G79" t="s">
        <v>141</v>
      </c>
      <c r="H79" t="s">
        <v>142</v>
      </c>
      <c r="I79" t="s">
        <v>18</v>
      </c>
      <c r="J79">
        <v>0</v>
      </c>
      <c r="K79" t="s">
        <v>2115</v>
      </c>
      <c r="L79" t="s">
        <v>24</v>
      </c>
      <c r="M79" t="s">
        <v>2116</v>
      </c>
      <c r="N79">
        <v>0</v>
      </c>
      <c r="O79" t="s">
        <v>147</v>
      </c>
      <c r="P79" t="s">
        <v>2070</v>
      </c>
      <c r="Q79">
        <v>0.97</v>
      </c>
      <c r="R79">
        <v>0.97</v>
      </c>
    </row>
    <row r="80" spans="1:18" x14ac:dyDescent="0.3">
      <c r="A80" t="s">
        <v>2057</v>
      </c>
      <c r="B80" t="s">
        <v>2058</v>
      </c>
      <c r="C80" t="s">
        <v>2058</v>
      </c>
      <c r="D80" t="s">
        <v>2</v>
      </c>
      <c r="E80" t="s">
        <v>65</v>
      </c>
      <c r="F80">
        <v>26</v>
      </c>
      <c r="G80" t="s">
        <v>16</v>
      </c>
      <c r="H80" t="s">
        <v>17</v>
      </c>
      <c r="I80" t="s">
        <v>5</v>
      </c>
      <c r="J80">
        <v>6</v>
      </c>
      <c r="K80" t="s">
        <v>2120</v>
      </c>
      <c r="L80" t="s">
        <v>43</v>
      </c>
      <c r="M80" t="s">
        <v>2116</v>
      </c>
      <c r="N80">
        <v>2.8</v>
      </c>
      <c r="O80" t="s">
        <v>19</v>
      </c>
      <c r="P80" t="s">
        <v>2070</v>
      </c>
      <c r="Q80">
        <v>82</v>
      </c>
      <c r="R80">
        <v>0.82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C182-2EB0-4CBB-9F46-3FCE2367B607}">
  <dimension ref="A1:R108"/>
  <sheetViews>
    <sheetView workbookViewId="0"/>
  </sheetViews>
  <sheetFormatPr defaultRowHeight="14.4" x14ac:dyDescent="0.3"/>
  <cols>
    <col min="1" max="1" width="21" bestFit="1" customWidth="1"/>
    <col min="2" max="2" width="18.6640625" bestFit="1" customWidth="1"/>
    <col min="3" max="3" width="18.33203125" bestFit="1" customWidth="1"/>
    <col min="4" max="4" width="19.88671875" bestFit="1" customWidth="1"/>
    <col min="5" max="5" width="15.5546875" bestFit="1" customWidth="1"/>
    <col min="6" max="6" width="12.33203125" bestFit="1" customWidth="1"/>
    <col min="7" max="7" width="15.88671875" bestFit="1" customWidth="1"/>
    <col min="8" max="8" width="17.109375" bestFit="1" customWidth="1"/>
    <col min="9" max="9" width="21" bestFit="1" customWidth="1"/>
    <col min="10" max="10" width="26.88671875" bestFit="1" customWidth="1"/>
    <col min="11" max="11" width="18.6640625" bestFit="1" customWidth="1"/>
    <col min="12" max="12" width="29.21875" bestFit="1" customWidth="1"/>
    <col min="13" max="13" width="19.5546875" bestFit="1" customWidth="1"/>
    <col min="14" max="14" width="14.5546875" bestFit="1" customWidth="1"/>
    <col min="15" max="15" width="21.21875" bestFit="1" customWidth="1"/>
    <col min="16" max="16" width="14.6640625" bestFit="1" customWidth="1"/>
    <col min="17" max="17" width="25.44140625" bestFit="1" customWidth="1"/>
    <col min="18" max="18" width="30.77734375" bestFit="1" customWidth="1"/>
  </cols>
  <sheetData>
    <row r="1" spans="1:18" x14ac:dyDescent="0.3">
      <c r="A1" s="7" t="s">
        <v>2146</v>
      </c>
    </row>
    <row r="3" spans="1:18" x14ac:dyDescent="0.3">
      <c r="A3" t="s">
        <v>2088</v>
      </c>
      <c r="B3" t="s">
        <v>2089</v>
      </c>
      <c r="C3" t="s">
        <v>2090</v>
      </c>
      <c r="D3" t="s">
        <v>2091</v>
      </c>
      <c r="E3" t="s">
        <v>2092</v>
      </c>
      <c r="F3" t="s">
        <v>2093</v>
      </c>
      <c r="G3" t="s">
        <v>2094</v>
      </c>
      <c r="H3" t="s">
        <v>2095</v>
      </c>
      <c r="I3" t="s">
        <v>2096</v>
      </c>
      <c r="J3" t="s">
        <v>2097</v>
      </c>
      <c r="K3" t="s">
        <v>2098</v>
      </c>
      <c r="L3" t="s">
        <v>2099</v>
      </c>
      <c r="M3" t="s">
        <v>2100</v>
      </c>
      <c r="N3" t="s">
        <v>2101</v>
      </c>
      <c r="O3" t="s">
        <v>2102</v>
      </c>
      <c r="P3" t="s">
        <v>2103</v>
      </c>
      <c r="Q3" t="s">
        <v>2104</v>
      </c>
      <c r="R3" t="s">
        <v>2105</v>
      </c>
    </row>
    <row r="4" spans="1:18" x14ac:dyDescent="0.3">
      <c r="A4" t="s">
        <v>0</v>
      </c>
      <c r="B4" t="s">
        <v>1</v>
      </c>
      <c r="C4" t="s">
        <v>2106</v>
      </c>
      <c r="D4" t="s">
        <v>2</v>
      </c>
      <c r="E4" t="s">
        <v>65</v>
      </c>
      <c r="F4">
        <v>52</v>
      </c>
      <c r="G4" t="s">
        <v>3</v>
      </c>
      <c r="H4" t="s">
        <v>4</v>
      </c>
      <c r="I4" t="s">
        <v>5</v>
      </c>
      <c r="J4">
        <v>11</v>
      </c>
      <c r="K4" t="s">
        <v>2107</v>
      </c>
      <c r="L4" t="s">
        <v>2108</v>
      </c>
      <c r="M4" t="s">
        <v>2109</v>
      </c>
      <c r="O4" t="s">
        <v>2110</v>
      </c>
      <c r="P4" t="s">
        <v>2070</v>
      </c>
    </row>
    <row r="5" spans="1:18" x14ac:dyDescent="0.3">
      <c r="A5" t="s">
        <v>41</v>
      </c>
      <c r="B5" t="s">
        <v>42</v>
      </c>
      <c r="C5" t="s">
        <v>42</v>
      </c>
      <c r="D5" t="s">
        <v>15</v>
      </c>
      <c r="E5" t="s">
        <v>85</v>
      </c>
      <c r="F5">
        <v>43</v>
      </c>
      <c r="G5" t="s">
        <v>3</v>
      </c>
      <c r="H5" t="s">
        <v>4</v>
      </c>
      <c r="I5" t="s">
        <v>5</v>
      </c>
      <c r="J5">
        <v>14</v>
      </c>
      <c r="K5" t="s">
        <v>2107</v>
      </c>
      <c r="L5" t="s">
        <v>43</v>
      </c>
      <c r="M5" t="s">
        <v>2116</v>
      </c>
      <c r="N5">
        <v>4.5999999999999996</v>
      </c>
      <c r="O5" t="s">
        <v>2119</v>
      </c>
      <c r="P5" t="s">
        <v>2070</v>
      </c>
      <c r="Q5">
        <v>0.94</v>
      </c>
      <c r="R5">
        <v>0.94</v>
      </c>
    </row>
    <row r="6" spans="1:18" x14ac:dyDescent="0.3">
      <c r="A6" t="s">
        <v>44</v>
      </c>
      <c r="B6" t="s">
        <v>45</v>
      </c>
      <c r="C6" t="s">
        <v>45</v>
      </c>
      <c r="D6" t="s">
        <v>15</v>
      </c>
      <c r="E6" t="s">
        <v>85</v>
      </c>
      <c r="F6">
        <v>26</v>
      </c>
      <c r="G6" t="s">
        <v>46</v>
      </c>
      <c r="H6" t="s">
        <v>10</v>
      </c>
      <c r="I6" t="s">
        <v>5</v>
      </c>
      <c r="J6">
        <v>4</v>
      </c>
      <c r="K6" t="s">
        <v>2115</v>
      </c>
      <c r="N6">
        <v>4</v>
      </c>
      <c r="O6" t="s">
        <v>2122</v>
      </c>
      <c r="P6" t="s">
        <v>2071</v>
      </c>
      <c r="Q6">
        <v>0.76</v>
      </c>
      <c r="R6">
        <v>0.76</v>
      </c>
    </row>
    <row r="7" spans="1:18" x14ac:dyDescent="0.3">
      <c r="A7" t="s">
        <v>78</v>
      </c>
      <c r="B7" t="s">
        <v>79</v>
      </c>
      <c r="C7" t="s">
        <v>79</v>
      </c>
      <c r="D7" t="s">
        <v>36</v>
      </c>
      <c r="E7" t="s">
        <v>85</v>
      </c>
      <c r="F7">
        <v>56</v>
      </c>
      <c r="G7" t="s">
        <v>81</v>
      </c>
      <c r="H7" t="s">
        <v>82</v>
      </c>
      <c r="I7" t="s">
        <v>5</v>
      </c>
      <c r="K7" t="s">
        <v>2115</v>
      </c>
      <c r="Q7">
        <v>0.87</v>
      </c>
      <c r="R7">
        <v>0.87</v>
      </c>
    </row>
    <row r="8" spans="1:18" x14ac:dyDescent="0.3">
      <c r="A8" t="s">
        <v>107</v>
      </c>
      <c r="B8" t="s">
        <v>108</v>
      </c>
      <c r="C8" t="s">
        <v>108</v>
      </c>
      <c r="D8" t="s">
        <v>8</v>
      </c>
      <c r="E8" t="s">
        <v>65</v>
      </c>
      <c r="F8">
        <v>34</v>
      </c>
      <c r="G8" t="s">
        <v>73</v>
      </c>
      <c r="H8" t="s">
        <v>74</v>
      </c>
      <c r="I8" t="s">
        <v>5</v>
      </c>
      <c r="J8">
        <v>8</v>
      </c>
      <c r="K8" t="s">
        <v>2120</v>
      </c>
      <c r="L8" t="s">
        <v>109</v>
      </c>
      <c r="M8" t="s">
        <v>2126</v>
      </c>
      <c r="N8">
        <v>0</v>
      </c>
      <c r="O8" t="s">
        <v>2122</v>
      </c>
      <c r="P8" t="s">
        <v>2071</v>
      </c>
      <c r="Q8">
        <v>0.89</v>
      </c>
      <c r="R8">
        <v>0.89</v>
      </c>
    </row>
    <row r="9" spans="1:18" x14ac:dyDescent="0.3">
      <c r="A9" t="s">
        <v>218</v>
      </c>
      <c r="B9" t="s">
        <v>219</v>
      </c>
      <c r="C9" t="s">
        <v>219</v>
      </c>
      <c r="D9" t="s">
        <v>15</v>
      </c>
      <c r="E9" t="s">
        <v>85</v>
      </c>
      <c r="F9">
        <v>59</v>
      </c>
      <c r="G9" t="s">
        <v>9</v>
      </c>
      <c r="H9" t="s">
        <v>10</v>
      </c>
      <c r="I9" t="s">
        <v>5</v>
      </c>
      <c r="J9">
        <v>4</v>
      </c>
      <c r="K9" t="s">
        <v>2115</v>
      </c>
      <c r="N9">
        <v>1.9</v>
      </c>
      <c r="O9" t="s">
        <v>2119</v>
      </c>
      <c r="P9" t="s">
        <v>2070</v>
      </c>
      <c r="Q9">
        <v>88</v>
      </c>
      <c r="R9">
        <v>0.88</v>
      </c>
    </row>
    <row r="10" spans="1:18" x14ac:dyDescent="0.3">
      <c r="A10" t="s">
        <v>258</v>
      </c>
      <c r="B10" t="s">
        <v>259</v>
      </c>
      <c r="C10" t="s">
        <v>259</v>
      </c>
      <c r="D10" t="s">
        <v>36</v>
      </c>
      <c r="E10" t="s">
        <v>85</v>
      </c>
      <c r="F10">
        <v>35</v>
      </c>
      <c r="G10" t="s">
        <v>112</v>
      </c>
      <c r="H10" t="s">
        <v>113</v>
      </c>
      <c r="I10" t="s">
        <v>5</v>
      </c>
      <c r="J10">
        <v>3</v>
      </c>
      <c r="K10" t="s">
        <v>2115</v>
      </c>
      <c r="L10" t="s">
        <v>97</v>
      </c>
      <c r="M10" t="s">
        <v>2117</v>
      </c>
      <c r="N10">
        <v>3.8</v>
      </c>
      <c r="O10" t="s">
        <v>56</v>
      </c>
      <c r="P10" t="s">
        <v>2071</v>
      </c>
      <c r="Q10">
        <v>0.81</v>
      </c>
      <c r="R10">
        <v>0.81</v>
      </c>
    </row>
    <row r="11" spans="1:18" x14ac:dyDescent="0.3">
      <c r="A11" t="s">
        <v>266</v>
      </c>
      <c r="B11" t="s">
        <v>267</v>
      </c>
      <c r="C11" t="s">
        <v>267</v>
      </c>
      <c r="D11" t="s">
        <v>15</v>
      </c>
      <c r="E11" t="s">
        <v>85</v>
      </c>
      <c r="F11">
        <v>37</v>
      </c>
      <c r="G11" t="s">
        <v>46</v>
      </c>
      <c r="H11" t="s">
        <v>10</v>
      </c>
      <c r="I11" t="s">
        <v>5</v>
      </c>
      <c r="J11">
        <v>17</v>
      </c>
      <c r="K11" t="s">
        <v>2123</v>
      </c>
      <c r="L11" t="s">
        <v>2126</v>
      </c>
      <c r="M11" t="s">
        <v>2127</v>
      </c>
      <c r="N11">
        <v>3.3</v>
      </c>
      <c r="O11" t="s">
        <v>2110</v>
      </c>
      <c r="P11" t="s">
        <v>2070</v>
      </c>
      <c r="Q11">
        <v>96</v>
      </c>
      <c r="R11">
        <v>0.96</v>
      </c>
    </row>
    <row r="12" spans="1:18" x14ac:dyDescent="0.3">
      <c r="A12" t="s">
        <v>278</v>
      </c>
      <c r="B12" t="s">
        <v>279</v>
      </c>
      <c r="C12" t="s">
        <v>279</v>
      </c>
      <c r="D12" t="s">
        <v>2</v>
      </c>
      <c r="E12" t="s">
        <v>65</v>
      </c>
      <c r="F12">
        <v>21</v>
      </c>
      <c r="G12" t="s">
        <v>50</v>
      </c>
      <c r="H12" t="s">
        <v>51</v>
      </c>
      <c r="I12" t="s">
        <v>5</v>
      </c>
      <c r="J12">
        <v>2</v>
      </c>
      <c r="K12" t="s">
        <v>2115</v>
      </c>
      <c r="L12" t="s">
        <v>52</v>
      </c>
      <c r="M12" t="s">
        <v>2113</v>
      </c>
      <c r="N12">
        <v>4.9000000000000004</v>
      </c>
      <c r="O12" t="s">
        <v>56</v>
      </c>
      <c r="P12" t="s">
        <v>2071</v>
      </c>
      <c r="Q12">
        <v>0.68</v>
      </c>
      <c r="R12">
        <v>0.68</v>
      </c>
    </row>
    <row r="13" spans="1:18" x14ac:dyDescent="0.3">
      <c r="A13" t="s">
        <v>284</v>
      </c>
      <c r="B13" t="s">
        <v>285</v>
      </c>
      <c r="C13" t="s">
        <v>285</v>
      </c>
      <c r="D13" t="s">
        <v>36</v>
      </c>
      <c r="E13" t="s">
        <v>85</v>
      </c>
      <c r="F13">
        <v>58</v>
      </c>
      <c r="G13" t="s">
        <v>112</v>
      </c>
      <c r="H13" t="s">
        <v>113</v>
      </c>
      <c r="I13" t="s">
        <v>5</v>
      </c>
      <c r="J13">
        <v>3</v>
      </c>
      <c r="K13" t="s">
        <v>2115</v>
      </c>
      <c r="N13">
        <v>0</v>
      </c>
      <c r="O13" t="s">
        <v>2112</v>
      </c>
      <c r="P13" t="s">
        <v>2071</v>
      </c>
    </row>
    <row r="14" spans="1:18" x14ac:dyDescent="0.3">
      <c r="A14" t="s">
        <v>341</v>
      </c>
      <c r="B14" t="s">
        <v>342</v>
      </c>
      <c r="C14" t="s">
        <v>342</v>
      </c>
      <c r="D14" t="s">
        <v>8</v>
      </c>
      <c r="E14" t="s">
        <v>65</v>
      </c>
      <c r="F14">
        <v>45</v>
      </c>
      <c r="G14" t="s">
        <v>37</v>
      </c>
      <c r="H14" t="s">
        <v>38</v>
      </c>
      <c r="I14" t="s">
        <v>5</v>
      </c>
      <c r="J14">
        <v>22</v>
      </c>
      <c r="K14" t="s">
        <v>2111</v>
      </c>
      <c r="L14" t="s">
        <v>217</v>
      </c>
      <c r="M14" t="s">
        <v>2108</v>
      </c>
      <c r="N14">
        <v>4</v>
      </c>
      <c r="O14" t="s">
        <v>62</v>
      </c>
      <c r="P14" t="s">
        <v>2071</v>
      </c>
      <c r="Q14">
        <v>0.75</v>
      </c>
      <c r="R14">
        <v>0.75</v>
      </c>
    </row>
    <row r="15" spans="1:18" x14ac:dyDescent="0.3">
      <c r="A15" t="s">
        <v>365</v>
      </c>
      <c r="B15" t="s">
        <v>366</v>
      </c>
      <c r="C15" t="s">
        <v>366</v>
      </c>
      <c r="D15" t="s">
        <v>8</v>
      </c>
      <c r="E15" t="s">
        <v>65</v>
      </c>
      <c r="F15">
        <v>54</v>
      </c>
      <c r="G15" t="s">
        <v>127</v>
      </c>
      <c r="H15" t="s">
        <v>128</v>
      </c>
      <c r="I15" t="s">
        <v>5</v>
      </c>
      <c r="J15">
        <v>4</v>
      </c>
      <c r="K15" t="s">
        <v>2115</v>
      </c>
      <c r="N15">
        <v>1.4</v>
      </c>
      <c r="O15" t="s">
        <v>2122</v>
      </c>
      <c r="P15" t="s">
        <v>2071</v>
      </c>
      <c r="Q15">
        <v>0.74</v>
      </c>
      <c r="R15">
        <v>0.74</v>
      </c>
    </row>
    <row r="16" spans="1:18" x14ac:dyDescent="0.3">
      <c r="A16" t="s">
        <v>413</v>
      </c>
      <c r="B16" t="s">
        <v>414</v>
      </c>
      <c r="C16" t="s">
        <v>414</v>
      </c>
      <c r="D16" t="s">
        <v>2</v>
      </c>
      <c r="E16" t="s">
        <v>65</v>
      </c>
      <c r="G16" t="s">
        <v>30</v>
      </c>
      <c r="H16" t="s">
        <v>31</v>
      </c>
      <c r="I16" t="s">
        <v>5</v>
      </c>
      <c r="K16" t="s">
        <v>2115</v>
      </c>
      <c r="L16" t="s">
        <v>2116</v>
      </c>
      <c r="M16" t="s">
        <v>2124</v>
      </c>
      <c r="N16">
        <v>2.8</v>
      </c>
      <c r="O16" t="s">
        <v>19</v>
      </c>
      <c r="P16" t="s">
        <v>2070</v>
      </c>
      <c r="Q16">
        <v>0.8</v>
      </c>
      <c r="R16">
        <v>0.8</v>
      </c>
    </row>
    <row r="17" spans="1:18" x14ac:dyDescent="0.3">
      <c r="A17" t="s">
        <v>458</v>
      </c>
      <c r="B17" t="s">
        <v>459</v>
      </c>
      <c r="C17" t="s">
        <v>459</v>
      </c>
      <c r="D17" t="s">
        <v>2</v>
      </c>
      <c r="E17" t="s">
        <v>65</v>
      </c>
      <c r="F17">
        <v>58</v>
      </c>
      <c r="G17" t="s">
        <v>112</v>
      </c>
      <c r="H17" t="s">
        <v>113</v>
      </c>
      <c r="I17" t="s">
        <v>5</v>
      </c>
      <c r="J17">
        <v>25</v>
      </c>
      <c r="K17" t="s">
        <v>2111</v>
      </c>
      <c r="L17" t="s">
        <v>33</v>
      </c>
      <c r="M17" t="s">
        <v>2117</v>
      </c>
      <c r="N17">
        <v>4.2</v>
      </c>
      <c r="O17" t="s">
        <v>62</v>
      </c>
      <c r="P17" t="s">
        <v>2071</v>
      </c>
      <c r="Q17">
        <v>0.71</v>
      </c>
      <c r="R17">
        <v>0.71</v>
      </c>
    </row>
    <row r="18" spans="1:18" x14ac:dyDescent="0.3">
      <c r="A18" t="s">
        <v>486</v>
      </c>
      <c r="B18" t="s">
        <v>487</v>
      </c>
      <c r="C18" t="s">
        <v>487</v>
      </c>
      <c r="D18" t="s">
        <v>2</v>
      </c>
      <c r="E18" t="s">
        <v>65</v>
      </c>
      <c r="F18">
        <v>30</v>
      </c>
      <c r="G18" t="s">
        <v>178</v>
      </c>
      <c r="H18" t="s">
        <v>60</v>
      </c>
      <c r="I18" t="s">
        <v>5</v>
      </c>
      <c r="J18">
        <v>11</v>
      </c>
      <c r="K18" t="s">
        <v>2107</v>
      </c>
      <c r="L18" t="s">
        <v>2116</v>
      </c>
      <c r="M18" t="s">
        <v>2124</v>
      </c>
      <c r="N18">
        <v>1</v>
      </c>
      <c r="O18" t="s">
        <v>19</v>
      </c>
      <c r="P18" t="s">
        <v>2070</v>
      </c>
      <c r="Q18">
        <v>0.9</v>
      </c>
      <c r="R18">
        <v>0.9</v>
      </c>
    </row>
    <row r="19" spans="1:18" x14ac:dyDescent="0.3">
      <c r="A19" t="s">
        <v>498</v>
      </c>
      <c r="B19" t="s">
        <v>499</v>
      </c>
      <c r="C19" t="s">
        <v>499</v>
      </c>
      <c r="D19" t="s">
        <v>15</v>
      </c>
      <c r="E19" t="s">
        <v>85</v>
      </c>
      <c r="G19" t="s">
        <v>16</v>
      </c>
      <c r="H19" t="s">
        <v>17</v>
      </c>
      <c r="I19" t="s">
        <v>5</v>
      </c>
      <c r="J19">
        <v>8</v>
      </c>
      <c r="K19" t="s">
        <v>2120</v>
      </c>
      <c r="L19" t="s">
        <v>24</v>
      </c>
      <c r="M19" t="s">
        <v>2116</v>
      </c>
      <c r="N19">
        <v>0</v>
      </c>
      <c r="O19" t="s">
        <v>19</v>
      </c>
      <c r="P19" t="s">
        <v>2070</v>
      </c>
      <c r="Q19">
        <v>0.64</v>
      </c>
      <c r="R19">
        <v>0.64</v>
      </c>
    </row>
    <row r="20" spans="1:18" x14ac:dyDescent="0.3">
      <c r="A20" t="s">
        <v>530</v>
      </c>
      <c r="B20" t="s">
        <v>531</v>
      </c>
      <c r="C20" t="s">
        <v>531</v>
      </c>
      <c r="D20" t="s">
        <v>8</v>
      </c>
      <c r="E20" t="s">
        <v>65</v>
      </c>
      <c r="F20">
        <v>55</v>
      </c>
      <c r="G20" t="s">
        <v>37</v>
      </c>
      <c r="H20" t="s">
        <v>38</v>
      </c>
      <c r="I20" t="s">
        <v>5</v>
      </c>
      <c r="J20">
        <v>18</v>
      </c>
      <c r="K20" t="s">
        <v>2123</v>
      </c>
      <c r="L20" t="s">
        <v>2108</v>
      </c>
      <c r="M20" t="s">
        <v>2109</v>
      </c>
      <c r="N20">
        <v>2.9</v>
      </c>
      <c r="O20" t="s">
        <v>2110</v>
      </c>
      <c r="P20" t="s">
        <v>2070</v>
      </c>
      <c r="Q20">
        <v>97</v>
      </c>
      <c r="R20">
        <v>0.97</v>
      </c>
    </row>
    <row r="21" spans="1:18" x14ac:dyDescent="0.3">
      <c r="A21" t="s">
        <v>532</v>
      </c>
      <c r="B21" t="s">
        <v>533</v>
      </c>
      <c r="C21" t="s">
        <v>533</v>
      </c>
      <c r="D21" t="s">
        <v>15</v>
      </c>
      <c r="E21" t="s">
        <v>85</v>
      </c>
      <c r="F21">
        <v>37</v>
      </c>
      <c r="G21" t="s">
        <v>95</v>
      </c>
      <c r="H21" t="s">
        <v>96</v>
      </c>
      <c r="I21" t="s">
        <v>5</v>
      </c>
      <c r="J21">
        <v>4</v>
      </c>
      <c r="K21" t="s">
        <v>2115</v>
      </c>
      <c r="O21" t="s">
        <v>19</v>
      </c>
      <c r="P21" t="s">
        <v>2070</v>
      </c>
    </row>
    <row r="22" spans="1:18" x14ac:dyDescent="0.3">
      <c r="A22" t="s">
        <v>542</v>
      </c>
      <c r="B22" t="s">
        <v>543</v>
      </c>
      <c r="C22" t="s">
        <v>543</v>
      </c>
      <c r="D22" t="s">
        <v>2</v>
      </c>
      <c r="E22" t="s">
        <v>65</v>
      </c>
      <c r="F22">
        <v>53</v>
      </c>
      <c r="G22" t="s">
        <v>100</v>
      </c>
      <c r="H22" t="s">
        <v>101</v>
      </c>
      <c r="I22" t="s">
        <v>5</v>
      </c>
      <c r="J22">
        <v>34</v>
      </c>
      <c r="K22" t="s">
        <v>2111</v>
      </c>
      <c r="L22" t="s">
        <v>2117</v>
      </c>
      <c r="M22" t="s">
        <v>2118</v>
      </c>
      <c r="O22" t="s">
        <v>62</v>
      </c>
      <c r="P22" t="s">
        <v>2071</v>
      </c>
    </row>
    <row r="23" spans="1:18" x14ac:dyDescent="0.3">
      <c r="A23" t="s">
        <v>564</v>
      </c>
      <c r="B23" t="s">
        <v>565</v>
      </c>
      <c r="C23" t="s">
        <v>565</v>
      </c>
      <c r="D23" t="s">
        <v>2</v>
      </c>
      <c r="E23" t="s">
        <v>65</v>
      </c>
      <c r="F23">
        <v>41</v>
      </c>
      <c r="G23" t="s">
        <v>50</v>
      </c>
      <c r="H23" t="s">
        <v>51</v>
      </c>
      <c r="I23" t="s">
        <v>5</v>
      </c>
      <c r="J23">
        <v>4</v>
      </c>
      <c r="K23" t="s">
        <v>2115</v>
      </c>
      <c r="L23" t="s">
        <v>2116</v>
      </c>
      <c r="M23" t="s">
        <v>2124</v>
      </c>
      <c r="N23">
        <v>2.7</v>
      </c>
      <c r="O23" t="s">
        <v>2112</v>
      </c>
      <c r="P23" t="s">
        <v>2071</v>
      </c>
      <c r="Q23">
        <v>70</v>
      </c>
      <c r="R23">
        <v>0.7</v>
      </c>
    </row>
    <row r="24" spans="1:18" x14ac:dyDescent="0.3">
      <c r="A24" t="s">
        <v>584</v>
      </c>
      <c r="B24" t="s">
        <v>585</v>
      </c>
      <c r="C24" t="s">
        <v>585</v>
      </c>
      <c r="D24" t="s">
        <v>2</v>
      </c>
      <c r="E24" t="s">
        <v>65</v>
      </c>
      <c r="F24">
        <v>57</v>
      </c>
      <c r="G24" t="s">
        <v>9</v>
      </c>
      <c r="H24" t="s">
        <v>10</v>
      </c>
      <c r="I24" t="s">
        <v>5</v>
      </c>
      <c r="J24">
        <v>30</v>
      </c>
      <c r="K24" t="s">
        <v>2111</v>
      </c>
      <c r="L24" t="s">
        <v>33</v>
      </c>
      <c r="M24" t="s">
        <v>2117</v>
      </c>
      <c r="N24">
        <v>2.4</v>
      </c>
      <c r="Q24">
        <v>0.8</v>
      </c>
      <c r="R24">
        <v>0.8</v>
      </c>
    </row>
    <row r="25" spans="1:18" x14ac:dyDescent="0.3">
      <c r="A25" t="s">
        <v>602</v>
      </c>
      <c r="B25" t="s">
        <v>603</v>
      </c>
      <c r="C25" t="s">
        <v>603</v>
      </c>
      <c r="D25" t="s">
        <v>15</v>
      </c>
      <c r="E25" t="s">
        <v>85</v>
      </c>
      <c r="F25">
        <v>21</v>
      </c>
      <c r="G25" t="s">
        <v>81</v>
      </c>
      <c r="H25" t="s">
        <v>82</v>
      </c>
      <c r="I25" t="s">
        <v>5</v>
      </c>
      <c r="J25">
        <v>1</v>
      </c>
      <c r="K25" t="s">
        <v>2115</v>
      </c>
      <c r="L25" t="s">
        <v>2108</v>
      </c>
      <c r="M25" t="s">
        <v>2109</v>
      </c>
      <c r="N25">
        <v>2.1</v>
      </c>
      <c r="O25" t="s">
        <v>2112</v>
      </c>
      <c r="P25" t="s">
        <v>2071</v>
      </c>
      <c r="Q25">
        <v>0.92</v>
      </c>
      <c r="R25">
        <v>0.92</v>
      </c>
    </row>
    <row r="26" spans="1:18" x14ac:dyDescent="0.3">
      <c r="A26" t="s">
        <v>618</v>
      </c>
      <c r="B26" t="s">
        <v>619</v>
      </c>
      <c r="C26" t="s">
        <v>2129</v>
      </c>
      <c r="D26" t="s">
        <v>15</v>
      </c>
      <c r="E26" t="s">
        <v>85</v>
      </c>
      <c r="F26">
        <v>35</v>
      </c>
      <c r="G26" t="s">
        <v>30</v>
      </c>
      <c r="H26" t="s">
        <v>31</v>
      </c>
      <c r="I26" t="s">
        <v>5</v>
      </c>
      <c r="J26">
        <v>6</v>
      </c>
      <c r="K26" t="s">
        <v>2120</v>
      </c>
      <c r="L26" t="s">
        <v>40</v>
      </c>
      <c r="M26" t="s">
        <v>2121</v>
      </c>
      <c r="N26">
        <v>1.6</v>
      </c>
      <c r="O26" t="s">
        <v>2112</v>
      </c>
      <c r="P26" t="s">
        <v>2071</v>
      </c>
      <c r="Q26">
        <v>0.97</v>
      </c>
      <c r="R26">
        <v>0.97</v>
      </c>
    </row>
    <row r="27" spans="1:18" x14ac:dyDescent="0.3">
      <c r="A27" t="s">
        <v>630</v>
      </c>
      <c r="B27" t="s">
        <v>631</v>
      </c>
      <c r="C27" t="s">
        <v>631</v>
      </c>
      <c r="D27" t="s">
        <v>8</v>
      </c>
      <c r="E27" t="s">
        <v>65</v>
      </c>
      <c r="F27">
        <v>23</v>
      </c>
      <c r="G27" t="s">
        <v>55</v>
      </c>
      <c r="H27" t="s">
        <v>10</v>
      </c>
      <c r="I27" t="s">
        <v>5</v>
      </c>
      <c r="J27">
        <v>4</v>
      </c>
      <c r="K27" t="s">
        <v>2115</v>
      </c>
      <c r="L27" t="s">
        <v>302</v>
      </c>
      <c r="M27" t="s">
        <v>2126</v>
      </c>
      <c r="O27" t="s">
        <v>2110</v>
      </c>
      <c r="P27" t="s">
        <v>2070</v>
      </c>
      <c r="Q27">
        <v>0.71</v>
      </c>
      <c r="R27">
        <v>0.71</v>
      </c>
    </row>
    <row r="28" spans="1:18" x14ac:dyDescent="0.3">
      <c r="A28" t="s">
        <v>650</v>
      </c>
      <c r="B28" t="s">
        <v>651</v>
      </c>
      <c r="C28" t="s">
        <v>651</v>
      </c>
      <c r="D28" t="s">
        <v>15</v>
      </c>
      <c r="E28" t="s">
        <v>85</v>
      </c>
      <c r="F28">
        <v>44</v>
      </c>
      <c r="G28" t="s">
        <v>55</v>
      </c>
      <c r="H28" t="s">
        <v>10</v>
      </c>
      <c r="I28" t="s">
        <v>5</v>
      </c>
      <c r="J28">
        <v>13</v>
      </c>
      <c r="K28" t="s">
        <v>2107</v>
      </c>
      <c r="L28" t="s">
        <v>2108</v>
      </c>
      <c r="M28" t="s">
        <v>2109</v>
      </c>
      <c r="N28">
        <v>3.1</v>
      </c>
      <c r="O28" t="s">
        <v>62</v>
      </c>
      <c r="P28" t="s">
        <v>2071</v>
      </c>
      <c r="Q28">
        <v>95</v>
      </c>
      <c r="R28">
        <v>0.95</v>
      </c>
    </row>
    <row r="29" spans="1:18" x14ac:dyDescent="0.3">
      <c r="A29" t="s">
        <v>656</v>
      </c>
      <c r="B29" t="s">
        <v>657</v>
      </c>
      <c r="C29" t="s">
        <v>657</v>
      </c>
      <c r="D29" t="s">
        <v>8</v>
      </c>
      <c r="E29" t="s">
        <v>65</v>
      </c>
      <c r="F29">
        <v>49</v>
      </c>
      <c r="G29" t="s">
        <v>81</v>
      </c>
      <c r="H29" t="s">
        <v>82</v>
      </c>
      <c r="I29" t="s">
        <v>5</v>
      </c>
      <c r="J29">
        <v>13</v>
      </c>
      <c r="K29" t="s">
        <v>2107</v>
      </c>
      <c r="L29" t="s">
        <v>2108</v>
      </c>
      <c r="M29" t="s">
        <v>2109</v>
      </c>
      <c r="N29">
        <v>4.2</v>
      </c>
      <c r="O29" t="s">
        <v>2112</v>
      </c>
      <c r="P29" t="s">
        <v>2071</v>
      </c>
      <c r="Q29">
        <v>0.84</v>
      </c>
      <c r="R29">
        <v>0.84</v>
      </c>
    </row>
    <row r="30" spans="1:18" x14ac:dyDescent="0.3">
      <c r="A30" t="s">
        <v>702</v>
      </c>
      <c r="B30" t="s">
        <v>703</v>
      </c>
      <c r="C30" t="s">
        <v>703</v>
      </c>
      <c r="D30" t="s">
        <v>8</v>
      </c>
      <c r="E30" t="s">
        <v>65</v>
      </c>
      <c r="F30">
        <v>26</v>
      </c>
      <c r="G30" t="s">
        <v>59</v>
      </c>
      <c r="H30" t="s">
        <v>60</v>
      </c>
      <c r="I30" t="s">
        <v>5</v>
      </c>
      <c r="J30">
        <v>3</v>
      </c>
      <c r="K30" t="s">
        <v>2115</v>
      </c>
      <c r="L30" t="s">
        <v>12</v>
      </c>
      <c r="M30" t="s">
        <v>2108</v>
      </c>
      <c r="N30">
        <v>2.8</v>
      </c>
      <c r="O30" t="s">
        <v>2112</v>
      </c>
      <c r="P30" t="s">
        <v>2071</v>
      </c>
      <c r="Q30">
        <v>0.61</v>
      </c>
      <c r="R30">
        <v>0.61</v>
      </c>
    </row>
    <row r="31" spans="1:18" x14ac:dyDescent="0.3">
      <c r="A31" t="s">
        <v>712</v>
      </c>
      <c r="B31" t="s">
        <v>713</v>
      </c>
      <c r="C31" t="s">
        <v>713</v>
      </c>
      <c r="D31" t="s">
        <v>36</v>
      </c>
      <c r="E31" t="s">
        <v>85</v>
      </c>
      <c r="F31">
        <v>30</v>
      </c>
      <c r="G31" t="s">
        <v>100</v>
      </c>
      <c r="H31" t="s">
        <v>101</v>
      </c>
      <c r="I31" t="s">
        <v>5</v>
      </c>
      <c r="J31">
        <v>4</v>
      </c>
      <c r="K31" t="s">
        <v>2115</v>
      </c>
      <c r="L31" t="s">
        <v>109</v>
      </c>
      <c r="M31" t="s">
        <v>2126</v>
      </c>
      <c r="N31">
        <v>3.3</v>
      </c>
      <c r="O31" t="s">
        <v>147</v>
      </c>
      <c r="P31" t="s">
        <v>2070</v>
      </c>
    </row>
    <row r="32" spans="1:18" x14ac:dyDescent="0.3">
      <c r="A32" t="s">
        <v>750</v>
      </c>
      <c r="B32" t="s">
        <v>751</v>
      </c>
      <c r="C32" t="s">
        <v>751</v>
      </c>
      <c r="D32" t="s">
        <v>15</v>
      </c>
      <c r="E32" t="s">
        <v>85</v>
      </c>
      <c r="F32">
        <v>50</v>
      </c>
      <c r="G32" t="s">
        <v>16</v>
      </c>
      <c r="H32" t="s">
        <v>17</v>
      </c>
      <c r="I32" t="s">
        <v>5</v>
      </c>
      <c r="J32">
        <v>20</v>
      </c>
      <c r="K32" t="s">
        <v>2123</v>
      </c>
      <c r="L32" t="s">
        <v>97</v>
      </c>
      <c r="M32" t="s">
        <v>2117</v>
      </c>
      <c r="N32">
        <v>0</v>
      </c>
      <c r="O32" t="s">
        <v>2110</v>
      </c>
      <c r="P32" t="s">
        <v>2070</v>
      </c>
    </row>
    <row r="33" spans="1:18" x14ac:dyDescent="0.3">
      <c r="A33" t="s">
        <v>756</v>
      </c>
      <c r="B33" t="s">
        <v>757</v>
      </c>
      <c r="C33" t="s">
        <v>757</v>
      </c>
      <c r="D33" t="s">
        <v>8</v>
      </c>
      <c r="E33" t="s">
        <v>65</v>
      </c>
      <c r="F33">
        <v>22</v>
      </c>
      <c r="G33" t="s">
        <v>3</v>
      </c>
      <c r="H33" t="s">
        <v>4</v>
      </c>
      <c r="I33" t="s">
        <v>5</v>
      </c>
      <c r="J33">
        <v>3</v>
      </c>
      <c r="K33" t="s">
        <v>2115</v>
      </c>
      <c r="L33" t="s">
        <v>43</v>
      </c>
      <c r="M33" t="s">
        <v>2116</v>
      </c>
      <c r="N33">
        <v>2.1</v>
      </c>
      <c r="O33" t="s">
        <v>2110</v>
      </c>
      <c r="P33" t="s">
        <v>2070</v>
      </c>
    </row>
    <row r="34" spans="1:18" x14ac:dyDescent="0.3">
      <c r="A34" t="s">
        <v>796</v>
      </c>
      <c r="B34" t="s">
        <v>797</v>
      </c>
      <c r="C34" t="s">
        <v>797</v>
      </c>
      <c r="D34" t="s">
        <v>15</v>
      </c>
      <c r="E34" t="s">
        <v>85</v>
      </c>
      <c r="F34">
        <v>25</v>
      </c>
      <c r="G34" t="s">
        <v>59</v>
      </c>
      <c r="H34" t="s">
        <v>60</v>
      </c>
      <c r="I34" t="s">
        <v>5</v>
      </c>
      <c r="J34">
        <v>5</v>
      </c>
      <c r="K34" t="s">
        <v>2115</v>
      </c>
      <c r="L34" t="s">
        <v>33</v>
      </c>
      <c r="M34" t="s">
        <v>2117</v>
      </c>
      <c r="N34">
        <v>2.2999999999999998</v>
      </c>
      <c r="O34" t="s">
        <v>2110</v>
      </c>
      <c r="P34" t="s">
        <v>2070</v>
      </c>
      <c r="Q34">
        <v>0.91</v>
      </c>
      <c r="R34">
        <v>0.91</v>
      </c>
    </row>
    <row r="35" spans="1:18" x14ac:dyDescent="0.3">
      <c r="A35" t="s">
        <v>802</v>
      </c>
      <c r="B35" t="s">
        <v>803</v>
      </c>
      <c r="C35" t="s">
        <v>803</v>
      </c>
      <c r="D35" t="s">
        <v>8</v>
      </c>
      <c r="E35" t="s">
        <v>65</v>
      </c>
      <c r="F35">
        <v>40</v>
      </c>
      <c r="G35" t="s">
        <v>100</v>
      </c>
      <c r="H35" t="s">
        <v>101</v>
      </c>
      <c r="I35" t="s">
        <v>5</v>
      </c>
      <c r="K35" t="s">
        <v>2115</v>
      </c>
      <c r="L35" t="s">
        <v>2116</v>
      </c>
      <c r="M35" t="s">
        <v>2124</v>
      </c>
      <c r="N35">
        <v>1.5</v>
      </c>
      <c r="O35" t="s">
        <v>2119</v>
      </c>
      <c r="P35" t="s">
        <v>2070</v>
      </c>
      <c r="Q35">
        <v>0.96</v>
      </c>
      <c r="R35">
        <v>0.96</v>
      </c>
    </row>
    <row r="36" spans="1:18" x14ac:dyDescent="0.3">
      <c r="A36" t="s">
        <v>820</v>
      </c>
      <c r="B36" t="s">
        <v>821</v>
      </c>
      <c r="C36" t="s">
        <v>821</v>
      </c>
      <c r="D36" t="s">
        <v>15</v>
      </c>
      <c r="E36" t="s">
        <v>85</v>
      </c>
      <c r="G36" t="s">
        <v>59</v>
      </c>
      <c r="H36" t="s">
        <v>60</v>
      </c>
      <c r="I36" t="s">
        <v>5</v>
      </c>
      <c r="K36" t="s">
        <v>2115</v>
      </c>
      <c r="L36" t="s">
        <v>52</v>
      </c>
      <c r="M36" t="s">
        <v>2113</v>
      </c>
      <c r="N36">
        <v>2.1</v>
      </c>
      <c r="O36" t="s">
        <v>2112</v>
      </c>
      <c r="P36" t="s">
        <v>2071</v>
      </c>
      <c r="Q36">
        <v>0.82</v>
      </c>
      <c r="R36">
        <v>0.82</v>
      </c>
    </row>
    <row r="37" spans="1:18" x14ac:dyDescent="0.3">
      <c r="A37" t="s">
        <v>834</v>
      </c>
      <c r="B37" t="s">
        <v>835</v>
      </c>
      <c r="C37" t="s">
        <v>835</v>
      </c>
      <c r="D37" t="s">
        <v>15</v>
      </c>
      <c r="E37" t="s">
        <v>85</v>
      </c>
      <c r="F37">
        <v>39</v>
      </c>
      <c r="G37" t="s">
        <v>178</v>
      </c>
      <c r="H37" t="s">
        <v>60</v>
      </c>
      <c r="I37" t="s">
        <v>5</v>
      </c>
      <c r="J37">
        <v>18</v>
      </c>
      <c r="K37" t="s">
        <v>2123</v>
      </c>
      <c r="L37" t="s">
        <v>2121</v>
      </c>
      <c r="M37" t="s">
        <v>2125</v>
      </c>
      <c r="N37">
        <v>4</v>
      </c>
      <c r="O37" t="s">
        <v>2112</v>
      </c>
      <c r="P37" t="s">
        <v>2071</v>
      </c>
      <c r="Q37">
        <v>0.66</v>
      </c>
      <c r="R37">
        <v>0.66</v>
      </c>
    </row>
    <row r="38" spans="1:18" x14ac:dyDescent="0.3">
      <c r="A38" t="s">
        <v>840</v>
      </c>
      <c r="B38" t="s">
        <v>841</v>
      </c>
      <c r="C38" t="s">
        <v>841</v>
      </c>
      <c r="D38" t="s">
        <v>2</v>
      </c>
      <c r="E38" t="s">
        <v>65</v>
      </c>
      <c r="F38">
        <v>39</v>
      </c>
      <c r="G38" t="s">
        <v>167</v>
      </c>
      <c r="H38" t="s">
        <v>60</v>
      </c>
      <c r="I38" t="s">
        <v>5</v>
      </c>
      <c r="J38">
        <v>21</v>
      </c>
      <c r="K38" t="s">
        <v>2111</v>
      </c>
      <c r="L38" t="s">
        <v>2117</v>
      </c>
      <c r="M38" t="s">
        <v>2118</v>
      </c>
      <c r="N38">
        <v>4.7</v>
      </c>
      <c r="O38" t="s">
        <v>2119</v>
      </c>
      <c r="P38" t="s">
        <v>2070</v>
      </c>
      <c r="Q38">
        <v>0.61</v>
      </c>
      <c r="R38">
        <v>0.61</v>
      </c>
    </row>
    <row r="39" spans="1:18" x14ac:dyDescent="0.3">
      <c r="A39" t="s">
        <v>842</v>
      </c>
      <c r="B39" t="s">
        <v>843</v>
      </c>
      <c r="C39" t="s">
        <v>843</v>
      </c>
      <c r="D39" t="s">
        <v>36</v>
      </c>
      <c r="E39" t="s">
        <v>85</v>
      </c>
      <c r="F39">
        <v>59</v>
      </c>
      <c r="G39" t="s">
        <v>127</v>
      </c>
      <c r="H39" t="s">
        <v>128</v>
      </c>
      <c r="I39" t="s">
        <v>5</v>
      </c>
      <c r="J39">
        <v>25</v>
      </c>
      <c r="K39" t="s">
        <v>2111</v>
      </c>
      <c r="L39" t="s">
        <v>2126</v>
      </c>
      <c r="M39" t="s">
        <v>2127</v>
      </c>
      <c r="N39">
        <v>4</v>
      </c>
      <c r="O39" t="s">
        <v>2110</v>
      </c>
      <c r="P39" t="s">
        <v>2070</v>
      </c>
      <c r="Q39">
        <v>0.9</v>
      </c>
      <c r="R39">
        <v>0.9</v>
      </c>
    </row>
    <row r="40" spans="1:18" x14ac:dyDescent="0.3">
      <c r="A40" t="s">
        <v>860</v>
      </c>
      <c r="B40" t="s">
        <v>861</v>
      </c>
      <c r="C40" t="s">
        <v>861</v>
      </c>
      <c r="D40" t="s">
        <v>2</v>
      </c>
      <c r="E40" t="s">
        <v>65</v>
      </c>
      <c r="F40">
        <v>41</v>
      </c>
      <c r="G40" t="s">
        <v>127</v>
      </c>
      <c r="H40" t="s">
        <v>128</v>
      </c>
      <c r="I40" t="s">
        <v>5</v>
      </c>
      <c r="J40">
        <v>21</v>
      </c>
      <c r="K40" t="s">
        <v>2111</v>
      </c>
      <c r="N40">
        <v>0</v>
      </c>
      <c r="O40" t="s">
        <v>62</v>
      </c>
      <c r="P40" t="s">
        <v>2071</v>
      </c>
    </row>
    <row r="41" spans="1:18" x14ac:dyDescent="0.3">
      <c r="A41" t="s">
        <v>878</v>
      </c>
      <c r="B41" t="s">
        <v>879</v>
      </c>
      <c r="C41" t="s">
        <v>879</v>
      </c>
      <c r="D41" t="s">
        <v>8</v>
      </c>
      <c r="E41" t="s">
        <v>65</v>
      </c>
      <c r="F41">
        <v>41</v>
      </c>
      <c r="G41" t="s">
        <v>9</v>
      </c>
      <c r="H41" t="s">
        <v>10</v>
      </c>
      <c r="I41" t="s">
        <v>5</v>
      </c>
      <c r="J41">
        <v>14</v>
      </c>
      <c r="K41" t="s">
        <v>2107</v>
      </c>
      <c r="L41" t="s">
        <v>2117</v>
      </c>
      <c r="M41" t="s">
        <v>2118</v>
      </c>
      <c r="N41">
        <v>0</v>
      </c>
      <c r="O41" t="s">
        <v>62</v>
      </c>
      <c r="P41" t="s">
        <v>2071</v>
      </c>
      <c r="Q41">
        <v>0.78</v>
      </c>
      <c r="R41">
        <v>0.78</v>
      </c>
    </row>
    <row r="42" spans="1:18" x14ac:dyDescent="0.3">
      <c r="A42" t="s">
        <v>937</v>
      </c>
      <c r="B42" t="s">
        <v>938</v>
      </c>
      <c r="C42" t="s">
        <v>938</v>
      </c>
      <c r="D42" t="s">
        <v>2</v>
      </c>
      <c r="E42" t="s">
        <v>65</v>
      </c>
      <c r="F42">
        <v>35</v>
      </c>
      <c r="G42" t="s">
        <v>16</v>
      </c>
      <c r="H42" t="s">
        <v>17</v>
      </c>
      <c r="I42" t="s">
        <v>5</v>
      </c>
      <c r="J42">
        <v>0</v>
      </c>
      <c r="K42" t="s">
        <v>2115</v>
      </c>
      <c r="L42" t="s">
        <v>97</v>
      </c>
      <c r="M42" t="s">
        <v>2117</v>
      </c>
      <c r="N42">
        <v>4.5999999999999996</v>
      </c>
      <c r="Q42">
        <v>0.97</v>
      </c>
      <c r="R42">
        <v>0.97</v>
      </c>
    </row>
    <row r="43" spans="1:18" x14ac:dyDescent="0.3">
      <c r="A43" t="s">
        <v>957</v>
      </c>
      <c r="B43" t="s">
        <v>958</v>
      </c>
      <c r="C43" t="s">
        <v>958</v>
      </c>
      <c r="D43" t="s">
        <v>8</v>
      </c>
      <c r="E43" t="s">
        <v>65</v>
      </c>
      <c r="F43">
        <v>34</v>
      </c>
      <c r="G43" t="s">
        <v>163</v>
      </c>
      <c r="H43" t="s">
        <v>164</v>
      </c>
      <c r="I43" t="s">
        <v>5</v>
      </c>
      <c r="K43" t="s">
        <v>2115</v>
      </c>
      <c r="L43" t="s">
        <v>52</v>
      </c>
      <c r="M43" t="s">
        <v>2113</v>
      </c>
      <c r="N43">
        <v>0</v>
      </c>
      <c r="O43" t="s">
        <v>2119</v>
      </c>
      <c r="P43" t="s">
        <v>2070</v>
      </c>
      <c r="Q43">
        <v>84</v>
      </c>
      <c r="R43">
        <v>0.84</v>
      </c>
    </row>
    <row r="44" spans="1:18" x14ac:dyDescent="0.3">
      <c r="A44" t="s">
        <v>1003</v>
      </c>
      <c r="B44" t="s">
        <v>1004</v>
      </c>
      <c r="C44" t="s">
        <v>1004</v>
      </c>
      <c r="D44" t="s">
        <v>8</v>
      </c>
      <c r="E44" t="s">
        <v>65</v>
      </c>
      <c r="F44">
        <v>39</v>
      </c>
      <c r="G44" t="s">
        <v>163</v>
      </c>
      <c r="H44" t="s">
        <v>164</v>
      </c>
      <c r="I44" t="s">
        <v>5</v>
      </c>
      <c r="J44">
        <v>11</v>
      </c>
      <c r="K44" t="s">
        <v>2107</v>
      </c>
      <c r="L44" t="s">
        <v>2108</v>
      </c>
      <c r="M44" t="s">
        <v>2109</v>
      </c>
      <c r="N44">
        <v>2.8</v>
      </c>
      <c r="Q44">
        <v>70</v>
      </c>
      <c r="R44">
        <v>0.7</v>
      </c>
    </row>
    <row r="45" spans="1:18" x14ac:dyDescent="0.3">
      <c r="A45" t="s">
        <v>1009</v>
      </c>
      <c r="B45" t="s">
        <v>1010</v>
      </c>
      <c r="C45" t="s">
        <v>1010</v>
      </c>
      <c r="D45" t="s">
        <v>8</v>
      </c>
      <c r="E45" t="s">
        <v>65</v>
      </c>
      <c r="F45">
        <v>45</v>
      </c>
      <c r="G45" t="s">
        <v>9</v>
      </c>
      <c r="H45" t="s">
        <v>10</v>
      </c>
      <c r="I45" t="s">
        <v>5</v>
      </c>
      <c r="J45">
        <v>8</v>
      </c>
      <c r="K45" t="s">
        <v>2120</v>
      </c>
      <c r="L45" t="s">
        <v>2116</v>
      </c>
      <c r="M45" t="s">
        <v>2124</v>
      </c>
      <c r="N45">
        <v>0</v>
      </c>
      <c r="O45" t="s">
        <v>2110</v>
      </c>
      <c r="P45" t="s">
        <v>2070</v>
      </c>
      <c r="Q45">
        <v>78</v>
      </c>
      <c r="R45">
        <v>0.78</v>
      </c>
    </row>
    <row r="46" spans="1:18" x14ac:dyDescent="0.3">
      <c r="A46" t="s">
        <v>1015</v>
      </c>
      <c r="B46" t="s">
        <v>1016</v>
      </c>
      <c r="C46" t="s">
        <v>1016</v>
      </c>
      <c r="D46" t="s">
        <v>15</v>
      </c>
      <c r="E46" t="s">
        <v>85</v>
      </c>
      <c r="F46">
        <v>36</v>
      </c>
      <c r="G46" t="s">
        <v>123</v>
      </c>
      <c r="H46" t="s">
        <v>124</v>
      </c>
      <c r="I46" t="s">
        <v>5</v>
      </c>
      <c r="J46">
        <v>11</v>
      </c>
      <c r="K46" t="s">
        <v>2107</v>
      </c>
      <c r="L46" t="s">
        <v>24</v>
      </c>
      <c r="M46" t="s">
        <v>2116</v>
      </c>
      <c r="N46">
        <v>1.3</v>
      </c>
      <c r="O46" t="s">
        <v>2122</v>
      </c>
      <c r="P46" t="s">
        <v>2071</v>
      </c>
    </row>
    <row r="47" spans="1:18" x14ac:dyDescent="0.3">
      <c r="A47" t="s">
        <v>1017</v>
      </c>
      <c r="B47" t="s">
        <v>1018</v>
      </c>
      <c r="C47" t="s">
        <v>1018</v>
      </c>
      <c r="D47" t="s">
        <v>8</v>
      </c>
      <c r="E47" t="s">
        <v>65</v>
      </c>
      <c r="F47">
        <v>57</v>
      </c>
      <c r="G47" t="s">
        <v>163</v>
      </c>
      <c r="H47" t="s">
        <v>164</v>
      </c>
      <c r="I47" t="s">
        <v>5</v>
      </c>
      <c r="K47" t="s">
        <v>2115</v>
      </c>
      <c r="L47" t="s">
        <v>2121</v>
      </c>
      <c r="M47" t="s">
        <v>2125</v>
      </c>
      <c r="N47">
        <v>4.8</v>
      </c>
      <c r="O47" t="s">
        <v>2112</v>
      </c>
      <c r="P47" t="s">
        <v>2071</v>
      </c>
    </row>
    <row r="48" spans="1:18" x14ac:dyDescent="0.3">
      <c r="A48" t="s">
        <v>1043</v>
      </c>
      <c r="B48" t="s">
        <v>663</v>
      </c>
      <c r="C48" t="s">
        <v>663</v>
      </c>
      <c r="D48" t="s">
        <v>2</v>
      </c>
      <c r="E48" t="s">
        <v>65</v>
      </c>
      <c r="F48">
        <v>48</v>
      </c>
      <c r="G48" t="s">
        <v>112</v>
      </c>
      <c r="H48" t="s">
        <v>113</v>
      </c>
      <c r="I48" t="s">
        <v>5</v>
      </c>
      <c r="J48">
        <v>13</v>
      </c>
      <c r="K48" t="s">
        <v>2107</v>
      </c>
      <c r="L48" t="s">
        <v>217</v>
      </c>
      <c r="M48" t="s">
        <v>2108</v>
      </c>
      <c r="N48">
        <v>2.7</v>
      </c>
      <c r="Q48">
        <v>0.62</v>
      </c>
      <c r="R48">
        <v>0.62</v>
      </c>
    </row>
    <row r="49" spans="1:18" x14ac:dyDescent="0.3">
      <c r="A49" t="s">
        <v>1050</v>
      </c>
      <c r="B49" t="s">
        <v>1051</v>
      </c>
      <c r="C49" t="s">
        <v>1051</v>
      </c>
      <c r="D49" t="s">
        <v>36</v>
      </c>
      <c r="E49" t="s">
        <v>85</v>
      </c>
      <c r="F49">
        <v>43</v>
      </c>
      <c r="G49" t="s">
        <v>178</v>
      </c>
      <c r="H49" t="s">
        <v>60</v>
      </c>
      <c r="I49" t="s">
        <v>5</v>
      </c>
      <c r="J49">
        <v>4</v>
      </c>
      <c r="K49" t="s">
        <v>2115</v>
      </c>
      <c r="L49" t="s">
        <v>2113</v>
      </c>
      <c r="M49" t="s">
        <v>2114</v>
      </c>
      <c r="N49">
        <v>0</v>
      </c>
      <c r="O49" t="s">
        <v>2122</v>
      </c>
      <c r="P49" t="s">
        <v>2071</v>
      </c>
      <c r="Q49">
        <v>1</v>
      </c>
      <c r="R49">
        <v>1</v>
      </c>
    </row>
    <row r="50" spans="1:18" x14ac:dyDescent="0.3">
      <c r="A50" t="s">
        <v>1062</v>
      </c>
      <c r="B50" t="s">
        <v>1063</v>
      </c>
      <c r="C50" t="s">
        <v>1063</v>
      </c>
      <c r="D50" t="s">
        <v>36</v>
      </c>
      <c r="E50" t="s">
        <v>85</v>
      </c>
      <c r="F50">
        <v>58</v>
      </c>
      <c r="G50" t="s">
        <v>30</v>
      </c>
      <c r="H50" t="s">
        <v>31</v>
      </c>
      <c r="I50" t="s">
        <v>5</v>
      </c>
      <c r="J50">
        <v>33</v>
      </c>
      <c r="K50" t="s">
        <v>2111</v>
      </c>
      <c r="N50">
        <v>4.0999999999999996</v>
      </c>
      <c r="O50" t="s">
        <v>62</v>
      </c>
      <c r="P50" t="s">
        <v>2071</v>
      </c>
      <c r="Q50">
        <v>0.83</v>
      </c>
      <c r="R50">
        <v>0.83</v>
      </c>
    </row>
    <row r="51" spans="1:18" x14ac:dyDescent="0.3">
      <c r="A51" t="s">
        <v>1076</v>
      </c>
      <c r="B51" t="s">
        <v>1077</v>
      </c>
      <c r="C51" t="s">
        <v>1077</v>
      </c>
      <c r="D51" t="s">
        <v>36</v>
      </c>
      <c r="E51" t="s">
        <v>85</v>
      </c>
      <c r="F51">
        <v>23</v>
      </c>
      <c r="G51" t="s">
        <v>100</v>
      </c>
      <c r="H51" t="s">
        <v>101</v>
      </c>
      <c r="I51" t="s">
        <v>5</v>
      </c>
      <c r="J51">
        <v>1</v>
      </c>
      <c r="K51" t="s">
        <v>2115</v>
      </c>
      <c r="L51" t="s">
        <v>2116</v>
      </c>
      <c r="M51" t="s">
        <v>2124</v>
      </c>
      <c r="N51">
        <v>0</v>
      </c>
      <c r="O51" t="s">
        <v>2110</v>
      </c>
      <c r="P51" t="s">
        <v>2070</v>
      </c>
      <c r="Q51">
        <v>0.64</v>
      </c>
      <c r="R51">
        <v>0.64</v>
      </c>
    </row>
    <row r="52" spans="1:18" x14ac:dyDescent="0.3">
      <c r="A52" t="s">
        <v>1082</v>
      </c>
      <c r="B52" t="s">
        <v>1083</v>
      </c>
      <c r="C52" t="s">
        <v>1083</v>
      </c>
      <c r="D52" t="s">
        <v>36</v>
      </c>
      <c r="E52" t="s">
        <v>85</v>
      </c>
      <c r="F52">
        <v>21</v>
      </c>
      <c r="G52" t="s">
        <v>167</v>
      </c>
      <c r="H52" t="s">
        <v>60</v>
      </c>
      <c r="I52" t="s">
        <v>5</v>
      </c>
      <c r="K52" t="s">
        <v>2115</v>
      </c>
      <c r="L52" t="s">
        <v>2116</v>
      </c>
      <c r="M52" t="s">
        <v>2124</v>
      </c>
      <c r="N52">
        <v>4</v>
      </c>
      <c r="O52" t="s">
        <v>2110</v>
      </c>
      <c r="P52" t="s">
        <v>2070</v>
      </c>
      <c r="Q52">
        <v>0.91</v>
      </c>
      <c r="R52">
        <v>0.91</v>
      </c>
    </row>
    <row r="53" spans="1:18" x14ac:dyDescent="0.3">
      <c r="A53" t="s">
        <v>1098</v>
      </c>
      <c r="B53" t="s">
        <v>1099</v>
      </c>
      <c r="C53" t="s">
        <v>1099</v>
      </c>
      <c r="D53" t="s">
        <v>8</v>
      </c>
      <c r="E53" t="s">
        <v>65</v>
      </c>
      <c r="F53">
        <v>33</v>
      </c>
      <c r="G53" t="s">
        <v>46</v>
      </c>
      <c r="H53" t="s">
        <v>10</v>
      </c>
      <c r="I53" t="s">
        <v>5</v>
      </c>
      <c r="J53">
        <v>2</v>
      </c>
      <c r="K53" t="s">
        <v>2115</v>
      </c>
      <c r="L53" t="s">
        <v>12</v>
      </c>
      <c r="M53" t="s">
        <v>2108</v>
      </c>
      <c r="N53">
        <v>3.8</v>
      </c>
      <c r="O53" t="s">
        <v>2119</v>
      </c>
      <c r="P53" t="s">
        <v>2070</v>
      </c>
    </row>
    <row r="54" spans="1:18" x14ac:dyDescent="0.3">
      <c r="A54" t="s">
        <v>1114</v>
      </c>
      <c r="B54" t="s">
        <v>1115</v>
      </c>
      <c r="C54" t="s">
        <v>1115</v>
      </c>
      <c r="D54" t="s">
        <v>36</v>
      </c>
      <c r="E54" t="s">
        <v>85</v>
      </c>
      <c r="F54">
        <v>36</v>
      </c>
      <c r="G54" t="s">
        <v>127</v>
      </c>
      <c r="H54" t="s">
        <v>128</v>
      </c>
      <c r="I54" t="s">
        <v>5</v>
      </c>
      <c r="J54">
        <v>4</v>
      </c>
      <c r="K54" t="s">
        <v>2115</v>
      </c>
      <c r="L54" t="s">
        <v>2116</v>
      </c>
      <c r="M54" t="s">
        <v>2124</v>
      </c>
      <c r="N54">
        <v>2.6</v>
      </c>
      <c r="O54" t="s">
        <v>147</v>
      </c>
      <c r="P54" t="s">
        <v>2070</v>
      </c>
      <c r="Q54">
        <v>0.9</v>
      </c>
      <c r="R54">
        <v>0.9</v>
      </c>
    </row>
    <row r="55" spans="1:18" x14ac:dyDescent="0.3">
      <c r="A55" t="s">
        <v>1118</v>
      </c>
      <c r="B55" t="s">
        <v>1119</v>
      </c>
      <c r="C55" t="s">
        <v>1119</v>
      </c>
      <c r="D55" t="s">
        <v>2</v>
      </c>
      <c r="E55" t="s">
        <v>65</v>
      </c>
      <c r="F55">
        <v>51</v>
      </c>
      <c r="G55" t="s">
        <v>46</v>
      </c>
      <c r="H55" t="s">
        <v>10</v>
      </c>
      <c r="I55" t="s">
        <v>5</v>
      </c>
      <c r="J55">
        <v>25</v>
      </c>
      <c r="K55" t="s">
        <v>2111</v>
      </c>
      <c r="L55" t="s">
        <v>2113</v>
      </c>
      <c r="M55" t="s">
        <v>2114</v>
      </c>
      <c r="N55">
        <v>1.4</v>
      </c>
      <c r="O55" t="s">
        <v>62</v>
      </c>
      <c r="P55" t="s">
        <v>2071</v>
      </c>
      <c r="Q55">
        <v>0.6</v>
      </c>
      <c r="R55">
        <v>0.6</v>
      </c>
    </row>
    <row r="56" spans="1:18" x14ac:dyDescent="0.3">
      <c r="A56" t="s">
        <v>1124</v>
      </c>
      <c r="B56" t="s">
        <v>1125</v>
      </c>
      <c r="C56" t="s">
        <v>1125</v>
      </c>
      <c r="D56" t="s">
        <v>15</v>
      </c>
      <c r="E56" t="s">
        <v>85</v>
      </c>
      <c r="F56">
        <v>26</v>
      </c>
      <c r="G56" t="s">
        <v>178</v>
      </c>
      <c r="H56" t="s">
        <v>60</v>
      </c>
      <c r="I56" t="s">
        <v>5</v>
      </c>
      <c r="J56">
        <v>1</v>
      </c>
      <c r="K56" t="s">
        <v>2115</v>
      </c>
      <c r="L56" t="s">
        <v>109</v>
      </c>
      <c r="M56" t="s">
        <v>2126</v>
      </c>
      <c r="N56">
        <v>0</v>
      </c>
      <c r="O56" t="s">
        <v>2112</v>
      </c>
      <c r="P56" t="s">
        <v>2071</v>
      </c>
    </row>
    <row r="57" spans="1:18" x14ac:dyDescent="0.3">
      <c r="A57" t="s">
        <v>1130</v>
      </c>
      <c r="B57" t="s">
        <v>1131</v>
      </c>
      <c r="C57" t="s">
        <v>1131</v>
      </c>
      <c r="D57" t="s">
        <v>36</v>
      </c>
      <c r="E57" t="s">
        <v>85</v>
      </c>
      <c r="F57">
        <v>28</v>
      </c>
      <c r="G57" t="s">
        <v>116</v>
      </c>
      <c r="H57" t="s">
        <v>10</v>
      </c>
      <c r="I57" t="s">
        <v>5</v>
      </c>
      <c r="J57">
        <v>5</v>
      </c>
      <c r="K57" t="s">
        <v>2115</v>
      </c>
      <c r="L57" t="s">
        <v>52</v>
      </c>
      <c r="M57" t="s">
        <v>2113</v>
      </c>
      <c r="N57">
        <v>0</v>
      </c>
      <c r="O57" t="s">
        <v>56</v>
      </c>
      <c r="P57" t="s">
        <v>2071</v>
      </c>
      <c r="Q57">
        <v>96</v>
      </c>
      <c r="R57">
        <v>0.96</v>
      </c>
    </row>
    <row r="58" spans="1:18" x14ac:dyDescent="0.3">
      <c r="A58" t="s">
        <v>1150</v>
      </c>
      <c r="B58" t="s">
        <v>1151</v>
      </c>
      <c r="C58" t="s">
        <v>1151</v>
      </c>
      <c r="D58" t="s">
        <v>15</v>
      </c>
      <c r="E58" t="s">
        <v>85</v>
      </c>
      <c r="F58">
        <v>30</v>
      </c>
      <c r="G58" t="s">
        <v>73</v>
      </c>
      <c r="H58" t="s">
        <v>74</v>
      </c>
      <c r="I58" t="s">
        <v>5</v>
      </c>
      <c r="J58">
        <v>5</v>
      </c>
      <c r="K58" t="s">
        <v>2115</v>
      </c>
      <c r="L58" t="s">
        <v>33</v>
      </c>
      <c r="M58" t="s">
        <v>2117</v>
      </c>
      <c r="N58">
        <v>4.8</v>
      </c>
      <c r="O58" t="s">
        <v>19</v>
      </c>
      <c r="P58" t="s">
        <v>2070</v>
      </c>
    </row>
    <row r="59" spans="1:18" x14ac:dyDescent="0.3">
      <c r="A59" t="s">
        <v>1154</v>
      </c>
      <c r="B59" t="s">
        <v>1155</v>
      </c>
      <c r="C59" t="s">
        <v>1155</v>
      </c>
      <c r="D59" t="s">
        <v>15</v>
      </c>
      <c r="E59" t="s">
        <v>85</v>
      </c>
      <c r="F59">
        <v>22</v>
      </c>
      <c r="G59" t="s">
        <v>178</v>
      </c>
      <c r="H59" t="s">
        <v>60</v>
      </c>
      <c r="I59" t="s">
        <v>5</v>
      </c>
      <c r="J59">
        <v>0</v>
      </c>
      <c r="K59" t="s">
        <v>2115</v>
      </c>
      <c r="L59" t="s">
        <v>33</v>
      </c>
      <c r="M59" t="s">
        <v>2117</v>
      </c>
      <c r="N59">
        <v>0</v>
      </c>
      <c r="O59" t="s">
        <v>2110</v>
      </c>
      <c r="P59" t="s">
        <v>2070</v>
      </c>
      <c r="Q59">
        <v>0.87</v>
      </c>
      <c r="R59">
        <v>0.87</v>
      </c>
    </row>
    <row r="60" spans="1:18" x14ac:dyDescent="0.3">
      <c r="A60" t="s">
        <v>1176</v>
      </c>
      <c r="B60" t="s">
        <v>1177</v>
      </c>
      <c r="C60" t="s">
        <v>1177</v>
      </c>
      <c r="D60" t="s">
        <v>36</v>
      </c>
      <c r="E60" t="s">
        <v>85</v>
      </c>
      <c r="F60">
        <v>57</v>
      </c>
      <c r="G60" t="s">
        <v>3</v>
      </c>
      <c r="H60" t="s">
        <v>4</v>
      </c>
      <c r="I60" t="s">
        <v>5</v>
      </c>
      <c r="J60">
        <v>7</v>
      </c>
      <c r="K60" t="s">
        <v>2120</v>
      </c>
      <c r="L60" t="s">
        <v>2117</v>
      </c>
      <c r="M60" t="s">
        <v>2118</v>
      </c>
      <c r="N60">
        <v>1.6</v>
      </c>
      <c r="O60" t="s">
        <v>147</v>
      </c>
      <c r="P60" t="s">
        <v>2070</v>
      </c>
    </row>
    <row r="61" spans="1:18" x14ac:dyDescent="0.3">
      <c r="A61" t="s">
        <v>1250</v>
      </c>
      <c r="B61" t="s">
        <v>1251</v>
      </c>
      <c r="C61" t="s">
        <v>1251</v>
      </c>
      <c r="D61" t="s">
        <v>36</v>
      </c>
      <c r="E61" t="s">
        <v>85</v>
      </c>
      <c r="F61">
        <v>59</v>
      </c>
      <c r="G61" t="s">
        <v>167</v>
      </c>
      <c r="H61" t="s">
        <v>60</v>
      </c>
      <c r="I61" t="s">
        <v>5</v>
      </c>
      <c r="J61">
        <v>22</v>
      </c>
      <c r="K61" t="s">
        <v>2111</v>
      </c>
      <c r="L61" t="s">
        <v>302</v>
      </c>
      <c r="M61" t="s">
        <v>2126</v>
      </c>
      <c r="N61">
        <v>3.6</v>
      </c>
      <c r="O61" t="s">
        <v>19</v>
      </c>
      <c r="P61" t="s">
        <v>2070</v>
      </c>
      <c r="Q61">
        <v>0.63</v>
      </c>
      <c r="R61">
        <v>0.63</v>
      </c>
    </row>
    <row r="62" spans="1:18" x14ac:dyDescent="0.3">
      <c r="A62" t="s">
        <v>1254</v>
      </c>
      <c r="B62" t="s">
        <v>1255</v>
      </c>
      <c r="C62" t="s">
        <v>1255</v>
      </c>
      <c r="D62" t="s">
        <v>8</v>
      </c>
      <c r="E62" t="s">
        <v>65</v>
      </c>
      <c r="F62">
        <v>24</v>
      </c>
      <c r="G62" t="s">
        <v>163</v>
      </c>
      <c r="H62" t="s">
        <v>164</v>
      </c>
      <c r="I62" t="s">
        <v>5</v>
      </c>
      <c r="J62">
        <v>5</v>
      </c>
      <c r="K62" t="s">
        <v>2115</v>
      </c>
      <c r="L62" t="s">
        <v>2116</v>
      </c>
      <c r="M62" t="s">
        <v>2124</v>
      </c>
      <c r="N62">
        <v>1.8</v>
      </c>
      <c r="O62" t="s">
        <v>2112</v>
      </c>
      <c r="P62" t="s">
        <v>2071</v>
      </c>
      <c r="Q62">
        <v>0.86</v>
      </c>
      <c r="R62">
        <v>0.86</v>
      </c>
    </row>
    <row r="63" spans="1:18" x14ac:dyDescent="0.3">
      <c r="A63" t="s">
        <v>1270</v>
      </c>
      <c r="B63" t="s">
        <v>1271</v>
      </c>
      <c r="C63" t="s">
        <v>2137</v>
      </c>
      <c r="D63" t="s">
        <v>8</v>
      </c>
      <c r="E63" t="s">
        <v>65</v>
      </c>
      <c r="F63">
        <v>28</v>
      </c>
      <c r="G63" t="s">
        <v>116</v>
      </c>
      <c r="H63" t="s">
        <v>10</v>
      </c>
      <c r="I63" t="s">
        <v>5</v>
      </c>
      <c r="J63">
        <v>1</v>
      </c>
      <c r="K63" t="s">
        <v>2115</v>
      </c>
      <c r="L63" t="s">
        <v>2121</v>
      </c>
      <c r="M63" t="s">
        <v>2125</v>
      </c>
      <c r="N63">
        <v>2.7</v>
      </c>
      <c r="O63" t="s">
        <v>2122</v>
      </c>
      <c r="P63" t="s">
        <v>2071</v>
      </c>
      <c r="Q63">
        <v>0.93</v>
      </c>
      <c r="R63">
        <v>0.93</v>
      </c>
    </row>
    <row r="64" spans="1:18" x14ac:dyDescent="0.3">
      <c r="A64" t="s">
        <v>1274</v>
      </c>
      <c r="B64" t="s">
        <v>1275</v>
      </c>
      <c r="C64" t="s">
        <v>1275</v>
      </c>
      <c r="D64" t="s">
        <v>15</v>
      </c>
      <c r="E64" t="s">
        <v>85</v>
      </c>
      <c r="F64">
        <v>34</v>
      </c>
      <c r="G64" t="s">
        <v>100</v>
      </c>
      <c r="H64" t="s">
        <v>101</v>
      </c>
      <c r="I64" t="s">
        <v>5</v>
      </c>
      <c r="J64">
        <v>15</v>
      </c>
      <c r="K64" t="s">
        <v>2107</v>
      </c>
      <c r="L64" t="s">
        <v>2126</v>
      </c>
      <c r="M64" t="s">
        <v>2127</v>
      </c>
      <c r="N64">
        <v>0</v>
      </c>
      <c r="O64" t="s">
        <v>2110</v>
      </c>
      <c r="P64" t="s">
        <v>2070</v>
      </c>
      <c r="Q64">
        <v>1</v>
      </c>
      <c r="R64">
        <v>1</v>
      </c>
    </row>
    <row r="65" spans="1:18" x14ac:dyDescent="0.3">
      <c r="A65" t="s">
        <v>1288</v>
      </c>
      <c r="B65" t="s">
        <v>1289</v>
      </c>
      <c r="C65" t="s">
        <v>1289</v>
      </c>
      <c r="D65" t="s">
        <v>2</v>
      </c>
      <c r="E65" t="s">
        <v>65</v>
      </c>
      <c r="F65">
        <v>52</v>
      </c>
      <c r="G65" t="s">
        <v>116</v>
      </c>
      <c r="H65" t="s">
        <v>10</v>
      </c>
      <c r="I65" t="s">
        <v>5</v>
      </c>
      <c r="J65">
        <v>29</v>
      </c>
      <c r="K65" t="s">
        <v>2111</v>
      </c>
      <c r="L65" t="s">
        <v>2117</v>
      </c>
      <c r="M65" t="s">
        <v>2118</v>
      </c>
      <c r="N65">
        <v>3.8</v>
      </c>
      <c r="O65" t="s">
        <v>2110</v>
      </c>
      <c r="P65" t="s">
        <v>2070</v>
      </c>
      <c r="Q65">
        <v>0.68</v>
      </c>
      <c r="R65">
        <v>0.68</v>
      </c>
    </row>
    <row r="66" spans="1:18" x14ac:dyDescent="0.3">
      <c r="A66" t="s">
        <v>1302</v>
      </c>
      <c r="B66" t="s">
        <v>1303</v>
      </c>
      <c r="C66" t="s">
        <v>1303</v>
      </c>
      <c r="D66" t="s">
        <v>15</v>
      </c>
      <c r="E66" t="s">
        <v>85</v>
      </c>
      <c r="F66">
        <v>38</v>
      </c>
      <c r="G66" t="s">
        <v>50</v>
      </c>
      <c r="H66" t="s">
        <v>51</v>
      </c>
      <c r="I66" t="s">
        <v>5</v>
      </c>
      <c r="J66">
        <v>19</v>
      </c>
      <c r="K66" t="s">
        <v>2123</v>
      </c>
      <c r="L66" t="s">
        <v>2116</v>
      </c>
      <c r="M66" t="s">
        <v>2124</v>
      </c>
      <c r="N66">
        <v>0</v>
      </c>
      <c r="O66" t="s">
        <v>2112</v>
      </c>
      <c r="P66" t="s">
        <v>2071</v>
      </c>
      <c r="Q66">
        <v>0.86</v>
      </c>
      <c r="R66">
        <v>0.86</v>
      </c>
    </row>
    <row r="67" spans="1:18" x14ac:dyDescent="0.3">
      <c r="A67" t="s">
        <v>1318</v>
      </c>
      <c r="B67" t="s">
        <v>1319</v>
      </c>
      <c r="C67" t="s">
        <v>1319</v>
      </c>
      <c r="D67" t="s">
        <v>15</v>
      </c>
      <c r="E67" t="s">
        <v>85</v>
      </c>
      <c r="G67" t="s">
        <v>178</v>
      </c>
      <c r="H67" t="s">
        <v>60</v>
      </c>
      <c r="I67" t="s">
        <v>5</v>
      </c>
      <c r="J67">
        <v>1</v>
      </c>
      <c r="K67" t="s">
        <v>2115</v>
      </c>
      <c r="L67" t="s">
        <v>86</v>
      </c>
      <c r="M67" t="s">
        <v>2113</v>
      </c>
      <c r="N67">
        <v>2.8</v>
      </c>
      <c r="O67" t="s">
        <v>147</v>
      </c>
      <c r="P67" t="s">
        <v>2070</v>
      </c>
      <c r="Q67">
        <v>0.87</v>
      </c>
      <c r="R67">
        <v>0.87</v>
      </c>
    </row>
    <row r="68" spans="1:18" x14ac:dyDescent="0.3">
      <c r="A68" t="s">
        <v>1324</v>
      </c>
      <c r="B68" t="s">
        <v>1325</v>
      </c>
      <c r="C68" t="s">
        <v>1325</v>
      </c>
      <c r="D68" t="s">
        <v>2</v>
      </c>
      <c r="E68" t="s">
        <v>65</v>
      </c>
      <c r="F68">
        <v>22</v>
      </c>
      <c r="G68" t="s">
        <v>123</v>
      </c>
      <c r="H68" t="s">
        <v>124</v>
      </c>
      <c r="I68" t="s">
        <v>5</v>
      </c>
      <c r="J68">
        <v>0</v>
      </c>
      <c r="K68" t="s">
        <v>2115</v>
      </c>
      <c r="L68" t="s">
        <v>97</v>
      </c>
      <c r="M68" t="s">
        <v>2117</v>
      </c>
      <c r="N68">
        <v>4.9000000000000004</v>
      </c>
      <c r="O68" t="s">
        <v>2119</v>
      </c>
      <c r="P68" t="s">
        <v>2070</v>
      </c>
      <c r="Q68">
        <v>0.73</v>
      </c>
      <c r="R68">
        <v>0.73</v>
      </c>
    </row>
    <row r="69" spans="1:18" x14ac:dyDescent="0.3">
      <c r="A69" t="s">
        <v>1354</v>
      </c>
      <c r="B69" t="s">
        <v>1355</v>
      </c>
      <c r="C69" t="s">
        <v>1355</v>
      </c>
      <c r="D69" t="s">
        <v>15</v>
      </c>
      <c r="E69" t="s">
        <v>85</v>
      </c>
      <c r="F69">
        <v>50</v>
      </c>
      <c r="G69" t="s">
        <v>9</v>
      </c>
      <c r="H69" t="s">
        <v>10</v>
      </c>
      <c r="I69" t="s">
        <v>5</v>
      </c>
      <c r="J69">
        <v>17</v>
      </c>
      <c r="K69" t="s">
        <v>2123</v>
      </c>
      <c r="L69" t="s">
        <v>2121</v>
      </c>
      <c r="M69" t="s">
        <v>2125</v>
      </c>
      <c r="N69">
        <v>3.3</v>
      </c>
      <c r="O69" t="s">
        <v>2112</v>
      </c>
      <c r="P69" t="s">
        <v>2071</v>
      </c>
      <c r="Q69">
        <v>0.69</v>
      </c>
      <c r="R69">
        <v>0.69</v>
      </c>
    </row>
    <row r="70" spans="1:18" x14ac:dyDescent="0.3">
      <c r="A70" t="s">
        <v>1412</v>
      </c>
      <c r="B70" t="s">
        <v>1413</v>
      </c>
      <c r="C70" t="s">
        <v>1413</v>
      </c>
      <c r="D70" t="s">
        <v>15</v>
      </c>
      <c r="E70" t="s">
        <v>85</v>
      </c>
      <c r="F70">
        <v>29</v>
      </c>
      <c r="G70" t="s">
        <v>100</v>
      </c>
      <c r="H70" t="s">
        <v>101</v>
      </c>
      <c r="I70" t="s">
        <v>5</v>
      </c>
      <c r="J70">
        <v>0</v>
      </c>
      <c r="K70" t="s">
        <v>2115</v>
      </c>
      <c r="L70" t="s">
        <v>158</v>
      </c>
      <c r="M70" t="s">
        <v>2121</v>
      </c>
      <c r="N70">
        <v>1.5</v>
      </c>
      <c r="O70" t="s">
        <v>2122</v>
      </c>
      <c r="P70" t="s">
        <v>2071</v>
      </c>
      <c r="Q70">
        <v>0.64</v>
      </c>
      <c r="R70">
        <v>0.64</v>
      </c>
    </row>
    <row r="71" spans="1:18" x14ac:dyDescent="0.3">
      <c r="A71" t="s">
        <v>1418</v>
      </c>
      <c r="B71" t="s">
        <v>1419</v>
      </c>
      <c r="C71" t="s">
        <v>1419</v>
      </c>
      <c r="D71" t="s">
        <v>15</v>
      </c>
      <c r="E71" t="s">
        <v>85</v>
      </c>
      <c r="F71">
        <v>34</v>
      </c>
      <c r="G71" t="s">
        <v>9</v>
      </c>
      <c r="H71" t="s">
        <v>10</v>
      </c>
      <c r="I71" t="s">
        <v>5</v>
      </c>
      <c r="J71">
        <v>10</v>
      </c>
      <c r="K71" t="s">
        <v>2120</v>
      </c>
      <c r="L71" t="s">
        <v>33</v>
      </c>
      <c r="M71" t="s">
        <v>2117</v>
      </c>
      <c r="N71">
        <v>3.9</v>
      </c>
    </row>
    <row r="72" spans="1:18" x14ac:dyDescent="0.3">
      <c r="A72" t="s">
        <v>1432</v>
      </c>
      <c r="B72" t="s">
        <v>1433</v>
      </c>
      <c r="C72" t="s">
        <v>1433</v>
      </c>
      <c r="D72" t="s">
        <v>8</v>
      </c>
      <c r="E72" t="s">
        <v>65</v>
      </c>
      <c r="F72">
        <v>22</v>
      </c>
      <c r="G72" t="s">
        <v>163</v>
      </c>
      <c r="H72" t="s">
        <v>164</v>
      </c>
      <c r="I72" t="s">
        <v>5</v>
      </c>
      <c r="J72">
        <v>1</v>
      </c>
      <c r="K72" t="s">
        <v>2115</v>
      </c>
      <c r="L72" t="s">
        <v>2108</v>
      </c>
      <c r="M72" t="s">
        <v>2109</v>
      </c>
      <c r="N72">
        <v>4.8</v>
      </c>
      <c r="O72" t="s">
        <v>62</v>
      </c>
      <c r="P72" t="s">
        <v>2071</v>
      </c>
      <c r="Q72">
        <v>0.75</v>
      </c>
      <c r="R72">
        <v>0.75</v>
      </c>
    </row>
    <row r="73" spans="1:18" x14ac:dyDescent="0.3">
      <c r="A73" t="s">
        <v>1436</v>
      </c>
      <c r="B73" t="s">
        <v>1437</v>
      </c>
      <c r="C73" t="s">
        <v>1437</v>
      </c>
      <c r="D73" t="s">
        <v>15</v>
      </c>
      <c r="E73" t="s">
        <v>85</v>
      </c>
      <c r="F73">
        <v>60</v>
      </c>
      <c r="G73" t="s">
        <v>116</v>
      </c>
      <c r="H73" t="s">
        <v>10</v>
      </c>
      <c r="I73" t="s">
        <v>5</v>
      </c>
      <c r="J73">
        <v>7</v>
      </c>
      <c r="K73" t="s">
        <v>2120</v>
      </c>
      <c r="L73" t="s">
        <v>97</v>
      </c>
      <c r="M73" t="s">
        <v>2117</v>
      </c>
      <c r="N73">
        <v>0</v>
      </c>
      <c r="O73" t="s">
        <v>147</v>
      </c>
      <c r="P73" t="s">
        <v>2070</v>
      </c>
      <c r="Q73">
        <v>0.97</v>
      </c>
      <c r="R73">
        <v>0.97</v>
      </c>
    </row>
    <row r="74" spans="1:18" x14ac:dyDescent="0.3">
      <c r="A74" t="s">
        <v>1469</v>
      </c>
      <c r="B74" t="s">
        <v>1470</v>
      </c>
      <c r="C74" t="s">
        <v>1470</v>
      </c>
      <c r="D74" t="s">
        <v>36</v>
      </c>
      <c r="E74" t="s">
        <v>85</v>
      </c>
      <c r="F74">
        <v>45</v>
      </c>
      <c r="G74" t="s">
        <v>112</v>
      </c>
      <c r="H74" t="s">
        <v>113</v>
      </c>
      <c r="I74" t="s">
        <v>5</v>
      </c>
      <c r="J74">
        <v>25</v>
      </c>
      <c r="K74" t="s">
        <v>2111</v>
      </c>
      <c r="L74" t="s">
        <v>2113</v>
      </c>
      <c r="M74" t="s">
        <v>2114</v>
      </c>
      <c r="N74">
        <v>0</v>
      </c>
      <c r="O74" t="s">
        <v>147</v>
      </c>
      <c r="P74" t="s">
        <v>2070</v>
      </c>
      <c r="Q74">
        <v>99</v>
      </c>
      <c r="R74">
        <v>0.99</v>
      </c>
    </row>
    <row r="75" spans="1:18" x14ac:dyDescent="0.3">
      <c r="A75" t="s">
        <v>1509</v>
      </c>
      <c r="B75" t="s">
        <v>1510</v>
      </c>
      <c r="C75" t="s">
        <v>1510</v>
      </c>
      <c r="D75" t="s">
        <v>15</v>
      </c>
      <c r="E75" t="s">
        <v>85</v>
      </c>
      <c r="F75">
        <v>57</v>
      </c>
      <c r="G75" t="s">
        <v>178</v>
      </c>
      <c r="H75" t="s">
        <v>60</v>
      </c>
      <c r="I75" t="s">
        <v>5</v>
      </c>
      <c r="J75">
        <v>11</v>
      </c>
      <c r="K75" t="s">
        <v>2107</v>
      </c>
      <c r="L75" t="s">
        <v>302</v>
      </c>
      <c r="M75" t="s">
        <v>2126</v>
      </c>
      <c r="N75">
        <v>4.9000000000000004</v>
      </c>
      <c r="O75" t="s">
        <v>62</v>
      </c>
      <c r="P75" t="s">
        <v>2071</v>
      </c>
    </row>
    <row r="76" spans="1:18" x14ac:dyDescent="0.3">
      <c r="A76" t="s">
        <v>1525</v>
      </c>
      <c r="B76" t="s">
        <v>1526</v>
      </c>
      <c r="C76" t="s">
        <v>1526</v>
      </c>
      <c r="D76" t="s">
        <v>8</v>
      </c>
      <c r="E76" t="s">
        <v>65</v>
      </c>
      <c r="F76">
        <v>20</v>
      </c>
      <c r="G76" t="s">
        <v>167</v>
      </c>
      <c r="H76" t="s">
        <v>60</v>
      </c>
      <c r="I76" t="s">
        <v>5</v>
      </c>
      <c r="J76">
        <v>0</v>
      </c>
      <c r="K76" t="s">
        <v>2115</v>
      </c>
      <c r="L76" t="s">
        <v>2121</v>
      </c>
      <c r="M76" t="s">
        <v>2125</v>
      </c>
      <c r="N76">
        <v>3.2</v>
      </c>
      <c r="O76" t="s">
        <v>2112</v>
      </c>
      <c r="P76" t="s">
        <v>2071</v>
      </c>
      <c r="Q76">
        <v>0.74</v>
      </c>
      <c r="R76">
        <v>0.74</v>
      </c>
    </row>
    <row r="77" spans="1:18" x14ac:dyDescent="0.3">
      <c r="A77" t="s">
        <v>1533</v>
      </c>
      <c r="B77" t="s">
        <v>1534</v>
      </c>
      <c r="C77" t="s">
        <v>1534</v>
      </c>
      <c r="D77" t="s">
        <v>36</v>
      </c>
      <c r="E77" t="s">
        <v>85</v>
      </c>
      <c r="F77">
        <v>32</v>
      </c>
      <c r="G77" t="s">
        <v>81</v>
      </c>
      <c r="H77" t="s">
        <v>82</v>
      </c>
      <c r="I77" t="s">
        <v>5</v>
      </c>
      <c r="K77" t="s">
        <v>2115</v>
      </c>
      <c r="L77" t="s">
        <v>2117</v>
      </c>
      <c r="M77" t="s">
        <v>2118</v>
      </c>
      <c r="N77">
        <v>1.5</v>
      </c>
      <c r="O77" t="s">
        <v>2110</v>
      </c>
      <c r="P77" t="s">
        <v>2070</v>
      </c>
      <c r="Q77">
        <v>0.68</v>
      </c>
      <c r="R77">
        <v>0.68</v>
      </c>
    </row>
    <row r="78" spans="1:18" x14ac:dyDescent="0.3">
      <c r="A78" t="s">
        <v>1545</v>
      </c>
      <c r="B78" t="s">
        <v>1546</v>
      </c>
      <c r="C78" t="s">
        <v>1546</v>
      </c>
      <c r="D78" t="s">
        <v>8</v>
      </c>
      <c r="E78" t="s">
        <v>65</v>
      </c>
      <c r="F78">
        <v>34</v>
      </c>
      <c r="G78" t="s">
        <v>16</v>
      </c>
      <c r="H78" t="s">
        <v>17</v>
      </c>
      <c r="I78" t="s">
        <v>5</v>
      </c>
      <c r="J78">
        <v>3</v>
      </c>
      <c r="K78" t="s">
        <v>2115</v>
      </c>
      <c r="O78" t="s">
        <v>2119</v>
      </c>
      <c r="P78" t="s">
        <v>2070</v>
      </c>
      <c r="Q78">
        <v>0.77</v>
      </c>
      <c r="R78">
        <v>0.77</v>
      </c>
    </row>
    <row r="79" spans="1:18" x14ac:dyDescent="0.3">
      <c r="A79" t="s">
        <v>1561</v>
      </c>
      <c r="B79" t="s">
        <v>1562</v>
      </c>
      <c r="C79" t="s">
        <v>1562</v>
      </c>
      <c r="D79" t="s">
        <v>15</v>
      </c>
      <c r="E79" t="s">
        <v>85</v>
      </c>
      <c r="F79">
        <v>35</v>
      </c>
      <c r="G79" t="s">
        <v>127</v>
      </c>
      <c r="H79" t="s">
        <v>128</v>
      </c>
      <c r="I79" t="s">
        <v>5</v>
      </c>
      <c r="J79">
        <v>9</v>
      </c>
      <c r="K79" t="s">
        <v>2120</v>
      </c>
      <c r="L79" t="s">
        <v>86</v>
      </c>
      <c r="M79" t="s">
        <v>2113</v>
      </c>
      <c r="N79">
        <v>3</v>
      </c>
      <c r="O79" t="s">
        <v>19</v>
      </c>
      <c r="P79" t="s">
        <v>2070</v>
      </c>
      <c r="Q79">
        <v>71</v>
      </c>
      <c r="R79">
        <v>0.71</v>
      </c>
    </row>
    <row r="80" spans="1:18" x14ac:dyDescent="0.3">
      <c r="A80" t="s">
        <v>1565</v>
      </c>
      <c r="B80" t="s">
        <v>1566</v>
      </c>
      <c r="C80" t="s">
        <v>1566</v>
      </c>
      <c r="D80" t="s">
        <v>2</v>
      </c>
      <c r="E80" t="s">
        <v>65</v>
      </c>
      <c r="F80">
        <v>58</v>
      </c>
      <c r="G80" t="s">
        <v>100</v>
      </c>
      <c r="H80" t="s">
        <v>101</v>
      </c>
      <c r="I80" t="s">
        <v>5</v>
      </c>
      <c r="J80">
        <v>0</v>
      </c>
      <c r="K80" t="s">
        <v>2115</v>
      </c>
      <c r="L80" t="s">
        <v>97</v>
      </c>
      <c r="M80" t="s">
        <v>2117</v>
      </c>
      <c r="N80">
        <v>4.5999999999999996</v>
      </c>
      <c r="O80" t="s">
        <v>2110</v>
      </c>
      <c r="P80" t="s">
        <v>2070</v>
      </c>
      <c r="Q80">
        <v>70</v>
      </c>
      <c r="R80">
        <v>0.7</v>
      </c>
    </row>
    <row r="81" spans="1:18" x14ac:dyDescent="0.3">
      <c r="A81" t="s">
        <v>1571</v>
      </c>
      <c r="B81" t="s">
        <v>1572</v>
      </c>
      <c r="C81" t="s">
        <v>1572</v>
      </c>
      <c r="D81" t="s">
        <v>8</v>
      </c>
      <c r="E81" t="s">
        <v>65</v>
      </c>
      <c r="F81">
        <v>23</v>
      </c>
      <c r="G81" t="s">
        <v>116</v>
      </c>
      <c r="H81" t="s">
        <v>10</v>
      </c>
      <c r="I81" t="s">
        <v>5</v>
      </c>
      <c r="J81">
        <v>0</v>
      </c>
      <c r="K81" t="s">
        <v>2115</v>
      </c>
      <c r="L81" t="s">
        <v>2117</v>
      </c>
      <c r="M81" t="s">
        <v>2118</v>
      </c>
      <c r="N81">
        <v>1.1000000000000001</v>
      </c>
      <c r="O81" t="s">
        <v>56</v>
      </c>
      <c r="P81" t="s">
        <v>2071</v>
      </c>
      <c r="Q81">
        <v>0.86</v>
      </c>
      <c r="R81">
        <v>0.86</v>
      </c>
    </row>
    <row r="82" spans="1:18" x14ac:dyDescent="0.3">
      <c r="A82" t="s">
        <v>1573</v>
      </c>
      <c r="B82" t="s">
        <v>1574</v>
      </c>
      <c r="C82" t="s">
        <v>1574</v>
      </c>
      <c r="D82" t="s">
        <v>36</v>
      </c>
      <c r="E82" t="s">
        <v>85</v>
      </c>
      <c r="F82">
        <v>51</v>
      </c>
      <c r="G82" t="s">
        <v>163</v>
      </c>
      <c r="H82" t="s">
        <v>164</v>
      </c>
      <c r="I82" t="s">
        <v>5</v>
      </c>
      <c r="J82">
        <v>17</v>
      </c>
      <c r="K82" t="s">
        <v>2123</v>
      </c>
      <c r="L82" t="s">
        <v>2116</v>
      </c>
      <c r="M82" t="s">
        <v>2124</v>
      </c>
      <c r="N82">
        <v>4.5</v>
      </c>
      <c r="O82" t="s">
        <v>2112</v>
      </c>
      <c r="P82" t="s">
        <v>2071</v>
      </c>
      <c r="Q82">
        <v>0.72</v>
      </c>
      <c r="R82">
        <v>0.72</v>
      </c>
    </row>
    <row r="83" spans="1:18" x14ac:dyDescent="0.3">
      <c r="A83" t="s">
        <v>1589</v>
      </c>
      <c r="B83" t="s">
        <v>1590</v>
      </c>
      <c r="C83" t="s">
        <v>1590</v>
      </c>
      <c r="D83" t="s">
        <v>36</v>
      </c>
      <c r="E83" t="s">
        <v>85</v>
      </c>
      <c r="F83">
        <v>51</v>
      </c>
      <c r="G83" t="s">
        <v>116</v>
      </c>
      <c r="H83" t="s">
        <v>10</v>
      </c>
      <c r="I83" t="s">
        <v>5</v>
      </c>
      <c r="J83">
        <v>19</v>
      </c>
      <c r="K83" t="s">
        <v>2123</v>
      </c>
      <c r="L83" t="s">
        <v>2113</v>
      </c>
      <c r="M83" t="s">
        <v>2114</v>
      </c>
      <c r="O83" t="s">
        <v>62</v>
      </c>
      <c r="P83" t="s">
        <v>2071</v>
      </c>
      <c r="Q83">
        <v>0.82</v>
      </c>
      <c r="R83">
        <v>0.82</v>
      </c>
    </row>
    <row r="84" spans="1:18" x14ac:dyDescent="0.3">
      <c r="A84" t="s">
        <v>1593</v>
      </c>
      <c r="B84" t="s">
        <v>1594</v>
      </c>
      <c r="C84" t="s">
        <v>1594</v>
      </c>
      <c r="D84" t="s">
        <v>15</v>
      </c>
      <c r="E84" t="s">
        <v>85</v>
      </c>
      <c r="F84">
        <v>52</v>
      </c>
      <c r="G84" t="s">
        <v>81</v>
      </c>
      <c r="H84" t="s">
        <v>82</v>
      </c>
      <c r="I84" t="s">
        <v>5</v>
      </c>
      <c r="J84">
        <v>7</v>
      </c>
      <c r="K84" t="s">
        <v>2120</v>
      </c>
      <c r="L84" t="s">
        <v>2116</v>
      </c>
      <c r="M84" t="s">
        <v>2124</v>
      </c>
      <c r="N84">
        <v>2.2000000000000002</v>
      </c>
      <c r="Q84">
        <v>0.96</v>
      </c>
      <c r="R84">
        <v>0.96</v>
      </c>
    </row>
    <row r="85" spans="1:18" x14ac:dyDescent="0.3">
      <c r="A85" t="s">
        <v>1595</v>
      </c>
      <c r="B85" t="s">
        <v>1596</v>
      </c>
      <c r="C85" t="s">
        <v>1596</v>
      </c>
      <c r="D85" t="s">
        <v>36</v>
      </c>
      <c r="E85" t="s">
        <v>85</v>
      </c>
      <c r="F85">
        <v>27</v>
      </c>
      <c r="G85" t="s">
        <v>37</v>
      </c>
      <c r="H85" t="s">
        <v>38</v>
      </c>
      <c r="I85" t="s">
        <v>5</v>
      </c>
      <c r="J85">
        <v>4</v>
      </c>
      <c r="K85" t="s">
        <v>2115</v>
      </c>
      <c r="L85" t="s">
        <v>2126</v>
      </c>
      <c r="M85" t="s">
        <v>2127</v>
      </c>
      <c r="O85" t="s">
        <v>2110</v>
      </c>
      <c r="P85" t="s">
        <v>2070</v>
      </c>
      <c r="Q85">
        <v>0.63</v>
      </c>
      <c r="R85">
        <v>0.63</v>
      </c>
    </row>
    <row r="86" spans="1:18" x14ac:dyDescent="0.3">
      <c r="A86" t="s">
        <v>1619</v>
      </c>
      <c r="B86" t="s">
        <v>1620</v>
      </c>
      <c r="C86" t="s">
        <v>1620</v>
      </c>
      <c r="D86" t="s">
        <v>2</v>
      </c>
      <c r="E86" t="s">
        <v>65</v>
      </c>
      <c r="F86">
        <v>56</v>
      </c>
      <c r="G86" t="s">
        <v>163</v>
      </c>
      <c r="H86" t="s">
        <v>164</v>
      </c>
      <c r="I86" t="s">
        <v>5</v>
      </c>
      <c r="J86">
        <v>3</v>
      </c>
      <c r="K86" t="s">
        <v>2115</v>
      </c>
      <c r="L86" t="s">
        <v>2116</v>
      </c>
      <c r="M86" t="s">
        <v>2124</v>
      </c>
      <c r="N86">
        <v>4.0999999999999996</v>
      </c>
      <c r="O86" t="s">
        <v>2122</v>
      </c>
      <c r="P86" t="s">
        <v>2071</v>
      </c>
      <c r="Q86">
        <v>0.89</v>
      </c>
      <c r="R86">
        <v>0.89</v>
      </c>
    </row>
    <row r="87" spans="1:18" x14ac:dyDescent="0.3">
      <c r="A87" t="s">
        <v>1631</v>
      </c>
      <c r="B87" t="s">
        <v>1632</v>
      </c>
      <c r="C87" t="s">
        <v>1632</v>
      </c>
      <c r="D87" t="s">
        <v>2</v>
      </c>
      <c r="E87" t="s">
        <v>65</v>
      </c>
      <c r="G87" t="s">
        <v>59</v>
      </c>
      <c r="H87" t="s">
        <v>60</v>
      </c>
      <c r="I87" t="s">
        <v>5</v>
      </c>
      <c r="J87">
        <v>9</v>
      </c>
      <c r="K87" t="s">
        <v>2120</v>
      </c>
      <c r="L87" t="s">
        <v>217</v>
      </c>
      <c r="M87" t="s">
        <v>2108</v>
      </c>
      <c r="N87">
        <v>4.5</v>
      </c>
      <c r="O87" t="s">
        <v>62</v>
      </c>
      <c r="P87" t="s">
        <v>2071</v>
      </c>
      <c r="Q87">
        <v>83</v>
      </c>
      <c r="R87">
        <v>0.83</v>
      </c>
    </row>
    <row r="88" spans="1:18" x14ac:dyDescent="0.3">
      <c r="A88" t="s">
        <v>1671</v>
      </c>
      <c r="B88" t="s">
        <v>1672</v>
      </c>
      <c r="C88" t="s">
        <v>1672</v>
      </c>
      <c r="D88" t="s">
        <v>8</v>
      </c>
      <c r="E88" t="s">
        <v>65</v>
      </c>
      <c r="F88">
        <v>40</v>
      </c>
      <c r="G88" t="s">
        <v>178</v>
      </c>
      <c r="H88" t="s">
        <v>60</v>
      </c>
      <c r="I88" t="s">
        <v>5</v>
      </c>
      <c r="J88">
        <v>20</v>
      </c>
      <c r="K88" t="s">
        <v>2123</v>
      </c>
      <c r="L88" t="s">
        <v>97</v>
      </c>
      <c r="M88" t="s">
        <v>2117</v>
      </c>
      <c r="O88" t="s">
        <v>2119</v>
      </c>
      <c r="P88" t="s">
        <v>2070</v>
      </c>
      <c r="Q88">
        <v>90</v>
      </c>
      <c r="R88">
        <v>0.9</v>
      </c>
    </row>
    <row r="89" spans="1:18" x14ac:dyDescent="0.3">
      <c r="A89" t="s">
        <v>1705</v>
      </c>
      <c r="B89" t="s">
        <v>1706</v>
      </c>
      <c r="C89" t="s">
        <v>1706</v>
      </c>
      <c r="D89" t="s">
        <v>8</v>
      </c>
      <c r="E89" t="s">
        <v>65</v>
      </c>
      <c r="F89">
        <v>40</v>
      </c>
      <c r="G89" t="s">
        <v>81</v>
      </c>
      <c r="H89" t="s">
        <v>82</v>
      </c>
      <c r="I89" t="s">
        <v>5</v>
      </c>
      <c r="J89">
        <v>14</v>
      </c>
      <c r="K89" t="s">
        <v>2107</v>
      </c>
      <c r="L89" t="s">
        <v>2121</v>
      </c>
      <c r="M89" t="s">
        <v>2125</v>
      </c>
      <c r="N89">
        <v>0</v>
      </c>
      <c r="O89" t="s">
        <v>2112</v>
      </c>
      <c r="P89" t="s">
        <v>2071</v>
      </c>
      <c r="Q89">
        <v>0.79</v>
      </c>
      <c r="R89">
        <v>0.79</v>
      </c>
    </row>
    <row r="90" spans="1:18" x14ac:dyDescent="0.3">
      <c r="A90" t="s">
        <v>1729</v>
      </c>
      <c r="B90" t="s">
        <v>1730</v>
      </c>
      <c r="C90" t="s">
        <v>1730</v>
      </c>
      <c r="D90" t="s">
        <v>15</v>
      </c>
      <c r="E90" t="s">
        <v>85</v>
      </c>
      <c r="F90">
        <v>54</v>
      </c>
      <c r="G90" t="s">
        <v>178</v>
      </c>
      <c r="H90" t="s">
        <v>60</v>
      </c>
      <c r="I90" t="s">
        <v>5</v>
      </c>
      <c r="J90">
        <v>3</v>
      </c>
      <c r="K90" t="s">
        <v>2115</v>
      </c>
      <c r="L90" t="s">
        <v>2126</v>
      </c>
      <c r="M90" t="s">
        <v>2127</v>
      </c>
      <c r="N90">
        <v>1.6</v>
      </c>
      <c r="O90" t="s">
        <v>62</v>
      </c>
      <c r="P90" t="s">
        <v>2071</v>
      </c>
      <c r="Q90">
        <v>0.7</v>
      </c>
      <c r="R90">
        <v>0.7</v>
      </c>
    </row>
    <row r="91" spans="1:18" x14ac:dyDescent="0.3">
      <c r="A91" t="s">
        <v>1751</v>
      </c>
      <c r="B91" t="s">
        <v>1752</v>
      </c>
      <c r="C91" t="s">
        <v>1752</v>
      </c>
      <c r="D91" t="s">
        <v>2</v>
      </c>
      <c r="E91" t="s">
        <v>65</v>
      </c>
      <c r="F91">
        <v>30</v>
      </c>
      <c r="G91" t="s">
        <v>50</v>
      </c>
      <c r="H91" t="s">
        <v>51</v>
      </c>
      <c r="I91" t="s">
        <v>5</v>
      </c>
      <c r="J91">
        <v>5</v>
      </c>
      <c r="K91" t="s">
        <v>2115</v>
      </c>
      <c r="L91" t="s">
        <v>97</v>
      </c>
      <c r="M91" t="s">
        <v>2117</v>
      </c>
      <c r="O91" t="s">
        <v>2110</v>
      </c>
      <c r="P91" t="s">
        <v>2070</v>
      </c>
    </row>
    <row r="92" spans="1:18" x14ac:dyDescent="0.3">
      <c r="A92" t="s">
        <v>1787</v>
      </c>
      <c r="B92" t="s">
        <v>1788</v>
      </c>
      <c r="C92" t="s">
        <v>1788</v>
      </c>
      <c r="D92" t="s">
        <v>36</v>
      </c>
      <c r="E92" t="s">
        <v>85</v>
      </c>
      <c r="F92">
        <v>32</v>
      </c>
      <c r="G92" t="s">
        <v>116</v>
      </c>
      <c r="H92" t="s">
        <v>10</v>
      </c>
      <c r="I92" t="s">
        <v>5</v>
      </c>
      <c r="J92">
        <v>12</v>
      </c>
      <c r="K92" t="s">
        <v>2107</v>
      </c>
      <c r="L92" t="s">
        <v>2116</v>
      </c>
      <c r="M92" t="s">
        <v>2124</v>
      </c>
      <c r="N92">
        <v>0</v>
      </c>
      <c r="O92" t="s">
        <v>56</v>
      </c>
      <c r="P92" t="s">
        <v>2071</v>
      </c>
      <c r="Q92">
        <v>0.63</v>
      </c>
      <c r="R92">
        <v>0.63</v>
      </c>
    </row>
    <row r="93" spans="1:18" x14ac:dyDescent="0.3">
      <c r="A93" t="s">
        <v>1811</v>
      </c>
      <c r="B93" t="s">
        <v>1812</v>
      </c>
      <c r="C93" t="s">
        <v>1812</v>
      </c>
      <c r="D93" t="s">
        <v>15</v>
      </c>
      <c r="E93" t="s">
        <v>85</v>
      </c>
      <c r="F93">
        <v>26</v>
      </c>
      <c r="G93" t="s">
        <v>178</v>
      </c>
      <c r="H93" t="s">
        <v>60</v>
      </c>
      <c r="I93" t="s">
        <v>5</v>
      </c>
      <c r="K93" t="s">
        <v>2115</v>
      </c>
      <c r="L93" t="s">
        <v>158</v>
      </c>
      <c r="M93" t="s">
        <v>2121</v>
      </c>
      <c r="N93">
        <v>2.1</v>
      </c>
      <c r="O93" t="s">
        <v>56</v>
      </c>
      <c r="P93" t="s">
        <v>2071</v>
      </c>
    </row>
    <row r="94" spans="1:18" x14ac:dyDescent="0.3">
      <c r="A94" t="s">
        <v>1852</v>
      </c>
      <c r="B94" t="s">
        <v>1853</v>
      </c>
      <c r="C94" t="s">
        <v>1853</v>
      </c>
      <c r="D94" t="s">
        <v>15</v>
      </c>
      <c r="E94" t="s">
        <v>85</v>
      </c>
      <c r="F94">
        <v>26</v>
      </c>
      <c r="G94" t="s">
        <v>81</v>
      </c>
      <c r="H94" t="s">
        <v>82</v>
      </c>
      <c r="I94" t="s">
        <v>5</v>
      </c>
      <c r="J94">
        <v>7</v>
      </c>
      <c r="K94" t="s">
        <v>2120</v>
      </c>
      <c r="L94" t="s">
        <v>2121</v>
      </c>
      <c r="M94" t="s">
        <v>2125</v>
      </c>
      <c r="N94">
        <v>3</v>
      </c>
      <c r="Q94">
        <v>0.84</v>
      </c>
      <c r="R94">
        <v>0.84</v>
      </c>
    </row>
    <row r="95" spans="1:18" x14ac:dyDescent="0.3">
      <c r="A95" t="s">
        <v>1866</v>
      </c>
      <c r="B95" t="s">
        <v>1867</v>
      </c>
      <c r="C95" t="s">
        <v>1867</v>
      </c>
      <c r="D95" t="s">
        <v>8</v>
      </c>
      <c r="E95" t="s">
        <v>65</v>
      </c>
      <c r="F95">
        <v>37</v>
      </c>
      <c r="G95" t="s">
        <v>46</v>
      </c>
      <c r="H95" t="s">
        <v>10</v>
      </c>
      <c r="I95" t="s">
        <v>5</v>
      </c>
      <c r="J95">
        <v>18</v>
      </c>
      <c r="K95" t="s">
        <v>2123</v>
      </c>
      <c r="L95" t="s">
        <v>2116</v>
      </c>
      <c r="M95" t="s">
        <v>2124</v>
      </c>
      <c r="N95">
        <v>4.5</v>
      </c>
      <c r="O95" t="s">
        <v>147</v>
      </c>
      <c r="P95" t="s">
        <v>2070</v>
      </c>
      <c r="Q95">
        <v>0.72</v>
      </c>
      <c r="R95">
        <v>0.72</v>
      </c>
    </row>
    <row r="96" spans="1:18" x14ac:dyDescent="0.3">
      <c r="A96" t="s">
        <v>1876</v>
      </c>
      <c r="B96" t="s">
        <v>1877</v>
      </c>
      <c r="C96" t="s">
        <v>1877</v>
      </c>
      <c r="D96" t="s">
        <v>8</v>
      </c>
      <c r="E96" t="s">
        <v>65</v>
      </c>
      <c r="F96">
        <v>35</v>
      </c>
      <c r="G96" t="s">
        <v>55</v>
      </c>
      <c r="H96" t="s">
        <v>10</v>
      </c>
      <c r="I96" t="s">
        <v>5</v>
      </c>
      <c r="J96">
        <v>0</v>
      </c>
      <c r="K96" t="s">
        <v>2115</v>
      </c>
      <c r="O96" t="s">
        <v>62</v>
      </c>
      <c r="P96" t="s">
        <v>2071</v>
      </c>
      <c r="Q96">
        <v>85</v>
      </c>
      <c r="R96">
        <v>0.85</v>
      </c>
    </row>
    <row r="97" spans="1:18" x14ac:dyDescent="0.3">
      <c r="A97" t="s">
        <v>1886</v>
      </c>
      <c r="B97" t="s">
        <v>1887</v>
      </c>
      <c r="C97" t="s">
        <v>1887</v>
      </c>
      <c r="D97" t="s">
        <v>36</v>
      </c>
      <c r="E97" t="s">
        <v>85</v>
      </c>
      <c r="F97">
        <v>47</v>
      </c>
      <c r="G97" t="s">
        <v>81</v>
      </c>
      <c r="H97" t="s">
        <v>82</v>
      </c>
      <c r="I97" t="s">
        <v>5</v>
      </c>
      <c r="J97">
        <v>10</v>
      </c>
      <c r="K97" t="s">
        <v>2120</v>
      </c>
      <c r="L97" t="s">
        <v>158</v>
      </c>
      <c r="M97" t="s">
        <v>2121</v>
      </c>
      <c r="N97">
        <v>1.9</v>
      </c>
    </row>
    <row r="98" spans="1:18" x14ac:dyDescent="0.3">
      <c r="A98" t="s">
        <v>1913</v>
      </c>
      <c r="B98" t="s">
        <v>1914</v>
      </c>
      <c r="C98" t="s">
        <v>1914</v>
      </c>
      <c r="D98" t="s">
        <v>8</v>
      </c>
      <c r="E98" t="s">
        <v>65</v>
      </c>
      <c r="F98">
        <v>58</v>
      </c>
      <c r="G98" t="s">
        <v>95</v>
      </c>
      <c r="H98" t="s">
        <v>96</v>
      </c>
      <c r="I98" t="s">
        <v>5</v>
      </c>
      <c r="J98">
        <v>29</v>
      </c>
      <c r="K98" t="s">
        <v>2111</v>
      </c>
      <c r="L98" t="s">
        <v>2117</v>
      </c>
      <c r="M98" t="s">
        <v>2118</v>
      </c>
      <c r="N98">
        <v>3.3</v>
      </c>
      <c r="O98" t="s">
        <v>56</v>
      </c>
      <c r="P98" t="s">
        <v>2071</v>
      </c>
      <c r="Q98">
        <v>0.89</v>
      </c>
      <c r="R98">
        <v>0.89</v>
      </c>
    </row>
    <row r="99" spans="1:18" x14ac:dyDescent="0.3">
      <c r="A99" t="s">
        <v>1921</v>
      </c>
      <c r="B99" t="s">
        <v>1922</v>
      </c>
      <c r="C99" t="s">
        <v>1922</v>
      </c>
      <c r="D99" t="s">
        <v>15</v>
      </c>
      <c r="E99" t="s">
        <v>85</v>
      </c>
      <c r="F99">
        <v>52</v>
      </c>
      <c r="G99" t="s">
        <v>112</v>
      </c>
      <c r="H99" t="s">
        <v>113</v>
      </c>
      <c r="I99" t="s">
        <v>5</v>
      </c>
      <c r="J99">
        <v>15</v>
      </c>
      <c r="K99" t="s">
        <v>2107</v>
      </c>
      <c r="L99" t="s">
        <v>24</v>
      </c>
      <c r="M99" t="s">
        <v>2116</v>
      </c>
      <c r="N99">
        <v>0</v>
      </c>
      <c r="O99" t="s">
        <v>2112</v>
      </c>
      <c r="P99" t="s">
        <v>2071</v>
      </c>
      <c r="Q99">
        <v>0.92</v>
      </c>
      <c r="R99">
        <v>0.92</v>
      </c>
    </row>
    <row r="100" spans="1:18" x14ac:dyDescent="0.3">
      <c r="A100" t="s">
        <v>1931</v>
      </c>
      <c r="B100" t="s">
        <v>1932</v>
      </c>
      <c r="C100" t="s">
        <v>1932</v>
      </c>
      <c r="D100" t="s">
        <v>8</v>
      </c>
      <c r="E100" t="s">
        <v>65</v>
      </c>
      <c r="F100">
        <v>33</v>
      </c>
      <c r="G100" t="s">
        <v>37</v>
      </c>
      <c r="H100" t="s">
        <v>38</v>
      </c>
      <c r="I100" t="s">
        <v>5</v>
      </c>
      <c r="J100">
        <v>6</v>
      </c>
      <c r="K100" t="s">
        <v>2120</v>
      </c>
      <c r="L100" t="s">
        <v>2116</v>
      </c>
      <c r="M100" t="s">
        <v>2124</v>
      </c>
      <c r="N100">
        <v>3.2</v>
      </c>
      <c r="O100" t="s">
        <v>2112</v>
      </c>
      <c r="P100" t="s">
        <v>2071</v>
      </c>
      <c r="Q100">
        <v>0.95</v>
      </c>
      <c r="R100">
        <v>0.95</v>
      </c>
    </row>
    <row r="101" spans="1:18" x14ac:dyDescent="0.3">
      <c r="A101" t="s">
        <v>1973</v>
      </c>
      <c r="B101" t="s">
        <v>1974</v>
      </c>
      <c r="C101" t="s">
        <v>1974</v>
      </c>
      <c r="D101" t="s">
        <v>8</v>
      </c>
      <c r="E101" t="s">
        <v>65</v>
      </c>
      <c r="F101">
        <v>25</v>
      </c>
      <c r="G101" t="s">
        <v>116</v>
      </c>
      <c r="H101" t="s">
        <v>10</v>
      </c>
      <c r="I101" t="s">
        <v>5</v>
      </c>
      <c r="J101">
        <v>6</v>
      </c>
      <c r="K101" t="s">
        <v>2120</v>
      </c>
      <c r="L101" t="s">
        <v>217</v>
      </c>
      <c r="M101" t="s">
        <v>2108</v>
      </c>
      <c r="O101" t="s">
        <v>62</v>
      </c>
      <c r="P101" t="s">
        <v>2071</v>
      </c>
      <c r="Q101">
        <v>78</v>
      </c>
      <c r="R101">
        <v>0.78</v>
      </c>
    </row>
    <row r="102" spans="1:18" x14ac:dyDescent="0.3">
      <c r="A102" t="s">
        <v>1983</v>
      </c>
      <c r="B102" t="s">
        <v>1984</v>
      </c>
      <c r="C102" t="s">
        <v>1984</v>
      </c>
      <c r="D102" t="s">
        <v>15</v>
      </c>
      <c r="E102" t="s">
        <v>85</v>
      </c>
      <c r="F102">
        <v>21</v>
      </c>
      <c r="G102" t="s">
        <v>127</v>
      </c>
      <c r="H102" t="s">
        <v>128</v>
      </c>
      <c r="I102" t="s">
        <v>5</v>
      </c>
      <c r="J102">
        <v>1</v>
      </c>
      <c r="K102" t="s">
        <v>2115</v>
      </c>
      <c r="L102" t="s">
        <v>2108</v>
      </c>
      <c r="M102" t="s">
        <v>2109</v>
      </c>
      <c r="N102">
        <v>0</v>
      </c>
      <c r="O102" t="s">
        <v>2112</v>
      </c>
      <c r="P102" t="s">
        <v>2071</v>
      </c>
    </row>
    <row r="103" spans="1:18" x14ac:dyDescent="0.3">
      <c r="A103" t="s">
        <v>2009</v>
      </c>
      <c r="B103" t="s">
        <v>2010</v>
      </c>
      <c r="C103" t="s">
        <v>2010</v>
      </c>
      <c r="D103" t="s">
        <v>15</v>
      </c>
      <c r="E103" t="s">
        <v>85</v>
      </c>
      <c r="F103">
        <v>24</v>
      </c>
      <c r="G103" t="s">
        <v>37</v>
      </c>
      <c r="H103" t="s">
        <v>38</v>
      </c>
      <c r="I103" t="s">
        <v>5</v>
      </c>
      <c r="J103">
        <v>3</v>
      </c>
      <c r="K103" t="s">
        <v>2115</v>
      </c>
      <c r="L103" t="s">
        <v>97</v>
      </c>
      <c r="M103" t="s">
        <v>2117</v>
      </c>
      <c r="N103">
        <v>3.9</v>
      </c>
      <c r="O103" t="s">
        <v>19</v>
      </c>
      <c r="P103" t="s">
        <v>2070</v>
      </c>
      <c r="Q103">
        <v>0.9</v>
      </c>
      <c r="R103">
        <v>0.9</v>
      </c>
    </row>
    <row r="104" spans="1:18" x14ac:dyDescent="0.3">
      <c r="A104" t="s">
        <v>2013</v>
      </c>
      <c r="B104" t="s">
        <v>2014</v>
      </c>
      <c r="C104" t="s">
        <v>2014</v>
      </c>
      <c r="D104" t="s">
        <v>8</v>
      </c>
      <c r="E104" t="s">
        <v>65</v>
      </c>
      <c r="F104">
        <v>43</v>
      </c>
      <c r="G104" t="s">
        <v>178</v>
      </c>
      <c r="H104" t="s">
        <v>60</v>
      </c>
      <c r="I104" t="s">
        <v>5</v>
      </c>
      <c r="J104">
        <v>2</v>
      </c>
      <c r="K104" t="s">
        <v>2115</v>
      </c>
      <c r="N104">
        <v>1.8</v>
      </c>
      <c r="O104" t="s">
        <v>147</v>
      </c>
      <c r="P104" t="s">
        <v>2070</v>
      </c>
      <c r="Q104">
        <v>0.61</v>
      </c>
      <c r="R104">
        <v>0.61</v>
      </c>
    </row>
    <row r="105" spans="1:18" x14ac:dyDescent="0.3">
      <c r="A105" t="s">
        <v>2021</v>
      </c>
      <c r="B105" t="s">
        <v>2022</v>
      </c>
      <c r="C105" t="s">
        <v>2022</v>
      </c>
      <c r="D105" t="s">
        <v>15</v>
      </c>
      <c r="E105" t="s">
        <v>85</v>
      </c>
      <c r="F105">
        <v>27</v>
      </c>
      <c r="G105" t="s">
        <v>163</v>
      </c>
      <c r="H105" t="s">
        <v>164</v>
      </c>
      <c r="I105" t="s">
        <v>5</v>
      </c>
      <c r="J105">
        <v>5</v>
      </c>
      <c r="K105" t="s">
        <v>2115</v>
      </c>
      <c r="L105" t="s">
        <v>158</v>
      </c>
      <c r="M105" t="s">
        <v>2121</v>
      </c>
      <c r="N105">
        <v>1.4</v>
      </c>
      <c r="O105" t="s">
        <v>2122</v>
      </c>
      <c r="P105" t="s">
        <v>2071</v>
      </c>
      <c r="Q105">
        <v>0.64</v>
      </c>
      <c r="R105">
        <v>0.64</v>
      </c>
    </row>
    <row r="106" spans="1:18" x14ac:dyDescent="0.3">
      <c r="A106" t="s">
        <v>2035</v>
      </c>
      <c r="B106" t="s">
        <v>2036</v>
      </c>
      <c r="C106" t="s">
        <v>2036</v>
      </c>
      <c r="D106" t="s">
        <v>36</v>
      </c>
      <c r="E106" t="s">
        <v>85</v>
      </c>
      <c r="F106">
        <v>60</v>
      </c>
      <c r="G106" t="s">
        <v>178</v>
      </c>
      <c r="H106" t="s">
        <v>60</v>
      </c>
      <c r="I106" t="s">
        <v>5</v>
      </c>
      <c r="J106">
        <v>39</v>
      </c>
      <c r="K106" t="s">
        <v>2111</v>
      </c>
      <c r="L106" t="s">
        <v>2126</v>
      </c>
      <c r="M106" t="s">
        <v>2127</v>
      </c>
      <c r="N106">
        <v>1.4</v>
      </c>
      <c r="O106" t="s">
        <v>2122</v>
      </c>
      <c r="P106" t="s">
        <v>2071</v>
      </c>
      <c r="Q106">
        <v>0.86</v>
      </c>
      <c r="R106">
        <v>0.86</v>
      </c>
    </row>
    <row r="107" spans="1:18" x14ac:dyDescent="0.3">
      <c r="A107" t="s">
        <v>2041</v>
      </c>
      <c r="B107" t="s">
        <v>2042</v>
      </c>
      <c r="C107" t="s">
        <v>2042</v>
      </c>
      <c r="D107" t="s">
        <v>15</v>
      </c>
      <c r="E107" t="s">
        <v>85</v>
      </c>
      <c r="F107">
        <v>23</v>
      </c>
      <c r="G107" t="s">
        <v>46</v>
      </c>
      <c r="H107" t="s">
        <v>10</v>
      </c>
      <c r="I107" t="s">
        <v>5</v>
      </c>
      <c r="J107">
        <v>4</v>
      </c>
      <c r="K107" t="s">
        <v>2115</v>
      </c>
      <c r="L107" t="s">
        <v>217</v>
      </c>
      <c r="M107" t="s">
        <v>2108</v>
      </c>
      <c r="N107">
        <v>2.2000000000000002</v>
      </c>
      <c r="O107" t="s">
        <v>2112</v>
      </c>
      <c r="P107" t="s">
        <v>2071</v>
      </c>
      <c r="Q107">
        <v>64</v>
      </c>
      <c r="R107">
        <v>0.64</v>
      </c>
    </row>
    <row r="108" spans="1:18" x14ac:dyDescent="0.3">
      <c r="A108" t="s">
        <v>2057</v>
      </c>
      <c r="B108" t="s">
        <v>2058</v>
      </c>
      <c r="C108" t="s">
        <v>2058</v>
      </c>
      <c r="D108" t="s">
        <v>2</v>
      </c>
      <c r="E108" t="s">
        <v>65</v>
      </c>
      <c r="F108">
        <v>26</v>
      </c>
      <c r="G108" t="s">
        <v>16</v>
      </c>
      <c r="H108" t="s">
        <v>17</v>
      </c>
      <c r="I108" t="s">
        <v>5</v>
      </c>
      <c r="J108">
        <v>6</v>
      </c>
      <c r="K108" t="s">
        <v>2120</v>
      </c>
      <c r="L108" t="s">
        <v>43</v>
      </c>
      <c r="M108" t="s">
        <v>2116</v>
      </c>
      <c r="N108">
        <v>2.8</v>
      </c>
      <c r="O108" t="s">
        <v>19</v>
      </c>
      <c r="P108" t="s">
        <v>2070</v>
      </c>
      <c r="Q108">
        <v>82</v>
      </c>
      <c r="R108">
        <v>0.82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796D-3F06-4BB5-A997-EB69BBB9912D}">
  <dimension ref="A1:R47"/>
  <sheetViews>
    <sheetView workbookViewId="0"/>
  </sheetViews>
  <sheetFormatPr defaultRowHeight="14.4" x14ac:dyDescent="0.3"/>
  <cols>
    <col min="1" max="1" width="21" bestFit="1" customWidth="1"/>
    <col min="2" max="2" width="18.6640625" bestFit="1" customWidth="1"/>
    <col min="3" max="3" width="18.33203125" bestFit="1" customWidth="1"/>
    <col min="4" max="4" width="19.88671875" bestFit="1" customWidth="1"/>
    <col min="5" max="5" width="15.5546875" bestFit="1" customWidth="1"/>
    <col min="6" max="6" width="12.33203125" bestFit="1" customWidth="1"/>
    <col min="7" max="7" width="15.88671875" bestFit="1" customWidth="1"/>
    <col min="8" max="8" width="17.109375" bestFit="1" customWidth="1"/>
    <col min="9" max="9" width="20.6640625" bestFit="1" customWidth="1"/>
    <col min="10" max="10" width="26.88671875" bestFit="1" customWidth="1"/>
    <col min="11" max="11" width="18.6640625" bestFit="1" customWidth="1"/>
    <col min="12" max="12" width="29.21875" bestFit="1" customWidth="1"/>
    <col min="13" max="13" width="19.5546875" bestFit="1" customWidth="1"/>
    <col min="14" max="14" width="14.5546875" bestFit="1" customWidth="1"/>
    <col min="15" max="15" width="21.21875" bestFit="1" customWidth="1"/>
    <col min="16" max="16" width="14.6640625" bestFit="1" customWidth="1"/>
    <col min="17" max="17" width="25.44140625" bestFit="1" customWidth="1"/>
    <col min="18" max="18" width="30.77734375" bestFit="1" customWidth="1"/>
  </cols>
  <sheetData>
    <row r="1" spans="1:18" x14ac:dyDescent="0.3">
      <c r="A1" s="7" t="s">
        <v>2147</v>
      </c>
    </row>
    <row r="3" spans="1:18" x14ac:dyDescent="0.3">
      <c r="A3" t="s">
        <v>2088</v>
      </c>
      <c r="B3" t="s">
        <v>2089</v>
      </c>
      <c r="C3" t="s">
        <v>2090</v>
      </c>
      <c r="D3" t="s">
        <v>2091</v>
      </c>
      <c r="E3" t="s">
        <v>2092</v>
      </c>
      <c r="F3" t="s">
        <v>2093</v>
      </c>
      <c r="G3" t="s">
        <v>2094</v>
      </c>
      <c r="H3" t="s">
        <v>2095</v>
      </c>
      <c r="I3" t="s">
        <v>2096</v>
      </c>
      <c r="J3" t="s">
        <v>2097</v>
      </c>
      <c r="K3" t="s">
        <v>2098</v>
      </c>
      <c r="L3" t="s">
        <v>2099</v>
      </c>
      <c r="M3" t="s">
        <v>2100</v>
      </c>
      <c r="N3" t="s">
        <v>2101</v>
      </c>
      <c r="O3" t="s">
        <v>2102</v>
      </c>
      <c r="P3" t="s">
        <v>2103</v>
      </c>
      <c r="Q3" t="s">
        <v>2104</v>
      </c>
      <c r="R3" t="s">
        <v>2105</v>
      </c>
    </row>
    <row r="4" spans="1:18" x14ac:dyDescent="0.3">
      <c r="A4" t="s">
        <v>139</v>
      </c>
      <c r="B4" t="s">
        <v>140</v>
      </c>
      <c r="C4" t="s">
        <v>140</v>
      </c>
      <c r="D4" t="s">
        <v>2</v>
      </c>
      <c r="E4" t="s">
        <v>65</v>
      </c>
      <c r="F4">
        <v>42</v>
      </c>
      <c r="G4" t="s">
        <v>141</v>
      </c>
      <c r="H4" t="s">
        <v>142</v>
      </c>
      <c r="I4" t="s">
        <v>11</v>
      </c>
      <c r="J4">
        <v>23</v>
      </c>
      <c r="K4" t="s">
        <v>2111</v>
      </c>
      <c r="L4" t="s">
        <v>2113</v>
      </c>
      <c r="M4" t="s">
        <v>2114</v>
      </c>
      <c r="N4">
        <v>3.2</v>
      </c>
      <c r="O4" t="s">
        <v>56</v>
      </c>
      <c r="P4" t="s">
        <v>2071</v>
      </c>
    </row>
    <row r="5" spans="1:18" x14ac:dyDescent="0.3">
      <c r="A5" t="s">
        <v>156</v>
      </c>
      <c r="B5" t="s">
        <v>157</v>
      </c>
      <c r="C5" t="s">
        <v>157</v>
      </c>
      <c r="D5" t="s">
        <v>15</v>
      </c>
      <c r="E5" t="s">
        <v>85</v>
      </c>
      <c r="F5">
        <v>41</v>
      </c>
      <c r="G5" t="s">
        <v>141</v>
      </c>
      <c r="H5" t="s">
        <v>142</v>
      </c>
      <c r="I5" t="s">
        <v>23</v>
      </c>
      <c r="J5">
        <v>9</v>
      </c>
      <c r="K5" t="s">
        <v>2120</v>
      </c>
      <c r="L5" t="s">
        <v>158</v>
      </c>
      <c r="M5" t="s">
        <v>2121</v>
      </c>
      <c r="N5">
        <v>4.9000000000000004</v>
      </c>
      <c r="O5" t="s">
        <v>2112</v>
      </c>
      <c r="P5" t="s">
        <v>2071</v>
      </c>
      <c r="Q5">
        <v>0.74</v>
      </c>
      <c r="R5">
        <v>0.74</v>
      </c>
    </row>
    <row r="6" spans="1:18" x14ac:dyDescent="0.3">
      <c r="A6" t="s">
        <v>189</v>
      </c>
      <c r="B6" t="s">
        <v>190</v>
      </c>
      <c r="C6" t="s">
        <v>190</v>
      </c>
      <c r="D6" t="s">
        <v>8</v>
      </c>
      <c r="E6" t="s">
        <v>65</v>
      </c>
      <c r="F6">
        <v>51</v>
      </c>
      <c r="G6" t="s">
        <v>141</v>
      </c>
      <c r="H6" t="s">
        <v>142</v>
      </c>
      <c r="I6" t="s">
        <v>77</v>
      </c>
      <c r="J6">
        <v>28</v>
      </c>
      <c r="K6" t="s">
        <v>2111</v>
      </c>
      <c r="L6" t="s">
        <v>2116</v>
      </c>
      <c r="M6" t="s">
        <v>2124</v>
      </c>
      <c r="N6">
        <v>3.9</v>
      </c>
      <c r="O6" t="s">
        <v>2110</v>
      </c>
      <c r="P6" t="s">
        <v>2070</v>
      </c>
      <c r="Q6">
        <v>0.63</v>
      </c>
      <c r="R6">
        <v>0.63</v>
      </c>
    </row>
    <row r="7" spans="1:18" x14ac:dyDescent="0.3">
      <c r="A7" t="s">
        <v>211</v>
      </c>
      <c r="B7" t="s">
        <v>212</v>
      </c>
      <c r="C7" t="s">
        <v>212</v>
      </c>
      <c r="D7" t="s">
        <v>2</v>
      </c>
      <c r="E7" t="s">
        <v>65</v>
      </c>
      <c r="F7">
        <v>33</v>
      </c>
      <c r="G7" t="s">
        <v>141</v>
      </c>
      <c r="H7" t="s">
        <v>142</v>
      </c>
      <c r="I7" t="s">
        <v>11</v>
      </c>
      <c r="J7">
        <v>11</v>
      </c>
      <c r="K7" t="s">
        <v>2107</v>
      </c>
      <c r="O7" t="s">
        <v>56</v>
      </c>
      <c r="P7" t="s">
        <v>2071</v>
      </c>
      <c r="Q7">
        <v>0.84</v>
      </c>
      <c r="R7">
        <v>0.84</v>
      </c>
    </row>
    <row r="8" spans="1:18" x14ac:dyDescent="0.3">
      <c r="A8" t="s">
        <v>343</v>
      </c>
      <c r="B8" t="s">
        <v>344</v>
      </c>
      <c r="C8" t="s">
        <v>344</v>
      </c>
      <c r="D8" t="s">
        <v>15</v>
      </c>
      <c r="E8" t="s">
        <v>85</v>
      </c>
      <c r="F8">
        <v>60</v>
      </c>
      <c r="G8" t="s">
        <v>141</v>
      </c>
      <c r="H8" t="s">
        <v>142</v>
      </c>
      <c r="I8" t="s">
        <v>66</v>
      </c>
      <c r="J8">
        <v>39</v>
      </c>
      <c r="K8" t="s">
        <v>2111</v>
      </c>
      <c r="L8" t="s">
        <v>2121</v>
      </c>
      <c r="M8" t="s">
        <v>2125</v>
      </c>
      <c r="N8">
        <v>1.4</v>
      </c>
      <c r="O8" t="s">
        <v>147</v>
      </c>
      <c r="P8" t="s">
        <v>2070</v>
      </c>
      <c r="Q8">
        <v>0.7</v>
      </c>
      <c r="R8">
        <v>0.7</v>
      </c>
    </row>
    <row r="9" spans="1:18" x14ac:dyDescent="0.3">
      <c r="A9" t="s">
        <v>387</v>
      </c>
      <c r="B9" t="s">
        <v>388</v>
      </c>
      <c r="C9" t="s">
        <v>388</v>
      </c>
      <c r="D9" t="s">
        <v>15</v>
      </c>
      <c r="E9" t="s">
        <v>85</v>
      </c>
      <c r="F9">
        <v>56</v>
      </c>
      <c r="G9" t="s">
        <v>141</v>
      </c>
      <c r="H9" t="s">
        <v>142</v>
      </c>
      <c r="I9" t="s">
        <v>39</v>
      </c>
      <c r="K9" t="s">
        <v>2115</v>
      </c>
      <c r="L9" t="s">
        <v>2108</v>
      </c>
      <c r="M9" t="s">
        <v>2109</v>
      </c>
      <c r="N9">
        <v>3.2</v>
      </c>
      <c r="O9" t="s">
        <v>2110</v>
      </c>
      <c r="P9" t="s">
        <v>2070</v>
      </c>
      <c r="Q9">
        <v>0.62</v>
      </c>
      <c r="R9">
        <v>0.62</v>
      </c>
    </row>
    <row r="10" spans="1:18" x14ac:dyDescent="0.3">
      <c r="A10" t="s">
        <v>403</v>
      </c>
      <c r="B10" t="s">
        <v>404</v>
      </c>
      <c r="C10" t="s">
        <v>404</v>
      </c>
      <c r="D10" t="s">
        <v>8</v>
      </c>
      <c r="E10" t="s">
        <v>65</v>
      </c>
      <c r="F10">
        <v>31</v>
      </c>
      <c r="G10" t="s">
        <v>141</v>
      </c>
      <c r="H10" t="s">
        <v>142</v>
      </c>
      <c r="I10" t="s">
        <v>23</v>
      </c>
      <c r="K10" t="s">
        <v>2115</v>
      </c>
      <c r="L10" t="s">
        <v>40</v>
      </c>
      <c r="M10" t="s">
        <v>2121</v>
      </c>
      <c r="N10">
        <v>1.3</v>
      </c>
      <c r="O10" t="s">
        <v>2112</v>
      </c>
      <c r="P10" t="s">
        <v>2071</v>
      </c>
      <c r="Q10">
        <v>0.65</v>
      </c>
      <c r="R10">
        <v>0.65</v>
      </c>
    </row>
    <row r="11" spans="1:18" x14ac:dyDescent="0.3">
      <c r="A11" t="s">
        <v>427</v>
      </c>
      <c r="B11" t="s">
        <v>428</v>
      </c>
      <c r="C11" t="s">
        <v>428</v>
      </c>
      <c r="D11" t="s">
        <v>15</v>
      </c>
      <c r="E11" t="s">
        <v>85</v>
      </c>
      <c r="F11">
        <v>47</v>
      </c>
      <c r="G11" t="s">
        <v>141</v>
      </c>
      <c r="H11" t="s">
        <v>142</v>
      </c>
      <c r="I11" t="s">
        <v>32</v>
      </c>
      <c r="J11">
        <v>14</v>
      </c>
      <c r="K11" t="s">
        <v>2107</v>
      </c>
      <c r="L11" t="s">
        <v>33</v>
      </c>
      <c r="M11" t="s">
        <v>2117</v>
      </c>
      <c r="N11">
        <v>0</v>
      </c>
      <c r="O11" t="s">
        <v>2122</v>
      </c>
      <c r="P11" t="s">
        <v>2071</v>
      </c>
      <c r="Q11">
        <v>0.86</v>
      </c>
      <c r="R11">
        <v>0.86</v>
      </c>
    </row>
    <row r="12" spans="1:18" x14ac:dyDescent="0.3">
      <c r="A12" t="s">
        <v>460</v>
      </c>
      <c r="B12" t="s">
        <v>461</v>
      </c>
      <c r="C12" t="s">
        <v>461</v>
      </c>
      <c r="D12" t="s">
        <v>8</v>
      </c>
      <c r="E12" t="s">
        <v>65</v>
      </c>
      <c r="F12">
        <v>50</v>
      </c>
      <c r="G12" t="s">
        <v>141</v>
      </c>
      <c r="H12" t="s">
        <v>142</v>
      </c>
      <c r="I12" t="s">
        <v>18</v>
      </c>
      <c r="J12">
        <v>20</v>
      </c>
      <c r="K12" t="s">
        <v>2123</v>
      </c>
      <c r="L12" t="s">
        <v>43</v>
      </c>
      <c r="M12" t="s">
        <v>2116</v>
      </c>
      <c r="N12">
        <v>3.6</v>
      </c>
      <c r="O12" t="s">
        <v>2112</v>
      </c>
      <c r="P12" t="s">
        <v>2071</v>
      </c>
      <c r="Q12">
        <v>0.89</v>
      </c>
      <c r="R12">
        <v>0.89</v>
      </c>
    </row>
    <row r="13" spans="1:18" x14ac:dyDescent="0.3">
      <c r="A13" t="s">
        <v>522</v>
      </c>
      <c r="B13" t="s">
        <v>523</v>
      </c>
      <c r="C13" t="s">
        <v>523</v>
      </c>
      <c r="D13" t="s">
        <v>36</v>
      </c>
      <c r="E13" t="s">
        <v>85</v>
      </c>
      <c r="F13">
        <v>27</v>
      </c>
      <c r="G13" t="s">
        <v>141</v>
      </c>
      <c r="H13" t="s">
        <v>142</v>
      </c>
      <c r="I13" t="s">
        <v>23</v>
      </c>
      <c r="J13">
        <v>2</v>
      </c>
      <c r="K13" t="s">
        <v>2115</v>
      </c>
      <c r="L13" t="s">
        <v>24</v>
      </c>
      <c r="M13" t="s">
        <v>2116</v>
      </c>
      <c r="N13">
        <v>1.2</v>
      </c>
      <c r="O13" t="s">
        <v>2119</v>
      </c>
      <c r="P13" t="s">
        <v>2070</v>
      </c>
    </row>
    <row r="14" spans="1:18" x14ac:dyDescent="0.3">
      <c r="A14" t="s">
        <v>556</v>
      </c>
      <c r="B14" t="s">
        <v>557</v>
      </c>
      <c r="C14" t="s">
        <v>557</v>
      </c>
      <c r="D14" t="s">
        <v>2</v>
      </c>
      <c r="E14" t="s">
        <v>65</v>
      </c>
      <c r="F14">
        <v>21</v>
      </c>
      <c r="G14" t="s">
        <v>141</v>
      </c>
      <c r="H14" t="s">
        <v>142</v>
      </c>
      <c r="I14" t="s">
        <v>102</v>
      </c>
      <c r="J14">
        <v>2</v>
      </c>
      <c r="K14" t="s">
        <v>2115</v>
      </c>
      <c r="L14" t="s">
        <v>2126</v>
      </c>
      <c r="M14" t="s">
        <v>2127</v>
      </c>
      <c r="N14">
        <v>2.4</v>
      </c>
      <c r="Q14">
        <v>0.86</v>
      </c>
      <c r="R14">
        <v>0.86</v>
      </c>
    </row>
    <row r="15" spans="1:18" x14ac:dyDescent="0.3">
      <c r="A15" t="s">
        <v>580</v>
      </c>
      <c r="B15" t="s">
        <v>581</v>
      </c>
      <c r="C15" t="s">
        <v>581</v>
      </c>
      <c r="D15" t="s">
        <v>36</v>
      </c>
      <c r="E15" t="s">
        <v>85</v>
      </c>
      <c r="F15">
        <v>48</v>
      </c>
      <c r="G15" t="s">
        <v>141</v>
      </c>
      <c r="H15" t="s">
        <v>142</v>
      </c>
      <c r="I15" t="s">
        <v>61</v>
      </c>
      <c r="J15">
        <v>8</v>
      </c>
      <c r="K15" t="s">
        <v>2120</v>
      </c>
      <c r="L15" t="s">
        <v>2117</v>
      </c>
      <c r="M15" t="s">
        <v>2118</v>
      </c>
      <c r="N15">
        <v>5</v>
      </c>
      <c r="O15" t="s">
        <v>2112</v>
      </c>
      <c r="P15" t="s">
        <v>2071</v>
      </c>
      <c r="Q15">
        <v>0.99</v>
      </c>
      <c r="R15">
        <v>0.99</v>
      </c>
    </row>
    <row r="16" spans="1:18" x14ac:dyDescent="0.3">
      <c r="A16" t="s">
        <v>612</v>
      </c>
      <c r="B16" t="s">
        <v>613</v>
      </c>
      <c r="C16" t="s">
        <v>613</v>
      </c>
      <c r="D16" t="s">
        <v>8</v>
      </c>
      <c r="E16" t="s">
        <v>65</v>
      </c>
      <c r="F16">
        <v>47</v>
      </c>
      <c r="G16" t="s">
        <v>141</v>
      </c>
      <c r="H16" t="s">
        <v>142</v>
      </c>
      <c r="I16" t="s">
        <v>11</v>
      </c>
      <c r="J16">
        <v>14</v>
      </c>
      <c r="K16" t="s">
        <v>2107</v>
      </c>
      <c r="O16" t="s">
        <v>2119</v>
      </c>
      <c r="P16" t="s">
        <v>2070</v>
      </c>
      <c r="Q16">
        <v>0.69</v>
      </c>
      <c r="R16">
        <v>0.69</v>
      </c>
    </row>
    <row r="17" spans="1:18" x14ac:dyDescent="0.3">
      <c r="A17" t="s">
        <v>614</v>
      </c>
      <c r="B17" t="s">
        <v>615</v>
      </c>
      <c r="C17" t="s">
        <v>615</v>
      </c>
      <c r="D17" t="s">
        <v>2</v>
      </c>
      <c r="E17" t="s">
        <v>65</v>
      </c>
      <c r="F17">
        <v>35</v>
      </c>
      <c r="G17" t="s">
        <v>141</v>
      </c>
      <c r="H17" t="s">
        <v>142</v>
      </c>
      <c r="I17" t="s">
        <v>61</v>
      </c>
      <c r="J17">
        <v>10</v>
      </c>
      <c r="K17" t="s">
        <v>2120</v>
      </c>
      <c r="L17" t="s">
        <v>12</v>
      </c>
      <c r="M17" t="s">
        <v>2108</v>
      </c>
      <c r="N17">
        <v>4.7</v>
      </c>
      <c r="O17" t="s">
        <v>2122</v>
      </c>
      <c r="P17" t="s">
        <v>2071</v>
      </c>
      <c r="Q17">
        <v>0.84</v>
      </c>
      <c r="R17">
        <v>0.84</v>
      </c>
    </row>
    <row r="18" spans="1:18" x14ac:dyDescent="0.3">
      <c r="A18" t="s">
        <v>626</v>
      </c>
      <c r="B18" t="s">
        <v>627</v>
      </c>
      <c r="C18" t="s">
        <v>627</v>
      </c>
      <c r="D18" t="s">
        <v>8</v>
      </c>
      <c r="E18" t="s">
        <v>65</v>
      </c>
      <c r="F18">
        <v>31</v>
      </c>
      <c r="G18" t="s">
        <v>141</v>
      </c>
      <c r="H18" t="s">
        <v>142</v>
      </c>
      <c r="I18" t="s">
        <v>61</v>
      </c>
      <c r="J18">
        <v>12</v>
      </c>
      <c r="K18" t="s">
        <v>2107</v>
      </c>
      <c r="L18" t="s">
        <v>24</v>
      </c>
      <c r="M18" t="s">
        <v>2116</v>
      </c>
      <c r="O18" t="s">
        <v>2112</v>
      </c>
      <c r="P18" t="s">
        <v>2071</v>
      </c>
      <c r="Q18">
        <v>1</v>
      </c>
      <c r="R18">
        <v>1</v>
      </c>
    </row>
    <row r="19" spans="1:18" x14ac:dyDescent="0.3">
      <c r="A19" t="s">
        <v>642</v>
      </c>
      <c r="B19" t="s">
        <v>643</v>
      </c>
      <c r="C19" t="s">
        <v>643</v>
      </c>
      <c r="D19" t="s">
        <v>2</v>
      </c>
      <c r="E19" t="s">
        <v>65</v>
      </c>
      <c r="F19">
        <v>58</v>
      </c>
      <c r="G19" t="s">
        <v>141</v>
      </c>
      <c r="H19" t="s">
        <v>142</v>
      </c>
      <c r="I19" t="s">
        <v>66</v>
      </c>
      <c r="J19">
        <v>11</v>
      </c>
      <c r="K19" t="s">
        <v>2107</v>
      </c>
      <c r="L19" t="s">
        <v>2113</v>
      </c>
      <c r="M19" t="s">
        <v>2114</v>
      </c>
      <c r="N19">
        <v>0</v>
      </c>
      <c r="O19" t="s">
        <v>2110</v>
      </c>
      <c r="P19" t="s">
        <v>2070</v>
      </c>
    </row>
    <row r="20" spans="1:18" x14ac:dyDescent="0.3">
      <c r="A20" t="s">
        <v>664</v>
      </c>
      <c r="B20" t="s">
        <v>665</v>
      </c>
      <c r="C20" t="s">
        <v>665</v>
      </c>
      <c r="D20" t="s">
        <v>15</v>
      </c>
      <c r="E20" t="s">
        <v>85</v>
      </c>
      <c r="F20">
        <v>38</v>
      </c>
      <c r="G20" t="s">
        <v>141</v>
      </c>
      <c r="H20" t="s">
        <v>142</v>
      </c>
      <c r="I20" t="s">
        <v>39</v>
      </c>
      <c r="J20">
        <v>3</v>
      </c>
      <c r="K20" t="s">
        <v>2115</v>
      </c>
      <c r="L20" t="s">
        <v>2108</v>
      </c>
      <c r="M20" t="s">
        <v>2109</v>
      </c>
      <c r="N20">
        <v>1.4</v>
      </c>
      <c r="O20" t="s">
        <v>2119</v>
      </c>
      <c r="P20" t="s">
        <v>2070</v>
      </c>
      <c r="Q20">
        <v>0.73</v>
      </c>
      <c r="R20">
        <v>0.73</v>
      </c>
    </row>
    <row r="21" spans="1:18" x14ac:dyDescent="0.3">
      <c r="A21" t="s">
        <v>674</v>
      </c>
      <c r="B21" t="s">
        <v>675</v>
      </c>
      <c r="C21" t="s">
        <v>675</v>
      </c>
      <c r="D21" t="s">
        <v>15</v>
      </c>
      <c r="E21" t="s">
        <v>85</v>
      </c>
      <c r="F21">
        <v>36</v>
      </c>
      <c r="G21" t="s">
        <v>141</v>
      </c>
      <c r="H21" t="s">
        <v>142</v>
      </c>
      <c r="I21" t="s">
        <v>39</v>
      </c>
      <c r="J21">
        <v>9</v>
      </c>
      <c r="K21" t="s">
        <v>2120</v>
      </c>
      <c r="L21" t="s">
        <v>2121</v>
      </c>
      <c r="M21" t="s">
        <v>2125</v>
      </c>
      <c r="N21">
        <v>2.2000000000000002</v>
      </c>
      <c r="O21" t="s">
        <v>2110</v>
      </c>
      <c r="P21" t="s">
        <v>2070</v>
      </c>
      <c r="Q21">
        <v>0.95</v>
      </c>
      <c r="R21">
        <v>0.95</v>
      </c>
    </row>
    <row r="22" spans="1:18" x14ac:dyDescent="0.3">
      <c r="A22" t="s">
        <v>690</v>
      </c>
      <c r="B22" t="s">
        <v>691</v>
      </c>
      <c r="C22" t="s">
        <v>2131</v>
      </c>
      <c r="D22" t="s">
        <v>2</v>
      </c>
      <c r="E22" t="s">
        <v>65</v>
      </c>
      <c r="F22">
        <v>44</v>
      </c>
      <c r="G22" t="s">
        <v>141</v>
      </c>
      <c r="H22" t="s">
        <v>142</v>
      </c>
      <c r="I22" t="s">
        <v>102</v>
      </c>
      <c r="J22">
        <v>14</v>
      </c>
      <c r="K22" t="s">
        <v>2107</v>
      </c>
      <c r="L22" t="s">
        <v>40</v>
      </c>
      <c r="M22" t="s">
        <v>2121</v>
      </c>
      <c r="N22">
        <v>3</v>
      </c>
      <c r="O22" t="s">
        <v>2110</v>
      </c>
      <c r="P22" t="s">
        <v>2070</v>
      </c>
      <c r="Q22">
        <v>0.78</v>
      </c>
      <c r="R22">
        <v>0.78</v>
      </c>
    </row>
    <row r="23" spans="1:18" x14ac:dyDescent="0.3">
      <c r="A23" t="s">
        <v>830</v>
      </c>
      <c r="B23" t="s">
        <v>831</v>
      </c>
      <c r="C23" t="s">
        <v>831</v>
      </c>
      <c r="D23" t="s">
        <v>15</v>
      </c>
      <c r="E23" t="s">
        <v>85</v>
      </c>
      <c r="F23">
        <v>58</v>
      </c>
      <c r="G23" t="s">
        <v>141</v>
      </c>
      <c r="H23" t="s">
        <v>142</v>
      </c>
      <c r="I23" t="s">
        <v>32</v>
      </c>
      <c r="J23">
        <v>10</v>
      </c>
      <c r="K23" t="s">
        <v>2120</v>
      </c>
      <c r="L23" t="s">
        <v>2121</v>
      </c>
      <c r="M23" t="s">
        <v>2125</v>
      </c>
      <c r="N23">
        <v>4.2</v>
      </c>
      <c r="O23" t="s">
        <v>19</v>
      </c>
      <c r="P23" t="s">
        <v>2070</v>
      </c>
      <c r="Q23">
        <v>71</v>
      </c>
      <c r="R23">
        <v>0.71</v>
      </c>
    </row>
    <row r="24" spans="1:18" x14ac:dyDescent="0.3">
      <c r="A24" t="s">
        <v>852</v>
      </c>
      <c r="B24" t="s">
        <v>853</v>
      </c>
      <c r="C24" t="s">
        <v>853</v>
      </c>
      <c r="D24" t="s">
        <v>2</v>
      </c>
      <c r="E24" t="s">
        <v>65</v>
      </c>
      <c r="F24">
        <v>48</v>
      </c>
      <c r="G24" t="s">
        <v>141</v>
      </c>
      <c r="H24" t="s">
        <v>142</v>
      </c>
      <c r="I24" t="s">
        <v>39</v>
      </c>
      <c r="J24">
        <v>21</v>
      </c>
      <c r="K24" t="s">
        <v>2111</v>
      </c>
      <c r="L24" t="s">
        <v>2116</v>
      </c>
      <c r="M24" t="s">
        <v>2124</v>
      </c>
      <c r="N24">
        <v>2.2999999999999998</v>
      </c>
      <c r="O24" t="s">
        <v>2110</v>
      </c>
      <c r="P24" t="s">
        <v>2070</v>
      </c>
    </row>
    <row r="25" spans="1:18" x14ac:dyDescent="0.3">
      <c r="A25" t="s">
        <v>854</v>
      </c>
      <c r="B25" t="s">
        <v>855</v>
      </c>
      <c r="C25" t="s">
        <v>855</v>
      </c>
      <c r="D25" t="s">
        <v>15</v>
      </c>
      <c r="E25" t="s">
        <v>85</v>
      </c>
      <c r="F25">
        <v>21</v>
      </c>
      <c r="G25" t="s">
        <v>141</v>
      </c>
      <c r="H25" t="s">
        <v>142</v>
      </c>
      <c r="I25" t="s">
        <v>32</v>
      </c>
      <c r="J25">
        <v>1</v>
      </c>
      <c r="K25" t="s">
        <v>2115</v>
      </c>
      <c r="L25" t="s">
        <v>109</v>
      </c>
      <c r="M25" t="s">
        <v>2126</v>
      </c>
      <c r="N25">
        <v>2.4</v>
      </c>
      <c r="O25" t="s">
        <v>2112</v>
      </c>
      <c r="P25" t="s">
        <v>2071</v>
      </c>
      <c r="Q25">
        <v>0.66</v>
      </c>
      <c r="R25">
        <v>0.66</v>
      </c>
    </row>
    <row r="26" spans="1:18" x14ac:dyDescent="0.3">
      <c r="A26" t="s">
        <v>880</v>
      </c>
      <c r="B26" t="s">
        <v>881</v>
      </c>
      <c r="C26" t="s">
        <v>881</v>
      </c>
      <c r="D26" t="s">
        <v>36</v>
      </c>
      <c r="E26" t="s">
        <v>85</v>
      </c>
      <c r="G26" t="s">
        <v>141</v>
      </c>
      <c r="H26" t="s">
        <v>142</v>
      </c>
      <c r="I26" t="s">
        <v>23</v>
      </c>
      <c r="J26">
        <v>10</v>
      </c>
      <c r="K26" t="s">
        <v>2120</v>
      </c>
      <c r="L26" t="s">
        <v>2126</v>
      </c>
      <c r="M26" t="s">
        <v>2127</v>
      </c>
      <c r="N26">
        <v>1.8</v>
      </c>
      <c r="O26" t="s">
        <v>56</v>
      </c>
      <c r="P26" t="s">
        <v>2071</v>
      </c>
      <c r="Q26">
        <v>85</v>
      </c>
      <c r="R26">
        <v>0.85</v>
      </c>
    </row>
    <row r="27" spans="1:18" x14ac:dyDescent="0.3">
      <c r="A27" t="s">
        <v>911</v>
      </c>
      <c r="B27" t="s">
        <v>912</v>
      </c>
      <c r="C27" t="s">
        <v>912</v>
      </c>
      <c r="D27" t="s">
        <v>15</v>
      </c>
      <c r="E27" t="s">
        <v>85</v>
      </c>
      <c r="F27">
        <v>31</v>
      </c>
      <c r="G27" t="s">
        <v>141</v>
      </c>
      <c r="H27" t="s">
        <v>142</v>
      </c>
      <c r="I27" t="s">
        <v>77</v>
      </c>
      <c r="J27">
        <v>0</v>
      </c>
      <c r="K27" t="s">
        <v>2115</v>
      </c>
      <c r="L27" t="s">
        <v>2113</v>
      </c>
      <c r="M27" t="s">
        <v>2114</v>
      </c>
      <c r="N27">
        <v>1.1000000000000001</v>
      </c>
      <c r="O27" t="s">
        <v>62</v>
      </c>
      <c r="P27" t="s">
        <v>2071</v>
      </c>
      <c r="Q27">
        <v>0.73</v>
      </c>
      <c r="R27">
        <v>0.73</v>
      </c>
    </row>
    <row r="28" spans="1:18" x14ac:dyDescent="0.3">
      <c r="A28" t="s">
        <v>931</v>
      </c>
      <c r="B28" t="s">
        <v>932</v>
      </c>
      <c r="C28" t="s">
        <v>932</v>
      </c>
      <c r="D28" t="s">
        <v>15</v>
      </c>
      <c r="E28" t="s">
        <v>85</v>
      </c>
      <c r="F28">
        <v>44</v>
      </c>
      <c r="G28" t="s">
        <v>141</v>
      </c>
      <c r="H28" t="s">
        <v>142</v>
      </c>
      <c r="I28" t="s">
        <v>23</v>
      </c>
      <c r="K28" t="s">
        <v>2115</v>
      </c>
      <c r="N28">
        <v>1.4</v>
      </c>
      <c r="O28" t="s">
        <v>2110</v>
      </c>
      <c r="P28" t="s">
        <v>2070</v>
      </c>
      <c r="Q28">
        <v>0.93</v>
      </c>
      <c r="R28">
        <v>0.93</v>
      </c>
    </row>
    <row r="29" spans="1:18" x14ac:dyDescent="0.3">
      <c r="A29" t="s">
        <v>1044</v>
      </c>
      <c r="B29" t="s">
        <v>1045</v>
      </c>
      <c r="C29" t="s">
        <v>1045</v>
      </c>
      <c r="D29" t="s">
        <v>2</v>
      </c>
      <c r="E29" t="s">
        <v>65</v>
      </c>
      <c r="F29">
        <v>24</v>
      </c>
      <c r="G29" t="s">
        <v>141</v>
      </c>
      <c r="H29" t="s">
        <v>142</v>
      </c>
      <c r="I29" t="s">
        <v>11</v>
      </c>
      <c r="J29">
        <v>6</v>
      </c>
      <c r="K29" t="s">
        <v>2120</v>
      </c>
      <c r="L29" t="s">
        <v>2117</v>
      </c>
      <c r="M29" t="s">
        <v>2118</v>
      </c>
      <c r="N29">
        <v>1.1000000000000001</v>
      </c>
      <c r="O29" t="s">
        <v>56</v>
      </c>
      <c r="P29" t="s">
        <v>2071</v>
      </c>
    </row>
    <row r="30" spans="1:18" x14ac:dyDescent="0.3">
      <c r="A30" t="s">
        <v>1140</v>
      </c>
      <c r="B30" t="s">
        <v>1141</v>
      </c>
      <c r="C30" t="s">
        <v>1141</v>
      </c>
      <c r="D30" t="s">
        <v>8</v>
      </c>
      <c r="E30" t="s">
        <v>65</v>
      </c>
      <c r="F30">
        <v>31</v>
      </c>
      <c r="G30" t="s">
        <v>141</v>
      </c>
      <c r="H30" t="s">
        <v>142</v>
      </c>
      <c r="I30" t="s">
        <v>61</v>
      </c>
      <c r="J30">
        <v>9</v>
      </c>
      <c r="K30" t="s">
        <v>2120</v>
      </c>
      <c r="N30">
        <v>0</v>
      </c>
      <c r="O30" t="s">
        <v>2119</v>
      </c>
      <c r="P30" t="s">
        <v>2070</v>
      </c>
      <c r="Q30">
        <v>0.91</v>
      </c>
      <c r="R30">
        <v>0.91</v>
      </c>
    </row>
    <row r="31" spans="1:18" x14ac:dyDescent="0.3">
      <c r="A31" t="s">
        <v>1186</v>
      </c>
      <c r="B31" t="s">
        <v>1187</v>
      </c>
      <c r="C31" t="s">
        <v>1187</v>
      </c>
      <c r="D31" t="s">
        <v>2</v>
      </c>
      <c r="E31" t="s">
        <v>65</v>
      </c>
      <c r="F31">
        <v>57</v>
      </c>
      <c r="G31" t="s">
        <v>141</v>
      </c>
      <c r="H31" t="s">
        <v>142</v>
      </c>
      <c r="I31" t="s">
        <v>66</v>
      </c>
      <c r="J31">
        <v>33</v>
      </c>
      <c r="K31" t="s">
        <v>2111</v>
      </c>
      <c r="L31" t="s">
        <v>2108</v>
      </c>
      <c r="M31" t="s">
        <v>2109</v>
      </c>
      <c r="N31">
        <v>3.5</v>
      </c>
      <c r="O31" t="s">
        <v>147</v>
      </c>
      <c r="P31" t="s">
        <v>2070</v>
      </c>
      <c r="Q31">
        <v>0.74</v>
      </c>
      <c r="R31">
        <v>0.74</v>
      </c>
    </row>
    <row r="32" spans="1:18" x14ac:dyDescent="0.3">
      <c r="A32" t="s">
        <v>1306</v>
      </c>
      <c r="B32" t="s">
        <v>1307</v>
      </c>
      <c r="C32" t="s">
        <v>1307</v>
      </c>
      <c r="D32" t="s">
        <v>8</v>
      </c>
      <c r="E32" t="s">
        <v>65</v>
      </c>
      <c r="F32">
        <v>30</v>
      </c>
      <c r="G32" t="s">
        <v>141</v>
      </c>
      <c r="H32" t="s">
        <v>142</v>
      </c>
      <c r="I32" t="s">
        <v>77</v>
      </c>
      <c r="J32">
        <v>7</v>
      </c>
      <c r="K32" t="s">
        <v>2120</v>
      </c>
      <c r="L32" t="s">
        <v>2117</v>
      </c>
      <c r="M32" t="s">
        <v>2118</v>
      </c>
      <c r="N32">
        <v>3.3</v>
      </c>
      <c r="Q32">
        <v>0.68</v>
      </c>
      <c r="R32">
        <v>0.68</v>
      </c>
    </row>
    <row r="33" spans="1:18" x14ac:dyDescent="0.3">
      <c r="A33" t="s">
        <v>1326</v>
      </c>
      <c r="B33" t="s">
        <v>1327</v>
      </c>
      <c r="C33" t="s">
        <v>1327</v>
      </c>
      <c r="D33" t="s">
        <v>8</v>
      </c>
      <c r="E33" t="s">
        <v>65</v>
      </c>
      <c r="F33">
        <v>23</v>
      </c>
      <c r="G33" t="s">
        <v>141</v>
      </c>
      <c r="H33" t="s">
        <v>142</v>
      </c>
      <c r="I33" t="s">
        <v>32</v>
      </c>
      <c r="J33">
        <v>0</v>
      </c>
      <c r="K33" t="s">
        <v>2115</v>
      </c>
      <c r="L33" t="s">
        <v>40</v>
      </c>
      <c r="M33" t="s">
        <v>2121</v>
      </c>
      <c r="N33">
        <v>2.2999999999999998</v>
      </c>
      <c r="Q33">
        <v>0.6</v>
      </c>
      <c r="R33">
        <v>0.6</v>
      </c>
    </row>
    <row r="34" spans="1:18" x14ac:dyDescent="0.3">
      <c r="A34" t="s">
        <v>1360</v>
      </c>
      <c r="B34" t="s">
        <v>1361</v>
      </c>
      <c r="C34" t="s">
        <v>1361</v>
      </c>
      <c r="D34" t="s">
        <v>36</v>
      </c>
      <c r="E34" t="s">
        <v>85</v>
      </c>
      <c r="F34">
        <v>24</v>
      </c>
      <c r="G34" t="s">
        <v>141</v>
      </c>
      <c r="H34" t="s">
        <v>142</v>
      </c>
      <c r="I34" t="s">
        <v>39</v>
      </c>
      <c r="J34">
        <v>2</v>
      </c>
      <c r="K34" t="s">
        <v>2115</v>
      </c>
      <c r="L34" t="s">
        <v>217</v>
      </c>
      <c r="M34" t="s">
        <v>2108</v>
      </c>
      <c r="N34">
        <v>3.8</v>
      </c>
      <c r="O34" t="s">
        <v>2112</v>
      </c>
      <c r="P34" t="s">
        <v>2071</v>
      </c>
      <c r="Q34">
        <v>0.71</v>
      </c>
      <c r="R34">
        <v>0.71</v>
      </c>
    </row>
    <row r="35" spans="1:18" x14ac:dyDescent="0.3">
      <c r="A35" t="s">
        <v>1456</v>
      </c>
      <c r="B35" t="s">
        <v>827</v>
      </c>
      <c r="C35" t="s">
        <v>827</v>
      </c>
      <c r="D35" t="s">
        <v>8</v>
      </c>
      <c r="E35" t="s">
        <v>65</v>
      </c>
      <c r="F35">
        <v>53</v>
      </c>
      <c r="G35" t="s">
        <v>141</v>
      </c>
      <c r="H35" t="s">
        <v>142</v>
      </c>
      <c r="I35" t="s">
        <v>18</v>
      </c>
      <c r="J35">
        <v>35</v>
      </c>
      <c r="K35" t="s">
        <v>2111</v>
      </c>
      <c r="N35">
        <v>0</v>
      </c>
      <c r="O35" t="s">
        <v>2112</v>
      </c>
      <c r="P35" t="s">
        <v>2071</v>
      </c>
      <c r="Q35">
        <v>0.67</v>
      </c>
      <c r="R35">
        <v>0.67</v>
      </c>
    </row>
    <row r="36" spans="1:18" x14ac:dyDescent="0.3">
      <c r="A36" t="s">
        <v>1487</v>
      </c>
      <c r="B36" t="s">
        <v>1488</v>
      </c>
      <c r="C36" t="s">
        <v>1488</v>
      </c>
      <c r="D36" t="s">
        <v>36</v>
      </c>
      <c r="E36" t="s">
        <v>85</v>
      </c>
      <c r="F36">
        <v>56</v>
      </c>
      <c r="G36" t="s">
        <v>141</v>
      </c>
      <c r="H36" t="s">
        <v>142</v>
      </c>
      <c r="I36" t="s">
        <v>102</v>
      </c>
      <c r="J36">
        <v>30</v>
      </c>
      <c r="K36" t="s">
        <v>2111</v>
      </c>
      <c r="L36" t="s">
        <v>2116</v>
      </c>
      <c r="M36" t="s">
        <v>2124</v>
      </c>
      <c r="N36">
        <v>3.3</v>
      </c>
      <c r="O36" t="s">
        <v>56</v>
      </c>
      <c r="P36" t="s">
        <v>2071</v>
      </c>
      <c r="Q36">
        <v>0.82</v>
      </c>
      <c r="R36">
        <v>0.82</v>
      </c>
    </row>
    <row r="37" spans="1:18" x14ac:dyDescent="0.3">
      <c r="A37" t="s">
        <v>1613</v>
      </c>
      <c r="B37" t="s">
        <v>1614</v>
      </c>
      <c r="C37" t="s">
        <v>1614</v>
      </c>
      <c r="D37" t="s">
        <v>8</v>
      </c>
      <c r="E37" t="s">
        <v>65</v>
      </c>
      <c r="F37">
        <v>29</v>
      </c>
      <c r="G37" t="s">
        <v>141</v>
      </c>
      <c r="H37" t="s">
        <v>142</v>
      </c>
      <c r="I37" t="s">
        <v>11</v>
      </c>
      <c r="J37">
        <v>8</v>
      </c>
      <c r="K37" t="s">
        <v>2120</v>
      </c>
      <c r="L37" t="s">
        <v>2113</v>
      </c>
      <c r="M37" t="s">
        <v>2114</v>
      </c>
      <c r="N37">
        <v>0</v>
      </c>
      <c r="O37" t="s">
        <v>2110</v>
      </c>
      <c r="P37" t="s">
        <v>2070</v>
      </c>
      <c r="Q37">
        <v>0.77</v>
      </c>
      <c r="R37">
        <v>0.77</v>
      </c>
    </row>
    <row r="38" spans="1:18" x14ac:dyDescent="0.3">
      <c r="A38" t="s">
        <v>1747</v>
      </c>
      <c r="B38" t="s">
        <v>1748</v>
      </c>
      <c r="C38" t="s">
        <v>1748</v>
      </c>
      <c r="D38" t="s">
        <v>2</v>
      </c>
      <c r="E38" t="s">
        <v>65</v>
      </c>
      <c r="F38">
        <v>38</v>
      </c>
      <c r="G38" t="s">
        <v>141</v>
      </c>
      <c r="H38" t="s">
        <v>142</v>
      </c>
      <c r="I38" t="s">
        <v>11</v>
      </c>
      <c r="J38">
        <v>14</v>
      </c>
      <c r="K38" t="s">
        <v>2107</v>
      </c>
      <c r="N38">
        <v>1.1000000000000001</v>
      </c>
      <c r="O38" t="s">
        <v>2112</v>
      </c>
      <c r="P38" t="s">
        <v>2071</v>
      </c>
      <c r="Q38">
        <v>0.76</v>
      </c>
      <c r="R38">
        <v>0.76</v>
      </c>
    </row>
    <row r="39" spans="1:18" x14ac:dyDescent="0.3">
      <c r="A39" t="s">
        <v>1888</v>
      </c>
      <c r="B39" t="s">
        <v>1889</v>
      </c>
      <c r="C39" t="s">
        <v>1889</v>
      </c>
      <c r="D39" t="s">
        <v>8</v>
      </c>
      <c r="E39" t="s">
        <v>65</v>
      </c>
      <c r="F39">
        <v>53</v>
      </c>
      <c r="G39" t="s">
        <v>141</v>
      </c>
      <c r="H39" t="s">
        <v>142</v>
      </c>
      <c r="I39" t="s">
        <v>102</v>
      </c>
      <c r="J39">
        <v>26</v>
      </c>
      <c r="K39" t="s">
        <v>2111</v>
      </c>
      <c r="L39" t="s">
        <v>2121</v>
      </c>
      <c r="M39" t="s">
        <v>2125</v>
      </c>
      <c r="N39">
        <v>2.4</v>
      </c>
      <c r="O39" t="s">
        <v>56</v>
      </c>
      <c r="P39" t="s">
        <v>2071</v>
      </c>
    </row>
    <row r="40" spans="1:18" x14ac:dyDescent="0.3">
      <c r="A40" t="s">
        <v>1890</v>
      </c>
      <c r="B40" t="s">
        <v>507</v>
      </c>
      <c r="C40" t="s">
        <v>507</v>
      </c>
      <c r="D40" t="s">
        <v>15</v>
      </c>
      <c r="E40" t="s">
        <v>85</v>
      </c>
      <c r="F40">
        <v>49</v>
      </c>
      <c r="G40" t="s">
        <v>141</v>
      </c>
      <c r="H40" t="s">
        <v>142</v>
      </c>
      <c r="I40" t="s">
        <v>39</v>
      </c>
      <c r="K40" t="s">
        <v>2115</v>
      </c>
      <c r="L40" t="s">
        <v>33</v>
      </c>
      <c r="M40" t="s">
        <v>2117</v>
      </c>
      <c r="O40" t="s">
        <v>56</v>
      </c>
      <c r="P40" t="s">
        <v>2071</v>
      </c>
      <c r="Q40">
        <v>0.74</v>
      </c>
      <c r="R40">
        <v>0.74</v>
      </c>
    </row>
    <row r="41" spans="1:18" x14ac:dyDescent="0.3">
      <c r="A41" t="s">
        <v>1891</v>
      </c>
      <c r="B41" t="s">
        <v>1892</v>
      </c>
      <c r="C41" t="s">
        <v>1892</v>
      </c>
      <c r="D41" t="s">
        <v>2</v>
      </c>
      <c r="E41" t="s">
        <v>65</v>
      </c>
      <c r="F41">
        <v>50</v>
      </c>
      <c r="G41" t="s">
        <v>141</v>
      </c>
      <c r="H41" t="s">
        <v>142</v>
      </c>
      <c r="I41" t="s">
        <v>11</v>
      </c>
      <c r="J41">
        <v>8</v>
      </c>
      <c r="K41" t="s">
        <v>2120</v>
      </c>
      <c r="L41" t="s">
        <v>86</v>
      </c>
      <c r="M41" t="s">
        <v>2113</v>
      </c>
      <c r="N41">
        <v>3.7</v>
      </c>
      <c r="O41" t="s">
        <v>62</v>
      </c>
      <c r="P41" t="s">
        <v>2071</v>
      </c>
      <c r="Q41">
        <v>0.82</v>
      </c>
      <c r="R41">
        <v>0.82</v>
      </c>
    </row>
    <row r="42" spans="1:18" x14ac:dyDescent="0.3">
      <c r="A42" t="s">
        <v>1901</v>
      </c>
      <c r="B42" t="s">
        <v>1902</v>
      </c>
      <c r="C42" t="s">
        <v>1902</v>
      </c>
      <c r="D42" t="s">
        <v>15</v>
      </c>
      <c r="E42" t="s">
        <v>85</v>
      </c>
      <c r="F42">
        <v>46</v>
      </c>
      <c r="G42" t="s">
        <v>141</v>
      </c>
      <c r="H42" t="s">
        <v>142</v>
      </c>
      <c r="I42" t="s">
        <v>61</v>
      </c>
      <c r="J42">
        <v>6</v>
      </c>
      <c r="K42" t="s">
        <v>2120</v>
      </c>
      <c r="L42" t="s">
        <v>2117</v>
      </c>
      <c r="M42" t="s">
        <v>2118</v>
      </c>
      <c r="N42">
        <v>1.5</v>
      </c>
      <c r="O42" t="s">
        <v>19</v>
      </c>
      <c r="P42" t="s">
        <v>2070</v>
      </c>
    </row>
    <row r="43" spans="1:18" x14ac:dyDescent="0.3">
      <c r="A43" t="s">
        <v>1915</v>
      </c>
      <c r="B43" t="s">
        <v>1916</v>
      </c>
      <c r="C43" t="s">
        <v>1916</v>
      </c>
      <c r="D43" t="s">
        <v>15</v>
      </c>
      <c r="E43" t="s">
        <v>85</v>
      </c>
      <c r="F43">
        <v>50</v>
      </c>
      <c r="G43" t="s">
        <v>141</v>
      </c>
      <c r="H43" t="s">
        <v>142</v>
      </c>
      <c r="I43" t="s">
        <v>61</v>
      </c>
      <c r="J43">
        <v>13</v>
      </c>
      <c r="K43" t="s">
        <v>2107</v>
      </c>
      <c r="N43">
        <v>2.5</v>
      </c>
      <c r="O43" t="s">
        <v>62</v>
      </c>
      <c r="P43" t="s">
        <v>2071</v>
      </c>
      <c r="Q43">
        <v>0.81</v>
      </c>
      <c r="R43">
        <v>0.81</v>
      </c>
    </row>
    <row r="44" spans="1:18" x14ac:dyDescent="0.3">
      <c r="A44" t="s">
        <v>1917</v>
      </c>
      <c r="B44" t="s">
        <v>1918</v>
      </c>
      <c r="C44" t="s">
        <v>1918</v>
      </c>
      <c r="D44" t="s">
        <v>36</v>
      </c>
      <c r="E44" t="s">
        <v>85</v>
      </c>
      <c r="F44">
        <v>27</v>
      </c>
      <c r="G44" t="s">
        <v>141</v>
      </c>
      <c r="H44" t="s">
        <v>142</v>
      </c>
      <c r="I44" t="s">
        <v>77</v>
      </c>
      <c r="J44">
        <v>1</v>
      </c>
      <c r="K44" t="s">
        <v>2115</v>
      </c>
      <c r="L44" t="s">
        <v>12</v>
      </c>
      <c r="M44" t="s">
        <v>2108</v>
      </c>
      <c r="N44">
        <v>3.7</v>
      </c>
      <c r="O44" t="s">
        <v>62</v>
      </c>
      <c r="P44" t="s">
        <v>2071</v>
      </c>
      <c r="Q44">
        <v>61</v>
      </c>
      <c r="R44">
        <v>0.61</v>
      </c>
    </row>
    <row r="45" spans="1:18" x14ac:dyDescent="0.3">
      <c r="A45" t="s">
        <v>2029</v>
      </c>
      <c r="B45" t="s">
        <v>2030</v>
      </c>
      <c r="C45" t="s">
        <v>2030</v>
      </c>
      <c r="D45" t="s">
        <v>8</v>
      </c>
      <c r="E45" t="s">
        <v>65</v>
      </c>
      <c r="G45" t="s">
        <v>141</v>
      </c>
      <c r="H45" t="s">
        <v>142</v>
      </c>
      <c r="I45" t="s">
        <v>18</v>
      </c>
      <c r="J45">
        <v>0</v>
      </c>
      <c r="K45" t="s">
        <v>2115</v>
      </c>
      <c r="L45" t="s">
        <v>24</v>
      </c>
      <c r="M45" t="s">
        <v>2116</v>
      </c>
      <c r="N45">
        <v>0</v>
      </c>
      <c r="O45" t="s">
        <v>147</v>
      </c>
      <c r="P45" t="s">
        <v>2070</v>
      </c>
      <c r="Q45">
        <v>0.97</v>
      </c>
      <c r="R45">
        <v>0.97</v>
      </c>
    </row>
    <row r="46" spans="1:18" x14ac:dyDescent="0.3">
      <c r="A46" t="s">
        <v>2033</v>
      </c>
      <c r="B46" t="s">
        <v>2034</v>
      </c>
      <c r="C46" t="s">
        <v>2034</v>
      </c>
      <c r="D46" t="s">
        <v>36</v>
      </c>
      <c r="E46" t="s">
        <v>85</v>
      </c>
      <c r="F46">
        <v>48</v>
      </c>
      <c r="G46" t="s">
        <v>141</v>
      </c>
      <c r="H46" t="s">
        <v>142</v>
      </c>
      <c r="I46" t="s">
        <v>23</v>
      </c>
      <c r="J46">
        <v>8</v>
      </c>
      <c r="K46" t="s">
        <v>2120</v>
      </c>
      <c r="L46" t="s">
        <v>2113</v>
      </c>
      <c r="M46" t="s">
        <v>2114</v>
      </c>
      <c r="O46" t="s">
        <v>2112</v>
      </c>
      <c r="P46" t="s">
        <v>2071</v>
      </c>
      <c r="Q46">
        <v>0.73</v>
      </c>
      <c r="R46">
        <v>0.73</v>
      </c>
    </row>
    <row r="47" spans="1:18" x14ac:dyDescent="0.3">
      <c r="A47" t="s">
        <v>2053</v>
      </c>
      <c r="B47" t="s">
        <v>2054</v>
      </c>
      <c r="C47" t="s">
        <v>2054</v>
      </c>
      <c r="D47" t="s">
        <v>8</v>
      </c>
      <c r="E47" t="s">
        <v>65</v>
      </c>
      <c r="F47">
        <v>34</v>
      </c>
      <c r="G47" t="s">
        <v>141</v>
      </c>
      <c r="H47" t="s">
        <v>142</v>
      </c>
      <c r="I47" t="s">
        <v>77</v>
      </c>
      <c r="J47">
        <v>8</v>
      </c>
      <c r="K47" t="s">
        <v>2120</v>
      </c>
      <c r="L47" t="s">
        <v>2117</v>
      </c>
      <c r="M47" t="s">
        <v>2118</v>
      </c>
      <c r="N47">
        <v>3.9</v>
      </c>
      <c r="O47" t="s">
        <v>62</v>
      </c>
      <c r="P47" t="s">
        <v>2071</v>
      </c>
      <c r="Q47">
        <v>0.95</v>
      </c>
      <c r="R47">
        <v>0.95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1B42F-8033-4C02-BACB-EDCEFAE43175}">
  <dimension ref="A1"/>
  <sheetViews>
    <sheetView showGridLines="0" zoomScale="80" workbookViewId="0">
      <selection activeCell="O31" sqref="O31"/>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6B918-39AE-4874-A0BA-533411812F9D}">
  <dimension ref="A2:N25"/>
  <sheetViews>
    <sheetView workbookViewId="0">
      <selection activeCell="K10" sqref="K10"/>
    </sheetView>
  </sheetViews>
  <sheetFormatPr defaultRowHeight="14.4" x14ac:dyDescent="0.3"/>
  <cols>
    <col min="1" max="1" width="21" bestFit="1" customWidth="1"/>
    <col min="2" max="2" width="15.109375" bestFit="1" customWidth="1"/>
    <col min="4" max="4" width="12.44140625" bestFit="1" customWidth="1"/>
    <col min="5" max="5" width="19.77734375" bestFit="1" customWidth="1"/>
    <col min="7" max="7" width="12.44140625" bestFit="1" customWidth="1"/>
    <col min="8" max="8" width="19.77734375" bestFit="1" customWidth="1"/>
    <col min="10" max="10" width="13.5546875" bestFit="1" customWidth="1"/>
    <col min="11" max="11" width="19.77734375" bestFit="1" customWidth="1"/>
    <col min="12" max="12" width="10" customWidth="1"/>
    <col min="13" max="13" width="12.44140625" bestFit="1" customWidth="1"/>
    <col min="14" max="14" width="19.77734375" bestFit="1" customWidth="1"/>
  </cols>
  <sheetData>
    <row r="2" spans="1:14" x14ac:dyDescent="0.3">
      <c r="E2" t="s">
        <v>2148</v>
      </c>
      <c r="H2" t="s">
        <v>2149</v>
      </c>
    </row>
    <row r="3" spans="1:14" x14ac:dyDescent="0.3">
      <c r="A3" s="5" t="s">
        <v>2085</v>
      </c>
      <c r="B3" t="s">
        <v>2087</v>
      </c>
      <c r="D3" s="5" t="s">
        <v>2085</v>
      </c>
      <c r="E3" t="s">
        <v>2084</v>
      </c>
      <c r="G3" s="5" t="s">
        <v>2085</v>
      </c>
      <c r="H3" t="s">
        <v>2084</v>
      </c>
      <c r="J3" s="5" t="s">
        <v>2085</v>
      </c>
      <c r="K3" t="s">
        <v>2084</v>
      </c>
      <c r="M3" s="5" t="s">
        <v>2085</v>
      </c>
      <c r="N3" t="s">
        <v>2084</v>
      </c>
    </row>
    <row r="4" spans="1:14" x14ac:dyDescent="0.3">
      <c r="A4" s="6" t="s">
        <v>32</v>
      </c>
      <c r="B4" s="4">
        <v>2.9636363636363638</v>
      </c>
      <c r="D4" s="6" t="s">
        <v>2115</v>
      </c>
      <c r="E4" s="1">
        <v>0.3146067415730337</v>
      </c>
      <c r="G4" s="6" t="s">
        <v>2108</v>
      </c>
      <c r="H4" s="9">
        <v>7.8651685393258425E-2</v>
      </c>
      <c r="J4" s="6" t="s">
        <v>59</v>
      </c>
      <c r="K4" s="4">
        <v>4</v>
      </c>
      <c r="M4" s="6" t="s">
        <v>142</v>
      </c>
      <c r="N4" s="4">
        <v>3</v>
      </c>
    </row>
    <row r="5" spans="1:14" x14ac:dyDescent="0.3">
      <c r="A5" s="6" t="s">
        <v>5</v>
      </c>
      <c r="B5" s="4">
        <v>2.9374999999999996</v>
      </c>
      <c r="D5" s="6" t="s">
        <v>2120</v>
      </c>
      <c r="E5" s="1">
        <v>0.21348314606741572</v>
      </c>
      <c r="G5" s="6" t="s">
        <v>2121</v>
      </c>
      <c r="H5" s="9">
        <v>7.8651685393258425E-2</v>
      </c>
      <c r="J5" s="6" t="s">
        <v>9</v>
      </c>
      <c r="K5" s="4">
        <v>8</v>
      </c>
      <c r="M5" s="6" t="s">
        <v>128</v>
      </c>
      <c r="N5" s="4">
        <v>3</v>
      </c>
    </row>
    <row r="6" spans="1:14" x14ac:dyDescent="0.3">
      <c r="A6" s="6" t="s">
        <v>66</v>
      </c>
      <c r="B6" s="4">
        <v>3.2</v>
      </c>
      <c r="D6" s="6" t="s">
        <v>2107</v>
      </c>
      <c r="E6" s="1">
        <v>0.20224719101123595</v>
      </c>
      <c r="G6" s="6" t="s">
        <v>2124</v>
      </c>
      <c r="H6" s="9">
        <v>0.11235955056179775</v>
      </c>
      <c r="J6" s="6" t="s">
        <v>95</v>
      </c>
      <c r="K6" s="4">
        <v>5</v>
      </c>
      <c r="M6" s="6" t="s">
        <v>31</v>
      </c>
      <c r="N6" s="4">
        <v>5</v>
      </c>
    </row>
    <row r="7" spans="1:14" x14ac:dyDescent="0.3">
      <c r="A7" s="6" t="s">
        <v>39</v>
      </c>
      <c r="B7" s="4">
        <v>1.9833333333333334</v>
      </c>
      <c r="D7" s="6" t="s">
        <v>2111</v>
      </c>
      <c r="E7" s="1">
        <v>0.16853932584269662</v>
      </c>
      <c r="G7" s="6" t="s">
        <v>2117</v>
      </c>
      <c r="H7" s="9">
        <v>8.98876404494382E-2</v>
      </c>
      <c r="J7" s="6" t="s">
        <v>116</v>
      </c>
      <c r="K7" s="4">
        <v>4</v>
      </c>
      <c r="M7" s="6" t="s">
        <v>10</v>
      </c>
      <c r="N7" s="4">
        <v>19</v>
      </c>
    </row>
    <row r="8" spans="1:14" x14ac:dyDescent="0.3">
      <c r="A8" s="6" t="s">
        <v>77</v>
      </c>
      <c r="B8" s="4">
        <v>3.04</v>
      </c>
      <c r="D8" s="6" t="s">
        <v>2123</v>
      </c>
      <c r="E8" s="1">
        <v>0.10112359550561797</v>
      </c>
      <c r="G8" s="6" t="s">
        <v>2144</v>
      </c>
      <c r="H8" s="9">
        <v>5.6179775280898875E-2</v>
      </c>
      <c r="J8" s="6" t="s">
        <v>163</v>
      </c>
      <c r="K8" s="4">
        <v>4</v>
      </c>
      <c r="M8" s="6" t="s">
        <v>124</v>
      </c>
      <c r="N8" s="4">
        <v>5</v>
      </c>
    </row>
    <row r="9" spans="1:14" x14ac:dyDescent="0.3">
      <c r="A9" s="6" t="s">
        <v>18</v>
      </c>
      <c r="B9" s="4">
        <v>2.9125000000000001</v>
      </c>
      <c r="D9" s="6" t="s">
        <v>2086</v>
      </c>
      <c r="E9" s="8">
        <v>1</v>
      </c>
      <c r="G9" s="6" t="s">
        <v>2109</v>
      </c>
      <c r="H9" s="9">
        <v>3.3707865168539325E-2</v>
      </c>
      <c r="J9" s="6" t="s">
        <v>127</v>
      </c>
      <c r="K9" s="4">
        <v>3</v>
      </c>
      <c r="M9" s="6" t="s">
        <v>17</v>
      </c>
      <c r="N9" s="4">
        <v>3</v>
      </c>
    </row>
    <row r="10" spans="1:14" x14ac:dyDescent="0.3">
      <c r="A10" s="6" t="s">
        <v>102</v>
      </c>
      <c r="B10" s="4">
        <v>1.8692307692307693</v>
      </c>
      <c r="G10" s="6" t="s">
        <v>2125</v>
      </c>
      <c r="H10" s="9">
        <v>7.8651685393258425E-2</v>
      </c>
      <c r="J10" s="6" t="s">
        <v>123</v>
      </c>
      <c r="K10" s="4">
        <v>5</v>
      </c>
      <c r="M10" s="6" t="s">
        <v>82</v>
      </c>
      <c r="N10" s="4">
        <v>4</v>
      </c>
    </row>
    <row r="11" spans="1:14" x14ac:dyDescent="0.3">
      <c r="A11" s="6" t="s">
        <v>11</v>
      </c>
      <c r="B11" s="4">
        <v>2.4571428571428569</v>
      </c>
      <c r="G11" s="6" t="s">
        <v>2126</v>
      </c>
      <c r="H11" s="9">
        <v>0.10112359550561797</v>
      </c>
      <c r="J11" s="6" t="s">
        <v>16</v>
      </c>
      <c r="K11" s="4">
        <v>3</v>
      </c>
      <c r="M11" s="6" t="s">
        <v>38</v>
      </c>
      <c r="N11" s="4">
        <v>3</v>
      </c>
    </row>
    <row r="12" spans="1:14" x14ac:dyDescent="0.3">
      <c r="A12" s="6" t="s">
        <v>61</v>
      </c>
      <c r="B12" s="4">
        <v>1.9600000000000002</v>
      </c>
      <c r="G12" s="6" t="s">
        <v>2127</v>
      </c>
      <c r="H12" s="9">
        <v>6.741573033707865E-2</v>
      </c>
      <c r="J12" s="6" t="s">
        <v>81</v>
      </c>
      <c r="K12" s="4">
        <v>4</v>
      </c>
      <c r="M12" s="6" t="s">
        <v>4</v>
      </c>
      <c r="N12" s="4">
        <v>2</v>
      </c>
    </row>
    <row r="13" spans="1:14" x14ac:dyDescent="0.3">
      <c r="A13" s="6" t="s">
        <v>23</v>
      </c>
      <c r="B13" s="4">
        <v>3.6250000000000004</v>
      </c>
      <c r="G13" s="6" t="s">
        <v>2118</v>
      </c>
      <c r="H13" s="9">
        <v>0.12359550561797752</v>
      </c>
      <c r="J13" s="6" t="s">
        <v>37</v>
      </c>
      <c r="K13" s="4">
        <v>3</v>
      </c>
      <c r="M13" s="6" t="s">
        <v>74</v>
      </c>
      <c r="N13" s="4">
        <v>4</v>
      </c>
    </row>
    <row r="14" spans="1:14" x14ac:dyDescent="0.3">
      <c r="A14" s="6" t="s">
        <v>2086</v>
      </c>
      <c r="B14">
        <v>2.7182926829268292</v>
      </c>
      <c r="G14" s="6" t="s">
        <v>2116</v>
      </c>
      <c r="H14" s="9">
        <v>6.741573033707865E-2</v>
      </c>
      <c r="J14" s="6" t="s">
        <v>3</v>
      </c>
      <c r="K14" s="4">
        <v>2</v>
      </c>
      <c r="M14" s="6" t="s">
        <v>101</v>
      </c>
      <c r="N14" s="4">
        <v>7</v>
      </c>
    </row>
    <row r="15" spans="1:14" x14ac:dyDescent="0.3">
      <c r="G15" s="6" t="s">
        <v>2113</v>
      </c>
      <c r="H15" s="9">
        <v>4.49438202247191E-2</v>
      </c>
      <c r="J15" s="6" t="s">
        <v>73</v>
      </c>
      <c r="K15" s="4">
        <v>4</v>
      </c>
      <c r="M15" s="6" t="s">
        <v>164</v>
      </c>
      <c r="N15" s="4">
        <v>4</v>
      </c>
    </row>
    <row r="16" spans="1:14" x14ac:dyDescent="0.3">
      <c r="G16" s="6" t="s">
        <v>2114</v>
      </c>
      <c r="H16" s="9">
        <v>6.741573033707865E-2</v>
      </c>
      <c r="J16" s="6" t="s">
        <v>167</v>
      </c>
      <c r="K16" s="4">
        <v>5</v>
      </c>
      <c r="M16" s="6" t="s">
        <v>96</v>
      </c>
      <c r="N16" s="4">
        <v>5</v>
      </c>
    </row>
    <row r="17" spans="7:14" x14ac:dyDescent="0.3">
      <c r="G17" s="6" t="s">
        <v>2086</v>
      </c>
      <c r="H17" s="8">
        <v>1</v>
      </c>
      <c r="J17" s="6" t="s">
        <v>30</v>
      </c>
      <c r="K17" s="4">
        <v>5</v>
      </c>
      <c r="M17" s="6" t="s">
        <v>113</v>
      </c>
      <c r="N17" s="4">
        <v>6</v>
      </c>
    </row>
    <row r="18" spans="7:14" x14ac:dyDescent="0.3">
      <c r="J18" s="6" t="s">
        <v>112</v>
      </c>
      <c r="K18" s="4">
        <v>6</v>
      </c>
      <c r="M18" s="6" t="s">
        <v>60</v>
      </c>
      <c r="N18" s="4">
        <v>13</v>
      </c>
    </row>
    <row r="19" spans="7:14" x14ac:dyDescent="0.3">
      <c r="J19" s="6" t="s">
        <v>141</v>
      </c>
      <c r="K19" s="4">
        <v>3</v>
      </c>
      <c r="M19" s="6" t="s">
        <v>51</v>
      </c>
      <c r="N19" s="4">
        <v>3</v>
      </c>
    </row>
    <row r="20" spans="7:14" x14ac:dyDescent="0.3">
      <c r="J20" s="6" t="s">
        <v>100</v>
      </c>
      <c r="K20" s="4">
        <v>7</v>
      </c>
      <c r="M20" s="6" t="s">
        <v>2086</v>
      </c>
      <c r="N20" s="4">
        <v>89</v>
      </c>
    </row>
    <row r="21" spans="7:14" x14ac:dyDescent="0.3">
      <c r="J21" s="6" t="s">
        <v>178</v>
      </c>
      <c r="K21" s="4">
        <v>4</v>
      </c>
    </row>
    <row r="22" spans="7:14" x14ac:dyDescent="0.3">
      <c r="J22" s="6" t="s">
        <v>50</v>
      </c>
      <c r="K22" s="4">
        <v>3</v>
      </c>
    </row>
    <row r="23" spans="7:14" x14ac:dyDescent="0.3">
      <c r="J23" s="6" t="s">
        <v>55</v>
      </c>
      <c r="K23" s="4">
        <v>2</v>
      </c>
    </row>
    <row r="24" spans="7:14" x14ac:dyDescent="0.3">
      <c r="J24" s="6" t="s">
        <v>46</v>
      </c>
      <c r="K24" s="4">
        <v>5</v>
      </c>
    </row>
    <row r="25" spans="7:14" x14ac:dyDescent="0.3">
      <c r="J25" s="6" t="s">
        <v>2086</v>
      </c>
      <c r="K25" s="4">
        <v>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24FAE-3D73-45BF-B03E-CE665E935816}">
  <dimension ref="A1:XFC1003"/>
  <sheetViews>
    <sheetView tabSelected="1" topLeftCell="A967" zoomScale="36" zoomScaleNormal="55" workbookViewId="0">
      <selection activeCell="T996" sqref="T996"/>
    </sheetView>
  </sheetViews>
  <sheetFormatPr defaultRowHeight="14.4" x14ac:dyDescent="0.3"/>
  <cols>
    <col min="1" max="1" width="19.21875" bestFit="1" customWidth="1"/>
    <col min="2" max="2" width="23.33203125" customWidth="1"/>
    <col min="3" max="3" width="21" bestFit="1" customWidth="1"/>
    <col min="4" max="4" width="17.5546875" customWidth="1"/>
    <col min="5" max="5" width="14.109375" bestFit="1" customWidth="1"/>
    <col min="6" max="6" width="10.88671875" bestFit="1" customWidth="1"/>
    <col min="7" max="7" width="14.33203125" bestFit="1" customWidth="1"/>
    <col min="8" max="8" width="15.33203125" bestFit="1" customWidth="1"/>
    <col min="9" max="9" width="22.33203125" bestFit="1" customWidth="1"/>
    <col min="10" max="11" width="22" customWidth="1"/>
    <col min="12" max="12" width="23.109375" hidden="1" customWidth="1"/>
    <col min="13" max="13" width="13.33203125" style="12" customWidth="1"/>
    <col min="14" max="14" width="8.33203125" customWidth="1"/>
    <col min="15" max="15" width="15" customWidth="1"/>
    <col min="16" max="16" width="10.77734375" bestFit="1" customWidth="1"/>
    <col min="17" max="17" width="19.33203125" customWidth="1"/>
    <col min="18" max="26" width="10.6640625" customWidth="1"/>
    <col min="27" max="116" width="11.6640625" customWidth="1"/>
    <col min="117" max="1016" width="12.77734375" customWidth="1"/>
    <col min="1017" max="10016" width="13.77734375" customWidth="1"/>
    <col min="10017" max="16384" width="14.77734375" customWidth="1"/>
  </cols>
  <sheetData>
    <row r="1" spans="1:16383" x14ac:dyDescent="0.3">
      <c r="A1" s="2" t="s">
        <v>2072</v>
      </c>
      <c r="B1" s="2" t="s">
        <v>2073</v>
      </c>
      <c r="C1" s="2" t="s">
        <v>2066</v>
      </c>
      <c r="D1" s="2" t="s">
        <v>2074</v>
      </c>
      <c r="E1" s="2" t="s">
        <v>2065</v>
      </c>
      <c r="F1" s="2" t="s">
        <v>2075</v>
      </c>
      <c r="G1" s="2" t="s">
        <v>2076</v>
      </c>
      <c r="H1" s="2" t="s">
        <v>2077</v>
      </c>
      <c r="I1" s="2" t="s">
        <v>2078</v>
      </c>
      <c r="J1" s="2" t="s">
        <v>2079</v>
      </c>
      <c r="K1" s="2" t="s">
        <v>2067</v>
      </c>
      <c r="L1" s="2" t="s">
        <v>2080</v>
      </c>
      <c r="M1" s="11" t="s">
        <v>2068</v>
      </c>
      <c r="N1" s="2" t="s">
        <v>2081</v>
      </c>
      <c r="O1" s="2" t="s">
        <v>2082</v>
      </c>
      <c r="P1" s="2" t="s">
        <v>2069</v>
      </c>
      <c r="Q1" s="2" t="s">
        <v>2083</v>
      </c>
      <c r="R1" t="s">
        <v>2150</v>
      </c>
      <c r="S1" t="s">
        <v>2151</v>
      </c>
      <c r="T1" t="s">
        <v>2152</v>
      </c>
      <c r="U1" t="s">
        <v>2153</v>
      </c>
      <c r="V1" t="s">
        <v>2154</v>
      </c>
      <c r="W1" t="s">
        <v>2155</v>
      </c>
      <c r="X1" t="s">
        <v>2156</v>
      </c>
      <c r="Y1" t="s">
        <v>2157</v>
      </c>
      <c r="Z1" t="s">
        <v>2158</v>
      </c>
      <c r="AA1" t="s">
        <v>2159</v>
      </c>
      <c r="AB1" t="s">
        <v>2160</v>
      </c>
      <c r="AC1" t="s">
        <v>2161</v>
      </c>
      <c r="AD1" t="s">
        <v>2162</v>
      </c>
      <c r="AE1" t="s">
        <v>2163</v>
      </c>
      <c r="AF1" t="s">
        <v>2164</v>
      </c>
      <c r="AG1" t="s">
        <v>2165</v>
      </c>
      <c r="AH1" t="s">
        <v>2166</v>
      </c>
      <c r="AI1" t="s">
        <v>2167</v>
      </c>
      <c r="AJ1" t="s">
        <v>2168</v>
      </c>
      <c r="AK1" t="s">
        <v>2169</v>
      </c>
      <c r="AL1" t="s">
        <v>2170</v>
      </c>
      <c r="AM1" t="s">
        <v>2171</v>
      </c>
      <c r="AN1" t="s">
        <v>2172</v>
      </c>
      <c r="AO1" t="s">
        <v>2173</v>
      </c>
      <c r="AP1" t="s">
        <v>2174</v>
      </c>
      <c r="AQ1" t="s">
        <v>2175</v>
      </c>
      <c r="AR1" t="s">
        <v>2176</v>
      </c>
      <c r="AS1" t="s">
        <v>2177</v>
      </c>
      <c r="AT1" t="s">
        <v>2178</v>
      </c>
      <c r="AU1" t="s">
        <v>2179</v>
      </c>
      <c r="AV1" t="s">
        <v>2180</v>
      </c>
      <c r="AW1" t="s">
        <v>2181</v>
      </c>
      <c r="AX1" t="s">
        <v>2182</v>
      </c>
      <c r="AY1" t="s">
        <v>2183</v>
      </c>
      <c r="AZ1" t="s">
        <v>2184</v>
      </c>
      <c r="BA1" t="s">
        <v>2185</v>
      </c>
      <c r="BB1" t="s">
        <v>2186</v>
      </c>
      <c r="BC1" t="s">
        <v>2187</v>
      </c>
      <c r="BD1" t="s">
        <v>2188</v>
      </c>
      <c r="BE1" t="s">
        <v>2189</v>
      </c>
      <c r="BF1" t="s">
        <v>2190</v>
      </c>
      <c r="BG1" t="s">
        <v>2191</v>
      </c>
      <c r="BH1" t="s">
        <v>2192</v>
      </c>
      <c r="BI1" t="s">
        <v>2193</v>
      </c>
      <c r="BJ1" t="s">
        <v>2194</v>
      </c>
      <c r="BK1" t="s">
        <v>2195</v>
      </c>
      <c r="BL1" t="s">
        <v>2196</v>
      </c>
      <c r="BM1" t="s">
        <v>2197</v>
      </c>
      <c r="BN1" t="s">
        <v>2198</v>
      </c>
      <c r="BO1" t="s">
        <v>2199</v>
      </c>
      <c r="BP1" t="s">
        <v>2200</v>
      </c>
      <c r="BQ1" t="s">
        <v>2201</v>
      </c>
      <c r="BR1" t="s">
        <v>2202</v>
      </c>
      <c r="BS1" t="s">
        <v>2203</v>
      </c>
      <c r="BT1" t="s">
        <v>2204</v>
      </c>
      <c r="BU1" t="s">
        <v>2205</v>
      </c>
      <c r="BV1" t="s">
        <v>2206</v>
      </c>
      <c r="BW1" t="s">
        <v>2207</v>
      </c>
      <c r="BX1" t="s">
        <v>2208</v>
      </c>
      <c r="BY1" t="s">
        <v>2209</v>
      </c>
      <c r="BZ1" t="s">
        <v>2210</v>
      </c>
      <c r="CA1" t="s">
        <v>2211</v>
      </c>
      <c r="CB1" t="s">
        <v>2212</v>
      </c>
      <c r="CC1" t="s">
        <v>2213</v>
      </c>
      <c r="CD1" t="s">
        <v>2214</v>
      </c>
      <c r="CE1" t="s">
        <v>2215</v>
      </c>
      <c r="CF1" t="s">
        <v>2216</v>
      </c>
      <c r="CG1" t="s">
        <v>2217</v>
      </c>
      <c r="CH1" t="s">
        <v>2218</v>
      </c>
      <c r="CI1" t="s">
        <v>2219</v>
      </c>
      <c r="CJ1" t="s">
        <v>2220</v>
      </c>
      <c r="CK1" t="s">
        <v>2221</v>
      </c>
      <c r="CL1" t="s">
        <v>2222</v>
      </c>
      <c r="CM1" t="s">
        <v>2223</v>
      </c>
      <c r="CN1" t="s">
        <v>2224</v>
      </c>
      <c r="CO1" t="s">
        <v>2225</v>
      </c>
      <c r="CP1" t="s">
        <v>2226</v>
      </c>
      <c r="CQ1" t="s">
        <v>2227</v>
      </c>
      <c r="CR1" t="s">
        <v>2228</v>
      </c>
      <c r="CS1" t="s">
        <v>2229</v>
      </c>
      <c r="CT1" t="s">
        <v>2230</v>
      </c>
      <c r="CU1" t="s">
        <v>2231</v>
      </c>
      <c r="CV1" t="s">
        <v>2232</v>
      </c>
      <c r="CW1" t="s">
        <v>2233</v>
      </c>
      <c r="CX1" t="s">
        <v>2234</v>
      </c>
      <c r="CY1" t="s">
        <v>2235</v>
      </c>
      <c r="CZ1" t="s">
        <v>2236</v>
      </c>
      <c r="DA1" t="s">
        <v>2237</v>
      </c>
      <c r="DB1" t="s">
        <v>2238</v>
      </c>
      <c r="DC1" t="s">
        <v>2239</v>
      </c>
      <c r="DD1" t="s">
        <v>2240</v>
      </c>
      <c r="DE1" t="s">
        <v>2241</v>
      </c>
      <c r="DF1" t="s">
        <v>2242</v>
      </c>
      <c r="DG1" t="s">
        <v>2243</v>
      </c>
      <c r="DH1" t="s">
        <v>2244</v>
      </c>
      <c r="DI1" t="s">
        <v>2245</v>
      </c>
      <c r="DJ1" t="s">
        <v>2246</v>
      </c>
      <c r="DK1" t="s">
        <v>2247</v>
      </c>
      <c r="DL1" t="s">
        <v>2248</v>
      </c>
      <c r="DM1" t="s">
        <v>2249</v>
      </c>
      <c r="DN1" t="s">
        <v>2250</v>
      </c>
      <c r="DO1" t="s">
        <v>2251</v>
      </c>
      <c r="DP1" t="s">
        <v>2252</v>
      </c>
      <c r="DQ1" t="s">
        <v>2253</v>
      </c>
      <c r="DR1" t="s">
        <v>2254</v>
      </c>
      <c r="DS1" t="s">
        <v>2255</v>
      </c>
      <c r="DT1" t="s">
        <v>2256</v>
      </c>
      <c r="DU1" t="s">
        <v>2257</v>
      </c>
      <c r="DV1" t="s">
        <v>2258</v>
      </c>
      <c r="DW1" t="s">
        <v>2259</v>
      </c>
      <c r="DX1" t="s">
        <v>2260</v>
      </c>
      <c r="DY1" t="s">
        <v>2261</v>
      </c>
      <c r="DZ1" t="s">
        <v>2262</v>
      </c>
      <c r="EA1" t="s">
        <v>2263</v>
      </c>
      <c r="EB1" t="s">
        <v>2264</v>
      </c>
      <c r="EC1" t="s">
        <v>2265</v>
      </c>
      <c r="ED1" t="s">
        <v>2266</v>
      </c>
      <c r="EE1" t="s">
        <v>2267</v>
      </c>
      <c r="EF1" t="s">
        <v>2268</v>
      </c>
      <c r="EG1" t="s">
        <v>2269</v>
      </c>
      <c r="EH1" t="s">
        <v>2270</v>
      </c>
      <c r="EI1" t="s">
        <v>2271</v>
      </c>
      <c r="EJ1" t="s">
        <v>2272</v>
      </c>
      <c r="EK1" t="s">
        <v>2273</v>
      </c>
      <c r="EL1" t="s">
        <v>2274</v>
      </c>
      <c r="EM1" t="s">
        <v>2275</v>
      </c>
      <c r="EN1" t="s">
        <v>2276</v>
      </c>
      <c r="EO1" t="s">
        <v>2277</v>
      </c>
      <c r="EP1" t="s">
        <v>2278</v>
      </c>
      <c r="EQ1" t="s">
        <v>2279</v>
      </c>
      <c r="ER1" t="s">
        <v>2280</v>
      </c>
      <c r="ES1" t="s">
        <v>2281</v>
      </c>
      <c r="ET1" t="s">
        <v>2282</v>
      </c>
      <c r="EU1" t="s">
        <v>2283</v>
      </c>
      <c r="EV1" t="s">
        <v>2284</v>
      </c>
      <c r="EW1" t="s">
        <v>2285</v>
      </c>
      <c r="EX1" t="s">
        <v>2286</v>
      </c>
      <c r="EY1" t="s">
        <v>2287</v>
      </c>
      <c r="EZ1" t="s">
        <v>2288</v>
      </c>
      <c r="FA1" t="s">
        <v>2289</v>
      </c>
      <c r="FB1" t="s">
        <v>2290</v>
      </c>
      <c r="FC1" t="s">
        <v>2291</v>
      </c>
      <c r="FD1" t="s">
        <v>2292</v>
      </c>
      <c r="FE1" t="s">
        <v>2293</v>
      </c>
      <c r="FF1" t="s">
        <v>2294</v>
      </c>
      <c r="FG1" t="s">
        <v>2295</v>
      </c>
      <c r="FH1" t="s">
        <v>2296</v>
      </c>
      <c r="FI1" t="s">
        <v>2297</v>
      </c>
      <c r="FJ1" t="s">
        <v>2298</v>
      </c>
      <c r="FK1" t="s">
        <v>2299</v>
      </c>
      <c r="FL1" t="s">
        <v>2300</v>
      </c>
      <c r="FM1" t="s">
        <v>2301</v>
      </c>
      <c r="FN1" t="s">
        <v>2302</v>
      </c>
      <c r="FO1" t="s">
        <v>2303</v>
      </c>
      <c r="FP1" t="s">
        <v>2304</v>
      </c>
      <c r="FQ1" t="s">
        <v>2305</v>
      </c>
      <c r="FR1" t="s">
        <v>2306</v>
      </c>
      <c r="FS1" t="s">
        <v>2307</v>
      </c>
      <c r="FT1" t="s">
        <v>2308</v>
      </c>
      <c r="FU1" t="s">
        <v>2309</v>
      </c>
      <c r="FV1" t="s">
        <v>2310</v>
      </c>
      <c r="FW1" t="s">
        <v>2311</v>
      </c>
      <c r="FX1" t="s">
        <v>2312</v>
      </c>
      <c r="FY1" t="s">
        <v>2313</v>
      </c>
      <c r="FZ1" t="s">
        <v>2314</v>
      </c>
      <c r="GA1" t="s">
        <v>2315</v>
      </c>
      <c r="GB1" t="s">
        <v>2316</v>
      </c>
      <c r="GC1" t="s">
        <v>2317</v>
      </c>
      <c r="GD1" t="s">
        <v>2318</v>
      </c>
      <c r="GE1" t="s">
        <v>2319</v>
      </c>
      <c r="GF1" t="s">
        <v>2320</v>
      </c>
      <c r="GG1" t="s">
        <v>2321</v>
      </c>
      <c r="GH1" t="s">
        <v>2322</v>
      </c>
      <c r="GI1" t="s">
        <v>2323</v>
      </c>
      <c r="GJ1" t="s">
        <v>2324</v>
      </c>
      <c r="GK1" t="s">
        <v>2325</v>
      </c>
      <c r="GL1" t="s">
        <v>2326</v>
      </c>
      <c r="GM1" t="s">
        <v>2327</v>
      </c>
      <c r="GN1" t="s">
        <v>2328</v>
      </c>
      <c r="GO1" t="s">
        <v>2329</v>
      </c>
      <c r="GP1" t="s">
        <v>2330</v>
      </c>
      <c r="GQ1" t="s">
        <v>2331</v>
      </c>
      <c r="GR1" t="s">
        <v>2332</v>
      </c>
      <c r="GS1" t="s">
        <v>2333</v>
      </c>
      <c r="GT1" t="s">
        <v>2334</v>
      </c>
      <c r="GU1" t="s">
        <v>2335</v>
      </c>
      <c r="GV1" t="s">
        <v>2336</v>
      </c>
      <c r="GW1" t="s">
        <v>2337</v>
      </c>
      <c r="GX1" t="s">
        <v>2338</v>
      </c>
      <c r="GY1" t="s">
        <v>2339</v>
      </c>
      <c r="GZ1" t="s">
        <v>2340</v>
      </c>
      <c r="HA1" t="s">
        <v>2341</v>
      </c>
      <c r="HB1" t="s">
        <v>2342</v>
      </c>
      <c r="HC1" t="s">
        <v>2343</v>
      </c>
      <c r="HD1" t="s">
        <v>2344</v>
      </c>
      <c r="HE1" t="s">
        <v>2345</v>
      </c>
      <c r="HF1" t="s">
        <v>2346</v>
      </c>
      <c r="HG1" t="s">
        <v>2347</v>
      </c>
      <c r="HH1" t="s">
        <v>2348</v>
      </c>
      <c r="HI1" t="s">
        <v>2349</v>
      </c>
      <c r="HJ1" t="s">
        <v>2350</v>
      </c>
      <c r="HK1" t="s">
        <v>2351</v>
      </c>
      <c r="HL1" t="s">
        <v>2352</v>
      </c>
      <c r="HM1" t="s">
        <v>2353</v>
      </c>
      <c r="HN1" t="s">
        <v>2354</v>
      </c>
      <c r="HO1" t="s">
        <v>2355</v>
      </c>
      <c r="HP1" t="s">
        <v>2356</v>
      </c>
      <c r="HQ1" t="s">
        <v>2357</v>
      </c>
      <c r="HR1" t="s">
        <v>2358</v>
      </c>
      <c r="HS1" t="s">
        <v>2359</v>
      </c>
      <c r="HT1" t="s">
        <v>2360</v>
      </c>
      <c r="HU1" t="s">
        <v>2361</v>
      </c>
      <c r="HV1" t="s">
        <v>2362</v>
      </c>
      <c r="HW1" t="s">
        <v>2363</v>
      </c>
      <c r="HX1" t="s">
        <v>2364</v>
      </c>
      <c r="HY1" t="s">
        <v>2365</v>
      </c>
      <c r="HZ1" t="s">
        <v>2366</v>
      </c>
      <c r="IA1" t="s">
        <v>2367</v>
      </c>
      <c r="IB1" t="s">
        <v>2368</v>
      </c>
      <c r="IC1" t="s">
        <v>2369</v>
      </c>
      <c r="ID1" t="s">
        <v>2370</v>
      </c>
      <c r="IE1" t="s">
        <v>2371</v>
      </c>
      <c r="IF1" t="s">
        <v>2372</v>
      </c>
      <c r="IG1" t="s">
        <v>2373</v>
      </c>
      <c r="IH1" t="s">
        <v>2374</v>
      </c>
      <c r="II1" t="s">
        <v>2375</v>
      </c>
      <c r="IJ1" t="s">
        <v>2376</v>
      </c>
      <c r="IK1" t="s">
        <v>2377</v>
      </c>
      <c r="IL1" t="s">
        <v>2378</v>
      </c>
      <c r="IM1" t="s">
        <v>2379</v>
      </c>
      <c r="IN1" t="s">
        <v>2380</v>
      </c>
      <c r="IO1" t="s">
        <v>2381</v>
      </c>
      <c r="IP1" t="s">
        <v>2382</v>
      </c>
      <c r="IQ1" t="s">
        <v>2383</v>
      </c>
      <c r="IR1" t="s">
        <v>2384</v>
      </c>
      <c r="IS1" t="s">
        <v>2385</v>
      </c>
      <c r="IT1" t="s">
        <v>2386</v>
      </c>
      <c r="IU1" t="s">
        <v>2387</v>
      </c>
      <c r="IV1" t="s">
        <v>2388</v>
      </c>
      <c r="IW1" t="s">
        <v>2389</v>
      </c>
      <c r="IX1" t="s">
        <v>2390</v>
      </c>
      <c r="IY1" t="s">
        <v>2391</v>
      </c>
      <c r="IZ1" t="s">
        <v>2392</v>
      </c>
      <c r="JA1" t="s">
        <v>2393</v>
      </c>
      <c r="JB1" t="s">
        <v>2394</v>
      </c>
      <c r="JC1" t="s">
        <v>2395</v>
      </c>
      <c r="JD1" t="s">
        <v>2396</v>
      </c>
      <c r="JE1" t="s">
        <v>2397</v>
      </c>
      <c r="JF1" t="s">
        <v>2398</v>
      </c>
      <c r="JG1" t="s">
        <v>2399</v>
      </c>
      <c r="JH1" t="s">
        <v>2400</v>
      </c>
      <c r="JI1" t="s">
        <v>2401</v>
      </c>
      <c r="JJ1" t="s">
        <v>2402</v>
      </c>
      <c r="JK1" t="s">
        <v>2403</v>
      </c>
      <c r="JL1" t="s">
        <v>2404</v>
      </c>
      <c r="JM1" t="s">
        <v>2405</v>
      </c>
      <c r="JN1" t="s">
        <v>2406</v>
      </c>
      <c r="JO1" t="s">
        <v>2407</v>
      </c>
      <c r="JP1" t="s">
        <v>2408</v>
      </c>
      <c r="JQ1" t="s">
        <v>2409</v>
      </c>
      <c r="JR1" t="s">
        <v>2410</v>
      </c>
      <c r="JS1" t="s">
        <v>2411</v>
      </c>
      <c r="JT1" t="s">
        <v>2412</v>
      </c>
      <c r="JU1" t="s">
        <v>2413</v>
      </c>
      <c r="JV1" t="s">
        <v>2414</v>
      </c>
      <c r="JW1" t="s">
        <v>2415</v>
      </c>
      <c r="JX1" t="s">
        <v>2416</v>
      </c>
      <c r="JY1" t="s">
        <v>2417</v>
      </c>
      <c r="JZ1" t="s">
        <v>2418</v>
      </c>
      <c r="KA1" t="s">
        <v>2419</v>
      </c>
      <c r="KB1" t="s">
        <v>2420</v>
      </c>
      <c r="KC1" t="s">
        <v>2421</v>
      </c>
      <c r="KD1" t="s">
        <v>2422</v>
      </c>
      <c r="KE1" t="s">
        <v>2423</v>
      </c>
      <c r="KF1" t="s">
        <v>2424</v>
      </c>
      <c r="KG1" t="s">
        <v>2425</v>
      </c>
      <c r="KH1" t="s">
        <v>2426</v>
      </c>
      <c r="KI1" t="s">
        <v>2427</v>
      </c>
      <c r="KJ1" t="s">
        <v>2428</v>
      </c>
      <c r="KK1" t="s">
        <v>2429</v>
      </c>
      <c r="KL1" t="s">
        <v>2430</v>
      </c>
      <c r="KM1" t="s">
        <v>2431</v>
      </c>
      <c r="KN1" t="s">
        <v>2432</v>
      </c>
      <c r="KO1" t="s">
        <v>2433</v>
      </c>
      <c r="KP1" t="s">
        <v>2434</v>
      </c>
      <c r="KQ1" t="s">
        <v>2435</v>
      </c>
      <c r="KR1" t="s">
        <v>2436</v>
      </c>
      <c r="KS1" t="s">
        <v>2437</v>
      </c>
      <c r="KT1" t="s">
        <v>2438</v>
      </c>
      <c r="KU1" t="s">
        <v>2439</v>
      </c>
      <c r="KV1" t="s">
        <v>2440</v>
      </c>
      <c r="KW1" t="s">
        <v>2441</v>
      </c>
      <c r="KX1" t="s">
        <v>2442</v>
      </c>
      <c r="KY1" t="s">
        <v>2443</v>
      </c>
      <c r="KZ1" t="s">
        <v>2444</v>
      </c>
      <c r="LA1" t="s">
        <v>2445</v>
      </c>
      <c r="LB1" t="s">
        <v>2446</v>
      </c>
      <c r="LC1" t="s">
        <v>2447</v>
      </c>
      <c r="LD1" t="s">
        <v>2448</v>
      </c>
      <c r="LE1" t="s">
        <v>2449</v>
      </c>
      <c r="LF1" t="s">
        <v>2450</v>
      </c>
      <c r="LG1" t="s">
        <v>2451</v>
      </c>
      <c r="LH1" t="s">
        <v>2452</v>
      </c>
      <c r="LI1" t="s">
        <v>2453</v>
      </c>
      <c r="LJ1" t="s">
        <v>2454</v>
      </c>
      <c r="LK1" t="s">
        <v>2455</v>
      </c>
      <c r="LL1" t="s">
        <v>2456</v>
      </c>
      <c r="LM1" t="s">
        <v>2457</v>
      </c>
      <c r="LN1" t="s">
        <v>2458</v>
      </c>
      <c r="LO1" t="s">
        <v>2459</v>
      </c>
      <c r="LP1" t="s">
        <v>2460</v>
      </c>
      <c r="LQ1" t="s">
        <v>2461</v>
      </c>
      <c r="LR1" t="s">
        <v>2462</v>
      </c>
      <c r="LS1" t="s">
        <v>2463</v>
      </c>
      <c r="LT1" t="s">
        <v>2464</v>
      </c>
      <c r="LU1" t="s">
        <v>2465</v>
      </c>
      <c r="LV1" t="s">
        <v>2466</v>
      </c>
      <c r="LW1" t="s">
        <v>2467</v>
      </c>
      <c r="LX1" t="s">
        <v>2468</v>
      </c>
      <c r="LY1" t="s">
        <v>2469</v>
      </c>
      <c r="LZ1" t="s">
        <v>2470</v>
      </c>
      <c r="MA1" t="s">
        <v>2471</v>
      </c>
      <c r="MB1" t="s">
        <v>2472</v>
      </c>
      <c r="MC1" t="s">
        <v>2473</v>
      </c>
      <c r="MD1" t="s">
        <v>2474</v>
      </c>
      <c r="ME1" t="s">
        <v>2475</v>
      </c>
      <c r="MF1" t="s">
        <v>2476</v>
      </c>
      <c r="MG1" t="s">
        <v>2477</v>
      </c>
      <c r="MH1" t="s">
        <v>2478</v>
      </c>
      <c r="MI1" t="s">
        <v>2479</v>
      </c>
      <c r="MJ1" t="s">
        <v>2480</v>
      </c>
      <c r="MK1" t="s">
        <v>2481</v>
      </c>
      <c r="ML1" t="s">
        <v>2482</v>
      </c>
      <c r="MM1" t="s">
        <v>2483</v>
      </c>
      <c r="MN1" t="s">
        <v>2484</v>
      </c>
      <c r="MO1" t="s">
        <v>2485</v>
      </c>
      <c r="MP1" t="s">
        <v>2486</v>
      </c>
      <c r="MQ1" t="s">
        <v>2487</v>
      </c>
      <c r="MR1" t="s">
        <v>2488</v>
      </c>
      <c r="MS1" t="s">
        <v>2489</v>
      </c>
      <c r="MT1" t="s">
        <v>2490</v>
      </c>
      <c r="MU1" t="s">
        <v>2491</v>
      </c>
      <c r="MV1" t="s">
        <v>2492</v>
      </c>
      <c r="MW1" t="s">
        <v>2493</v>
      </c>
      <c r="MX1" t="s">
        <v>2494</v>
      </c>
      <c r="MY1" t="s">
        <v>2495</v>
      </c>
      <c r="MZ1" t="s">
        <v>2496</v>
      </c>
      <c r="NA1" t="s">
        <v>2497</v>
      </c>
      <c r="NB1" t="s">
        <v>2498</v>
      </c>
      <c r="NC1" t="s">
        <v>2499</v>
      </c>
      <c r="ND1" t="s">
        <v>2500</v>
      </c>
      <c r="NE1" t="s">
        <v>2501</v>
      </c>
      <c r="NF1" t="s">
        <v>2502</v>
      </c>
      <c r="NG1" t="s">
        <v>2503</v>
      </c>
      <c r="NH1" t="s">
        <v>2504</v>
      </c>
      <c r="NI1" t="s">
        <v>2505</v>
      </c>
      <c r="NJ1" t="s">
        <v>2506</v>
      </c>
      <c r="NK1" t="s">
        <v>2507</v>
      </c>
      <c r="NL1" t="s">
        <v>2508</v>
      </c>
      <c r="NM1" t="s">
        <v>2509</v>
      </c>
      <c r="NN1" t="s">
        <v>2510</v>
      </c>
      <c r="NO1" t="s">
        <v>2511</v>
      </c>
      <c r="NP1" t="s">
        <v>2512</v>
      </c>
      <c r="NQ1" t="s">
        <v>2513</v>
      </c>
      <c r="NR1" t="s">
        <v>2514</v>
      </c>
      <c r="NS1" t="s">
        <v>2515</v>
      </c>
      <c r="NT1" t="s">
        <v>2516</v>
      </c>
      <c r="NU1" t="s">
        <v>2517</v>
      </c>
      <c r="NV1" t="s">
        <v>2518</v>
      </c>
      <c r="NW1" t="s">
        <v>2519</v>
      </c>
      <c r="NX1" t="s">
        <v>2520</v>
      </c>
      <c r="NY1" t="s">
        <v>2521</v>
      </c>
      <c r="NZ1" t="s">
        <v>2522</v>
      </c>
      <c r="OA1" t="s">
        <v>2523</v>
      </c>
      <c r="OB1" t="s">
        <v>2524</v>
      </c>
      <c r="OC1" t="s">
        <v>2525</v>
      </c>
      <c r="OD1" t="s">
        <v>2526</v>
      </c>
      <c r="OE1" t="s">
        <v>2527</v>
      </c>
      <c r="OF1" t="s">
        <v>2528</v>
      </c>
      <c r="OG1" t="s">
        <v>2529</v>
      </c>
      <c r="OH1" t="s">
        <v>2530</v>
      </c>
      <c r="OI1" t="s">
        <v>2531</v>
      </c>
      <c r="OJ1" t="s">
        <v>2532</v>
      </c>
      <c r="OK1" t="s">
        <v>2533</v>
      </c>
      <c r="OL1" t="s">
        <v>2534</v>
      </c>
      <c r="OM1" t="s">
        <v>2535</v>
      </c>
      <c r="ON1" t="s">
        <v>2536</v>
      </c>
      <c r="OO1" t="s">
        <v>2537</v>
      </c>
      <c r="OP1" t="s">
        <v>2538</v>
      </c>
      <c r="OQ1" t="s">
        <v>2539</v>
      </c>
      <c r="OR1" t="s">
        <v>2540</v>
      </c>
      <c r="OS1" t="s">
        <v>2541</v>
      </c>
      <c r="OT1" t="s">
        <v>2542</v>
      </c>
      <c r="OU1" t="s">
        <v>2543</v>
      </c>
      <c r="OV1" t="s">
        <v>2544</v>
      </c>
      <c r="OW1" t="s">
        <v>2545</v>
      </c>
      <c r="OX1" t="s">
        <v>2546</v>
      </c>
      <c r="OY1" t="s">
        <v>2547</v>
      </c>
      <c r="OZ1" t="s">
        <v>2548</v>
      </c>
      <c r="PA1" t="s">
        <v>2549</v>
      </c>
      <c r="PB1" t="s">
        <v>2550</v>
      </c>
      <c r="PC1" t="s">
        <v>2551</v>
      </c>
      <c r="PD1" t="s">
        <v>2552</v>
      </c>
      <c r="PE1" t="s">
        <v>2553</v>
      </c>
      <c r="PF1" t="s">
        <v>2554</v>
      </c>
      <c r="PG1" t="s">
        <v>2555</v>
      </c>
      <c r="PH1" t="s">
        <v>2556</v>
      </c>
      <c r="PI1" t="s">
        <v>2557</v>
      </c>
      <c r="PJ1" t="s">
        <v>2558</v>
      </c>
      <c r="PK1" t="s">
        <v>2559</v>
      </c>
      <c r="PL1" t="s">
        <v>2560</v>
      </c>
      <c r="PM1" t="s">
        <v>2561</v>
      </c>
      <c r="PN1" t="s">
        <v>2562</v>
      </c>
      <c r="PO1" t="s">
        <v>2563</v>
      </c>
      <c r="PP1" t="s">
        <v>2564</v>
      </c>
      <c r="PQ1" t="s">
        <v>2565</v>
      </c>
      <c r="PR1" t="s">
        <v>2566</v>
      </c>
      <c r="PS1" t="s">
        <v>2567</v>
      </c>
      <c r="PT1" t="s">
        <v>2568</v>
      </c>
      <c r="PU1" t="s">
        <v>2569</v>
      </c>
      <c r="PV1" t="s">
        <v>2570</v>
      </c>
      <c r="PW1" t="s">
        <v>2571</v>
      </c>
      <c r="PX1" t="s">
        <v>2572</v>
      </c>
      <c r="PY1" t="s">
        <v>2573</v>
      </c>
      <c r="PZ1" t="s">
        <v>2574</v>
      </c>
      <c r="QA1" t="s">
        <v>2575</v>
      </c>
      <c r="QB1" t="s">
        <v>2576</v>
      </c>
      <c r="QC1" t="s">
        <v>2577</v>
      </c>
      <c r="QD1" t="s">
        <v>2578</v>
      </c>
      <c r="QE1" t="s">
        <v>2579</v>
      </c>
      <c r="QF1" t="s">
        <v>2580</v>
      </c>
      <c r="QG1" t="s">
        <v>2581</v>
      </c>
      <c r="QH1" t="s">
        <v>2582</v>
      </c>
      <c r="QI1" t="s">
        <v>2583</v>
      </c>
      <c r="QJ1" t="s">
        <v>2584</v>
      </c>
      <c r="QK1" t="s">
        <v>2585</v>
      </c>
      <c r="QL1" t="s">
        <v>2586</v>
      </c>
      <c r="QM1" t="s">
        <v>2587</v>
      </c>
      <c r="QN1" t="s">
        <v>2588</v>
      </c>
      <c r="QO1" t="s">
        <v>2589</v>
      </c>
      <c r="QP1" t="s">
        <v>2590</v>
      </c>
      <c r="QQ1" t="s">
        <v>2591</v>
      </c>
      <c r="QR1" t="s">
        <v>2592</v>
      </c>
      <c r="QS1" t="s">
        <v>2593</v>
      </c>
      <c r="QT1" t="s">
        <v>2594</v>
      </c>
      <c r="QU1" t="s">
        <v>2595</v>
      </c>
      <c r="QV1" t="s">
        <v>2596</v>
      </c>
      <c r="QW1" t="s">
        <v>2597</v>
      </c>
      <c r="QX1" t="s">
        <v>2598</v>
      </c>
      <c r="QY1" t="s">
        <v>2599</v>
      </c>
      <c r="QZ1" t="s">
        <v>2600</v>
      </c>
      <c r="RA1" t="s">
        <v>2601</v>
      </c>
      <c r="RB1" t="s">
        <v>2602</v>
      </c>
      <c r="RC1" t="s">
        <v>2603</v>
      </c>
      <c r="RD1" t="s">
        <v>2604</v>
      </c>
      <c r="RE1" t="s">
        <v>2605</v>
      </c>
      <c r="RF1" t="s">
        <v>2606</v>
      </c>
      <c r="RG1" t="s">
        <v>2607</v>
      </c>
      <c r="RH1" t="s">
        <v>2608</v>
      </c>
      <c r="RI1" t="s">
        <v>2609</v>
      </c>
      <c r="RJ1" t="s">
        <v>2610</v>
      </c>
      <c r="RK1" t="s">
        <v>2611</v>
      </c>
      <c r="RL1" t="s">
        <v>2612</v>
      </c>
      <c r="RM1" t="s">
        <v>2613</v>
      </c>
      <c r="RN1" t="s">
        <v>2614</v>
      </c>
      <c r="RO1" t="s">
        <v>2615</v>
      </c>
      <c r="RP1" t="s">
        <v>2616</v>
      </c>
      <c r="RQ1" t="s">
        <v>2617</v>
      </c>
      <c r="RR1" t="s">
        <v>2618</v>
      </c>
      <c r="RS1" t="s">
        <v>2619</v>
      </c>
      <c r="RT1" t="s">
        <v>2620</v>
      </c>
      <c r="RU1" t="s">
        <v>2621</v>
      </c>
      <c r="RV1" t="s">
        <v>2622</v>
      </c>
      <c r="RW1" t="s">
        <v>2623</v>
      </c>
      <c r="RX1" t="s">
        <v>2624</v>
      </c>
      <c r="RY1" t="s">
        <v>2625</v>
      </c>
      <c r="RZ1" t="s">
        <v>2626</v>
      </c>
      <c r="SA1" t="s">
        <v>2627</v>
      </c>
      <c r="SB1" t="s">
        <v>2628</v>
      </c>
      <c r="SC1" t="s">
        <v>2629</v>
      </c>
      <c r="SD1" t="s">
        <v>2630</v>
      </c>
      <c r="SE1" t="s">
        <v>2631</v>
      </c>
      <c r="SF1" t="s">
        <v>2632</v>
      </c>
      <c r="SG1" t="s">
        <v>2633</v>
      </c>
      <c r="SH1" t="s">
        <v>2634</v>
      </c>
      <c r="SI1" t="s">
        <v>2635</v>
      </c>
      <c r="SJ1" t="s">
        <v>2636</v>
      </c>
      <c r="SK1" t="s">
        <v>2637</v>
      </c>
      <c r="SL1" t="s">
        <v>2638</v>
      </c>
      <c r="SM1" t="s">
        <v>2639</v>
      </c>
      <c r="SN1" t="s">
        <v>2640</v>
      </c>
      <c r="SO1" t="s">
        <v>2641</v>
      </c>
      <c r="SP1" t="s">
        <v>2642</v>
      </c>
      <c r="SQ1" t="s">
        <v>2643</v>
      </c>
      <c r="SR1" t="s">
        <v>2644</v>
      </c>
      <c r="SS1" t="s">
        <v>2645</v>
      </c>
      <c r="ST1" t="s">
        <v>2646</v>
      </c>
      <c r="SU1" t="s">
        <v>2647</v>
      </c>
      <c r="SV1" t="s">
        <v>2648</v>
      </c>
      <c r="SW1" t="s">
        <v>2649</v>
      </c>
      <c r="SX1" t="s">
        <v>2650</v>
      </c>
      <c r="SY1" t="s">
        <v>2651</v>
      </c>
      <c r="SZ1" t="s">
        <v>2652</v>
      </c>
      <c r="TA1" t="s">
        <v>2653</v>
      </c>
      <c r="TB1" t="s">
        <v>2654</v>
      </c>
      <c r="TC1" t="s">
        <v>2655</v>
      </c>
      <c r="TD1" t="s">
        <v>2656</v>
      </c>
      <c r="TE1" t="s">
        <v>2657</v>
      </c>
      <c r="TF1" t="s">
        <v>2658</v>
      </c>
      <c r="TG1" t="s">
        <v>2659</v>
      </c>
      <c r="TH1" t="s">
        <v>2660</v>
      </c>
      <c r="TI1" t="s">
        <v>2661</v>
      </c>
      <c r="TJ1" t="s">
        <v>2662</v>
      </c>
      <c r="TK1" t="s">
        <v>2663</v>
      </c>
      <c r="TL1" t="s">
        <v>2664</v>
      </c>
      <c r="TM1" t="s">
        <v>2665</v>
      </c>
      <c r="TN1" t="s">
        <v>2666</v>
      </c>
      <c r="TO1" t="s">
        <v>2667</v>
      </c>
      <c r="TP1" t="s">
        <v>2668</v>
      </c>
      <c r="TQ1" t="s">
        <v>2669</v>
      </c>
      <c r="TR1" t="s">
        <v>2670</v>
      </c>
      <c r="TS1" t="s">
        <v>2671</v>
      </c>
      <c r="TT1" t="s">
        <v>2672</v>
      </c>
      <c r="TU1" t="s">
        <v>2673</v>
      </c>
      <c r="TV1" t="s">
        <v>2674</v>
      </c>
      <c r="TW1" t="s">
        <v>2675</v>
      </c>
      <c r="TX1" t="s">
        <v>2676</v>
      </c>
      <c r="TY1" t="s">
        <v>2677</v>
      </c>
      <c r="TZ1" t="s">
        <v>2678</v>
      </c>
      <c r="UA1" t="s">
        <v>2679</v>
      </c>
      <c r="UB1" t="s">
        <v>2680</v>
      </c>
      <c r="UC1" t="s">
        <v>2681</v>
      </c>
      <c r="UD1" t="s">
        <v>2682</v>
      </c>
      <c r="UE1" t="s">
        <v>2683</v>
      </c>
      <c r="UF1" t="s">
        <v>2684</v>
      </c>
      <c r="UG1" t="s">
        <v>2685</v>
      </c>
      <c r="UH1" t="s">
        <v>2686</v>
      </c>
      <c r="UI1" t="s">
        <v>2687</v>
      </c>
      <c r="UJ1" t="s">
        <v>2688</v>
      </c>
      <c r="UK1" t="s">
        <v>2689</v>
      </c>
      <c r="UL1" t="s">
        <v>2690</v>
      </c>
      <c r="UM1" t="s">
        <v>2691</v>
      </c>
      <c r="UN1" t="s">
        <v>2692</v>
      </c>
      <c r="UO1" t="s">
        <v>2693</v>
      </c>
      <c r="UP1" t="s">
        <v>2694</v>
      </c>
      <c r="UQ1" t="s">
        <v>2695</v>
      </c>
      <c r="UR1" t="s">
        <v>2696</v>
      </c>
      <c r="US1" t="s">
        <v>2697</v>
      </c>
      <c r="UT1" t="s">
        <v>2698</v>
      </c>
      <c r="UU1" t="s">
        <v>2699</v>
      </c>
      <c r="UV1" t="s">
        <v>2700</v>
      </c>
      <c r="UW1" t="s">
        <v>2701</v>
      </c>
      <c r="UX1" t="s">
        <v>2702</v>
      </c>
      <c r="UY1" t="s">
        <v>2703</v>
      </c>
      <c r="UZ1" t="s">
        <v>2704</v>
      </c>
      <c r="VA1" t="s">
        <v>2705</v>
      </c>
      <c r="VB1" t="s">
        <v>2706</v>
      </c>
      <c r="VC1" t="s">
        <v>2707</v>
      </c>
      <c r="VD1" t="s">
        <v>2708</v>
      </c>
      <c r="VE1" t="s">
        <v>2709</v>
      </c>
      <c r="VF1" t="s">
        <v>2710</v>
      </c>
      <c r="VG1" t="s">
        <v>2711</v>
      </c>
      <c r="VH1" t="s">
        <v>2712</v>
      </c>
      <c r="VI1" t="s">
        <v>2713</v>
      </c>
      <c r="VJ1" t="s">
        <v>2714</v>
      </c>
      <c r="VK1" t="s">
        <v>2715</v>
      </c>
      <c r="VL1" t="s">
        <v>2716</v>
      </c>
      <c r="VM1" t="s">
        <v>2717</v>
      </c>
      <c r="VN1" t="s">
        <v>2718</v>
      </c>
      <c r="VO1" t="s">
        <v>2719</v>
      </c>
      <c r="VP1" t="s">
        <v>2720</v>
      </c>
      <c r="VQ1" t="s">
        <v>2721</v>
      </c>
      <c r="VR1" t="s">
        <v>2722</v>
      </c>
      <c r="VS1" t="s">
        <v>2723</v>
      </c>
      <c r="VT1" t="s">
        <v>2724</v>
      </c>
      <c r="VU1" t="s">
        <v>2725</v>
      </c>
      <c r="VV1" t="s">
        <v>2726</v>
      </c>
      <c r="VW1" t="s">
        <v>2727</v>
      </c>
      <c r="VX1" t="s">
        <v>2728</v>
      </c>
      <c r="VY1" t="s">
        <v>2729</v>
      </c>
      <c r="VZ1" t="s">
        <v>2730</v>
      </c>
      <c r="WA1" t="s">
        <v>2731</v>
      </c>
      <c r="WB1" t="s">
        <v>2732</v>
      </c>
      <c r="WC1" t="s">
        <v>2733</v>
      </c>
      <c r="WD1" t="s">
        <v>2734</v>
      </c>
      <c r="WE1" t="s">
        <v>2735</v>
      </c>
      <c r="WF1" t="s">
        <v>2736</v>
      </c>
      <c r="WG1" t="s">
        <v>2737</v>
      </c>
      <c r="WH1" t="s">
        <v>2738</v>
      </c>
      <c r="WI1" t="s">
        <v>2739</v>
      </c>
      <c r="WJ1" t="s">
        <v>2740</v>
      </c>
      <c r="WK1" t="s">
        <v>2741</v>
      </c>
      <c r="WL1" t="s">
        <v>2742</v>
      </c>
      <c r="WM1" t="s">
        <v>2743</v>
      </c>
      <c r="WN1" t="s">
        <v>2744</v>
      </c>
      <c r="WO1" t="s">
        <v>2745</v>
      </c>
      <c r="WP1" t="s">
        <v>2746</v>
      </c>
      <c r="WQ1" t="s">
        <v>2747</v>
      </c>
      <c r="WR1" t="s">
        <v>2748</v>
      </c>
      <c r="WS1" t="s">
        <v>2749</v>
      </c>
      <c r="WT1" t="s">
        <v>2750</v>
      </c>
      <c r="WU1" t="s">
        <v>2751</v>
      </c>
      <c r="WV1" t="s">
        <v>2752</v>
      </c>
      <c r="WW1" t="s">
        <v>2753</v>
      </c>
      <c r="WX1" t="s">
        <v>2754</v>
      </c>
      <c r="WY1" t="s">
        <v>2755</v>
      </c>
      <c r="WZ1" t="s">
        <v>2756</v>
      </c>
      <c r="XA1" t="s">
        <v>2757</v>
      </c>
      <c r="XB1" t="s">
        <v>2758</v>
      </c>
      <c r="XC1" t="s">
        <v>2759</v>
      </c>
      <c r="XD1" t="s">
        <v>2760</v>
      </c>
      <c r="XE1" t="s">
        <v>2761</v>
      </c>
      <c r="XF1" t="s">
        <v>2762</v>
      </c>
      <c r="XG1" t="s">
        <v>2763</v>
      </c>
      <c r="XH1" t="s">
        <v>2764</v>
      </c>
      <c r="XI1" t="s">
        <v>2765</v>
      </c>
      <c r="XJ1" t="s">
        <v>2766</v>
      </c>
      <c r="XK1" t="s">
        <v>2767</v>
      </c>
      <c r="XL1" t="s">
        <v>2768</v>
      </c>
      <c r="XM1" t="s">
        <v>2769</v>
      </c>
      <c r="XN1" t="s">
        <v>2770</v>
      </c>
      <c r="XO1" t="s">
        <v>2771</v>
      </c>
      <c r="XP1" t="s">
        <v>2772</v>
      </c>
      <c r="XQ1" t="s">
        <v>2773</v>
      </c>
      <c r="XR1" t="s">
        <v>2774</v>
      </c>
      <c r="XS1" t="s">
        <v>2775</v>
      </c>
      <c r="XT1" t="s">
        <v>2776</v>
      </c>
      <c r="XU1" t="s">
        <v>2777</v>
      </c>
      <c r="XV1" t="s">
        <v>2778</v>
      </c>
      <c r="XW1" t="s">
        <v>2779</v>
      </c>
      <c r="XX1" t="s">
        <v>2780</v>
      </c>
      <c r="XY1" t="s">
        <v>2781</v>
      </c>
      <c r="XZ1" t="s">
        <v>2782</v>
      </c>
      <c r="YA1" t="s">
        <v>2783</v>
      </c>
      <c r="YB1" t="s">
        <v>2784</v>
      </c>
      <c r="YC1" t="s">
        <v>2785</v>
      </c>
      <c r="YD1" t="s">
        <v>2786</v>
      </c>
      <c r="YE1" t="s">
        <v>2787</v>
      </c>
      <c r="YF1" t="s">
        <v>2788</v>
      </c>
      <c r="YG1" t="s">
        <v>2789</v>
      </c>
      <c r="YH1" t="s">
        <v>2790</v>
      </c>
      <c r="YI1" t="s">
        <v>2791</v>
      </c>
      <c r="YJ1" t="s">
        <v>2792</v>
      </c>
      <c r="YK1" t="s">
        <v>2793</v>
      </c>
      <c r="YL1" t="s">
        <v>2794</v>
      </c>
      <c r="YM1" t="s">
        <v>2795</v>
      </c>
      <c r="YN1" t="s">
        <v>2796</v>
      </c>
      <c r="YO1" t="s">
        <v>2797</v>
      </c>
      <c r="YP1" t="s">
        <v>2798</v>
      </c>
      <c r="YQ1" t="s">
        <v>2799</v>
      </c>
      <c r="YR1" t="s">
        <v>2800</v>
      </c>
      <c r="YS1" t="s">
        <v>2801</v>
      </c>
      <c r="YT1" t="s">
        <v>2802</v>
      </c>
      <c r="YU1" t="s">
        <v>2803</v>
      </c>
      <c r="YV1" t="s">
        <v>2804</v>
      </c>
      <c r="YW1" t="s">
        <v>2805</v>
      </c>
      <c r="YX1" t="s">
        <v>2806</v>
      </c>
      <c r="YY1" t="s">
        <v>2807</v>
      </c>
      <c r="YZ1" t="s">
        <v>2808</v>
      </c>
      <c r="ZA1" t="s">
        <v>2809</v>
      </c>
      <c r="ZB1" t="s">
        <v>2810</v>
      </c>
      <c r="ZC1" t="s">
        <v>2811</v>
      </c>
      <c r="ZD1" t="s">
        <v>2812</v>
      </c>
      <c r="ZE1" t="s">
        <v>2813</v>
      </c>
      <c r="ZF1" t="s">
        <v>2814</v>
      </c>
      <c r="ZG1" t="s">
        <v>2815</v>
      </c>
      <c r="ZH1" t="s">
        <v>2816</v>
      </c>
      <c r="ZI1" t="s">
        <v>2817</v>
      </c>
      <c r="ZJ1" t="s">
        <v>2818</v>
      </c>
      <c r="ZK1" t="s">
        <v>2819</v>
      </c>
      <c r="ZL1" t="s">
        <v>2820</v>
      </c>
      <c r="ZM1" t="s">
        <v>2821</v>
      </c>
      <c r="ZN1" t="s">
        <v>2822</v>
      </c>
      <c r="ZO1" t="s">
        <v>2823</v>
      </c>
      <c r="ZP1" t="s">
        <v>2824</v>
      </c>
      <c r="ZQ1" t="s">
        <v>2825</v>
      </c>
      <c r="ZR1" t="s">
        <v>2826</v>
      </c>
      <c r="ZS1" t="s">
        <v>2827</v>
      </c>
      <c r="ZT1" t="s">
        <v>2828</v>
      </c>
      <c r="ZU1" t="s">
        <v>2829</v>
      </c>
      <c r="ZV1" t="s">
        <v>2830</v>
      </c>
      <c r="ZW1" t="s">
        <v>2831</v>
      </c>
      <c r="ZX1" t="s">
        <v>2832</v>
      </c>
      <c r="ZY1" t="s">
        <v>2833</v>
      </c>
      <c r="ZZ1" t="s">
        <v>2834</v>
      </c>
      <c r="AAA1" t="s">
        <v>2835</v>
      </c>
      <c r="AAB1" t="s">
        <v>2836</v>
      </c>
      <c r="AAC1" t="s">
        <v>2837</v>
      </c>
      <c r="AAD1" t="s">
        <v>2838</v>
      </c>
      <c r="AAE1" t="s">
        <v>2839</v>
      </c>
      <c r="AAF1" t="s">
        <v>2840</v>
      </c>
      <c r="AAG1" t="s">
        <v>2841</v>
      </c>
      <c r="AAH1" t="s">
        <v>2842</v>
      </c>
      <c r="AAI1" t="s">
        <v>2843</v>
      </c>
      <c r="AAJ1" t="s">
        <v>2844</v>
      </c>
      <c r="AAK1" t="s">
        <v>2845</v>
      </c>
      <c r="AAL1" t="s">
        <v>2846</v>
      </c>
      <c r="AAM1" t="s">
        <v>2847</v>
      </c>
      <c r="AAN1" t="s">
        <v>2848</v>
      </c>
      <c r="AAO1" t="s">
        <v>2849</v>
      </c>
      <c r="AAP1" t="s">
        <v>2850</v>
      </c>
      <c r="AAQ1" t="s">
        <v>2851</v>
      </c>
      <c r="AAR1" t="s">
        <v>2852</v>
      </c>
      <c r="AAS1" t="s">
        <v>2853</v>
      </c>
      <c r="AAT1" t="s">
        <v>2854</v>
      </c>
      <c r="AAU1" t="s">
        <v>2855</v>
      </c>
      <c r="AAV1" t="s">
        <v>2856</v>
      </c>
      <c r="AAW1" t="s">
        <v>2857</v>
      </c>
      <c r="AAX1" t="s">
        <v>2858</v>
      </c>
      <c r="AAY1" t="s">
        <v>2859</v>
      </c>
      <c r="AAZ1" t="s">
        <v>2860</v>
      </c>
      <c r="ABA1" t="s">
        <v>2861</v>
      </c>
      <c r="ABB1" t="s">
        <v>2862</v>
      </c>
      <c r="ABC1" t="s">
        <v>2863</v>
      </c>
      <c r="ABD1" t="s">
        <v>2864</v>
      </c>
      <c r="ABE1" t="s">
        <v>2865</v>
      </c>
      <c r="ABF1" t="s">
        <v>2866</v>
      </c>
      <c r="ABG1" t="s">
        <v>2867</v>
      </c>
      <c r="ABH1" t="s">
        <v>2868</v>
      </c>
      <c r="ABI1" t="s">
        <v>2869</v>
      </c>
      <c r="ABJ1" t="s">
        <v>2870</v>
      </c>
      <c r="ABK1" t="s">
        <v>2871</v>
      </c>
      <c r="ABL1" t="s">
        <v>2872</v>
      </c>
      <c r="ABM1" t="s">
        <v>2873</v>
      </c>
      <c r="ABN1" t="s">
        <v>2874</v>
      </c>
      <c r="ABO1" t="s">
        <v>2875</v>
      </c>
      <c r="ABP1" t="s">
        <v>2876</v>
      </c>
      <c r="ABQ1" t="s">
        <v>2877</v>
      </c>
      <c r="ABR1" t="s">
        <v>2878</v>
      </c>
      <c r="ABS1" t="s">
        <v>2879</v>
      </c>
      <c r="ABT1" t="s">
        <v>2880</v>
      </c>
      <c r="ABU1" t="s">
        <v>2881</v>
      </c>
      <c r="ABV1" t="s">
        <v>2882</v>
      </c>
      <c r="ABW1" t="s">
        <v>2883</v>
      </c>
      <c r="ABX1" t="s">
        <v>2884</v>
      </c>
      <c r="ABY1" t="s">
        <v>2885</v>
      </c>
      <c r="ABZ1" t="s">
        <v>2886</v>
      </c>
      <c r="ACA1" t="s">
        <v>2887</v>
      </c>
      <c r="ACB1" t="s">
        <v>2888</v>
      </c>
      <c r="ACC1" t="s">
        <v>2889</v>
      </c>
      <c r="ACD1" t="s">
        <v>2890</v>
      </c>
      <c r="ACE1" t="s">
        <v>2891</v>
      </c>
      <c r="ACF1" t="s">
        <v>2892</v>
      </c>
      <c r="ACG1" t="s">
        <v>2893</v>
      </c>
      <c r="ACH1" t="s">
        <v>2894</v>
      </c>
      <c r="ACI1" t="s">
        <v>2895</v>
      </c>
      <c r="ACJ1" t="s">
        <v>2896</v>
      </c>
      <c r="ACK1" t="s">
        <v>2897</v>
      </c>
      <c r="ACL1" t="s">
        <v>2898</v>
      </c>
      <c r="ACM1" t="s">
        <v>2899</v>
      </c>
      <c r="ACN1" t="s">
        <v>2900</v>
      </c>
      <c r="ACO1" t="s">
        <v>2901</v>
      </c>
      <c r="ACP1" t="s">
        <v>2902</v>
      </c>
      <c r="ACQ1" t="s">
        <v>2903</v>
      </c>
      <c r="ACR1" t="s">
        <v>2904</v>
      </c>
      <c r="ACS1" t="s">
        <v>2905</v>
      </c>
      <c r="ACT1" t="s">
        <v>2906</v>
      </c>
      <c r="ACU1" t="s">
        <v>2907</v>
      </c>
      <c r="ACV1" t="s">
        <v>2908</v>
      </c>
      <c r="ACW1" t="s">
        <v>2909</v>
      </c>
      <c r="ACX1" t="s">
        <v>2910</v>
      </c>
      <c r="ACY1" t="s">
        <v>2911</v>
      </c>
      <c r="ACZ1" t="s">
        <v>2912</v>
      </c>
      <c r="ADA1" t="s">
        <v>2913</v>
      </c>
      <c r="ADB1" t="s">
        <v>2914</v>
      </c>
      <c r="ADC1" t="s">
        <v>2915</v>
      </c>
      <c r="ADD1" t="s">
        <v>2916</v>
      </c>
      <c r="ADE1" t="s">
        <v>2917</v>
      </c>
      <c r="ADF1" t="s">
        <v>2918</v>
      </c>
      <c r="ADG1" t="s">
        <v>2919</v>
      </c>
      <c r="ADH1" t="s">
        <v>2920</v>
      </c>
      <c r="ADI1" t="s">
        <v>2921</v>
      </c>
      <c r="ADJ1" t="s">
        <v>2922</v>
      </c>
      <c r="ADK1" t="s">
        <v>2923</v>
      </c>
      <c r="ADL1" t="s">
        <v>2924</v>
      </c>
      <c r="ADM1" t="s">
        <v>2925</v>
      </c>
      <c r="ADN1" t="s">
        <v>2926</v>
      </c>
      <c r="ADO1" t="s">
        <v>2927</v>
      </c>
      <c r="ADP1" t="s">
        <v>2928</v>
      </c>
      <c r="ADQ1" t="s">
        <v>2929</v>
      </c>
      <c r="ADR1" t="s">
        <v>2930</v>
      </c>
      <c r="ADS1" t="s">
        <v>2931</v>
      </c>
      <c r="ADT1" t="s">
        <v>2932</v>
      </c>
      <c r="ADU1" t="s">
        <v>2933</v>
      </c>
      <c r="ADV1" t="s">
        <v>2934</v>
      </c>
      <c r="ADW1" t="s">
        <v>2935</v>
      </c>
      <c r="ADX1" t="s">
        <v>2936</v>
      </c>
      <c r="ADY1" t="s">
        <v>2937</v>
      </c>
      <c r="ADZ1" t="s">
        <v>2938</v>
      </c>
      <c r="AEA1" t="s">
        <v>2939</v>
      </c>
      <c r="AEB1" t="s">
        <v>2940</v>
      </c>
      <c r="AEC1" t="s">
        <v>2941</v>
      </c>
      <c r="AED1" t="s">
        <v>2942</v>
      </c>
      <c r="AEE1" t="s">
        <v>2943</v>
      </c>
      <c r="AEF1" t="s">
        <v>2944</v>
      </c>
      <c r="AEG1" t="s">
        <v>2945</v>
      </c>
      <c r="AEH1" t="s">
        <v>2946</v>
      </c>
      <c r="AEI1" t="s">
        <v>2947</v>
      </c>
      <c r="AEJ1" t="s">
        <v>2948</v>
      </c>
      <c r="AEK1" t="s">
        <v>2949</v>
      </c>
      <c r="AEL1" t="s">
        <v>2950</v>
      </c>
      <c r="AEM1" t="s">
        <v>2951</v>
      </c>
      <c r="AEN1" t="s">
        <v>2952</v>
      </c>
      <c r="AEO1" t="s">
        <v>2953</v>
      </c>
      <c r="AEP1" t="s">
        <v>2954</v>
      </c>
      <c r="AEQ1" t="s">
        <v>2955</v>
      </c>
      <c r="AER1" t="s">
        <v>2956</v>
      </c>
      <c r="AES1" t="s">
        <v>2957</v>
      </c>
      <c r="AET1" t="s">
        <v>2958</v>
      </c>
      <c r="AEU1" t="s">
        <v>2959</v>
      </c>
      <c r="AEV1" t="s">
        <v>2960</v>
      </c>
      <c r="AEW1" t="s">
        <v>2961</v>
      </c>
      <c r="AEX1" t="s">
        <v>2962</v>
      </c>
      <c r="AEY1" t="s">
        <v>2963</v>
      </c>
      <c r="AEZ1" t="s">
        <v>2964</v>
      </c>
      <c r="AFA1" t="s">
        <v>2965</v>
      </c>
      <c r="AFB1" t="s">
        <v>2966</v>
      </c>
      <c r="AFC1" t="s">
        <v>2967</v>
      </c>
      <c r="AFD1" t="s">
        <v>2968</v>
      </c>
      <c r="AFE1" t="s">
        <v>2969</v>
      </c>
      <c r="AFF1" t="s">
        <v>2970</v>
      </c>
      <c r="AFG1" t="s">
        <v>2971</v>
      </c>
      <c r="AFH1" t="s">
        <v>2972</v>
      </c>
      <c r="AFI1" t="s">
        <v>2973</v>
      </c>
      <c r="AFJ1" t="s">
        <v>2974</v>
      </c>
      <c r="AFK1" t="s">
        <v>2975</v>
      </c>
      <c r="AFL1" t="s">
        <v>2976</v>
      </c>
      <c r="AFM1" t="s">
        <v>2977</v>
      </c>
      <c r="AFN1" t="s">
        <v>2978</v>
      </c>
      <c r="AFO1" t="s">
        <v>2979</v>
      </c>
      <c r="AFP1" t="s">
        <v>2980</v>
      </c>
      <c r="AFQ1" t="s">
        <v>2981</v>
      </c>
      <c r="AFR1" t="s">
        <v>2982</v>
      </c>
      <c r="AFS1" t="s">
        <v>2983</v>
      </c>
      <c r="AFT1" t="s">
        <v>2984</v>
      </c>
      <c r="AFU1" t="s">
        <v>2985</v>
      </c>
      <c r="AFV1" t="s">
        <v>2986</v>
      </c>
      <c r="AFW1" t="s">
        <v>2987</v>
      </c>
      <c r="AFX1" t="s">
        <v>2988</v>
      </c>
      <c r="AFY1" t="s">
        <v>2989</v>
      </c>
      <c r="AFZ1" t="s">
        <v>2990</v>
      </c>
      <c r="AGA1" t="s">
        <v>2991</v>
      </c>
      <c r="AGB1" t="s">
        <v>2992</v>
      </c>
      <c r="AGC1" t="s">
        <v>2993</v>
      </c>
      <c r="AGD1" t="s">
        <v>2994</v>
      </c>
      <c r="AGE1" t="s">
        <v>2995</v>
      </c>
      <c r="AGF1" t="s">
        <v>2996</v>
      </c>
      <c r="AGG1" t="s">
        <v>2997</v>
      </c>
      <c r="AGH1" t="s">
        <v>2998</v>
      </c>
      <c r="AGI1" t="s">
        <v>2999</v>
      </c>
      <c r="AGJ1" t="s">
        <v>3000</v>
      </c>
      <c r="AGK1" t="s">
        <v>3001</v>
      </c>
      <c r="AGL1" t="s">
        <v>3002</v>
      </c>
      <c r="AGM1" t="s">
        <v>3003</v>
      </c>
      <c r="AGN1" t="s">
        <v>3004</v>
      </c>
      <c r="AGO1" t="s">
        <v>3005</v>
      </c>
      <c r="AGP1" t="s">
        <v>3006</v>
      </c>
      <c r="AGQ1" t="s">
        <v>3007</v>
      </c>
      <c r="AGR1" t="s">
        <v>3008</v>
      </c>
      <c r="AGS1" t="s">
        <v>3009</v>
      </c>
      <c r="AGT1" t="s">
        <v>3010</v>
      </c>
      <c r="AGU1" t="s">
        <v>3011</v>
      </c>
      <c r="AGV1" t="s">
        <v>3012</v>
      </c>
      <c r="AGW1" t="s">
        <v>3013</v>
      </c>
      <c r="AGX1" t="s">
        <v>3014</v>
      </c>
      <c r="AGY1" t="s">
        <v>3015</v>
      </c>
      <c r="AGZ1" t="s">
        <v>3016</v>
      </c>
      <c r="AHA1" t="s">
        <v>3017</v>
      </c>
      <c r="AHB1" t="s">
        <v>3018</v>
      </c>
      <c r="AHC1" t="s">
        <v>3019</v>
      </c>
      <c r="AHD1" t="s">
        <v>3020</v>
      </c>
      <c r="AHE1" t="s">
        <v>3021</v>
      </c>
      <c r="AHF1" t="s">
        <v>3022</v>
      </c>
      <c r="AHG1" t="s">
        <v>3023</v>
      </c>
      <c r="AHH1" t="s">
        <v>3024</v>
      </c>
      <c r="AHI1" t="s">
        <v>3025</v>
      </c>
      <c r="AHJ1" t="s">
        <v>3026</v>
      </c>
      <c r="AHK1" t="s">
        <v>3027</v>
      </c>
      <c r="AHL1" t="s">
        <v>3028</v>
      </c>
      <c r="AHM1" t="s">
        <v>3029</v>
      </c>
      <c r="AHN1" t="s">
        <v>3030</v>
      </c>
      <c r="AHO1" t="s">
        <v>3031</v>
      </c>
      <c r="AHP1" t="s">
        <v>3032</v>
      </c>
      <c r="AHQ1" t="s">
        <v>3033</v>
      </c>
      <c r="AHR1" t="s">
        <v>3034</v>
      </c>
      <c r="AHS1" t="s">
        <v>3035</v>
      </c>
      <c r="AHT1" t="s">
        <v>3036</v>
      </c>
      <c r="AHU1" t="s">
        <v>3037</v>
      </c>
      <c r="AHV1" t="s">
        <v>3038</v>
      </c>
      <c r="AHW1" t="s">
        <v>3039</v>
      </c>
      <c r="AHX1" t="s">
        <v>3040</v>
      </c>
      <c r="AHY1" t="s">
        <v>3041</v>
      </c>
      <c r="AHZ1" t="s">
        <v>3042</v>
      </c>
      <c r="AIA1" t="s">
        <v>3043</v>
      </c>
      <c r="AIB1" t="s">
        <v>3044</v>
      </c>
      <c r="AIC1" t="s">
        <v>3045</v>
      </c>
      <c r="AID1" t="s">
        <v>3046</v>
      </c>
      <c r="AIE1" t="s">
        <v>3047</v>
      </c>
      <c r="AIF1" t="s">
        <v>3048</v>
      </c>
      <c r="AIG1" t="s">
        <v>3049</v>
      </c>
      <c r="AIH1" t="s">
        <v>3050</v>
      </c>
      <c r="AII1" t="s">
        <v>3051</v>
      </c>
      <c r="AIJ1" t="s">
        <v>3052</v>
      </c>
      <c r="AIK1" t="s">
        <v>3053</v>
      </c>
      <c r="AIL1" t="s">
        <v>3054</v>
      </c>
      <c r="AIM1" t="s">
        <v>3055</v>
      </c>
      <c r="AIN1" t="s">
        <v>3056</v>
      </c>
      <c r="AIO1" t="s">
        <v>3057</v>
      </c>
      <c r="AIP1" t="s">
        <v>3058</v>
      </c>
      <c r="AIQ1" t="s">
        <v>3059</v>
      </c>
      <c r="AIR1" t="s">
        <v>3060</v>
      </c>
      <c r="AIS1" t="s">
        <v>3061</v>
      </c>
      <c r="AIT1" t="s">
        <v>3062</v>
      </c>
      <c r="AIU1" t="s">
        <v>3063</v>
      </c>
      <c r="AIV1" t="s">
        <v>3064</v>
      </c>
      <c r="AIW1" t="s">
        <v>3065</v>
      </c>
      <c r="AIX1" t="s">
        <v>3066</v>
      </c>
      <c r="AIY1" t="s">
        <v>3067</v>
      </c>
      <c r="AIZ1" t="s">
        <v>3068</v>
      </c>
      <c r="AJA1" t="s">
        <v>3069</v>
      </c>
      <c r="AJB1" t="s">
        <v>3070</v>
      </c>
      <c r="AJC1" t="s">
        <v>3071</v>
      </c>
      <c r="AJD1" t="s">
        <v>3072</v>
      </c>
      <c r="AJE1" t="s">
        <v>3073</v>
      </c>
      <c r="AJF1" t="s">
        <v>3074</v>
      </c>
      <c r="AJG1" t="s">
        <v>3075</v>
      </c>
      <c r="AJH1" t="s">
        <v>3076</v>
      </c>
      <c r="AJI1" t="s">
        <v>3077</v>
      </c>
      <c r="AJJ1" t="s">
        <v>3078</v>
      </c>
      <c r="AJK1" t="s">
        <v>3079</v>
      </c>
      <c r="AJL1" t="s">
        <v>3080</v>
      </c>
      <c r="AJM1" t="s">
        <v>3081</v>
      </c>
      <c r="AJN1" t="s">
        <v>3082</v>
      </c>
      <c r="AJO1" t="s">
        <v>3083</v>
      </c>
      <c r="AJP1" t="s">
        <v>3084</v>
      </c>
      <c r="AJQ1" t="s">
        <v>3085</v>
      </c>
      <c r="AJR1" t="s">
        <v>3086</v>
      </c>
      <c r="AJS1" t="s">
        <v>3087</v>
      </c>
      <c r="AJT1" t="s">
        <v>3088</v>
      </c>
      <c r="AJU1" t="s">
        <v>3089</v>
      </c>
      <c r="AJV1" t="s">
        <v>3090</v>
      </c>
      <c r="AJW1" t="s">
        <v>3091</v>
      </c>
      <c r="AJX1" t="s">
        <v>3092</v>
      </c>
      <c r="AJY1" t="s">
        <v>3093</v>
      </c>
      <c r="AJZ1" t="s">
        <v>3094</v>
      </c>
      <c r="AKA1" t="s">
        <v>3095</v>
      </c>
      <c r="AKB1" t="s">
        <v>3096</v>
      </c>
      <c r="AKC1" t="s">
        <v>3097</v>
      </c>
      <c r="AKD1" t="s">
        <v>3098</v>
      </c>
      <c r="AKE1" t="s">
        <v>3099</v>
      </c>
      <c r="AKF1" t="s">
        <v>3100</v>
      </c>
      <c r="AKG1" t="s">
        <v>3101</v>
      </c>
      <c r="AKH1" t="s">
        <v>3102</v>
      </c>
      <c r="AKI1" t="s">
        <v>3103</v>
      </c>
      <c r="AKJ1" t="s">
        <v>3104</v>
      </c>
      <c r="AKK1" t="s">
        <v>3105</v>
      </c>
      <c r="AKL1" t="s">
        <v>3106</v>
      </c>
      <c r="AKM1" t="s">
        <v>3107</v>
      </c>
      <c r="AKN1" t="s">
        <v>3108</v>
      </c>
      <c r="AKO1" t="s">
        <v>3109</v>
      </c>
      <c r="AKP1" t="s">
        <v>3110</v>
      </c>
      <c r="AKQ1" t="s">
        <v>3111</v>
      </c>
      <c r="AKR1" t="s">
        <v>3112</v>
      </c>
      <c r="AKS1" t="s">
        <v>3113</v>
      </c>
      <c r="AKT1" t="s">
        <v>3114</v>
      </c>
      <c r="AKU1" t="s">
        <v>3115</v>
      </c>
      <c r="AKV1" t="s">
        <v>3116</v>
      </c>
      <c r="AKW1" t="s">
        <v>3117</v>
      </c>
      <c r="AKX1" t="s">
        <v>3118</v>
      </c>
      <c r="AKY1" t="s">
        <v>3119</v>
      </c>
      <c r="AKZ1" t="s">
        <v>3120</v>
      </c>
      <c r="ALA1" t="s">
        <v>3121</v>
      </c>
      <c r="ALB1" t="s">
        <v>3122</v>
      </c>
      <c r="ALC1" t="s">
        <v>3123</v>
      </c>
      <c r="ALD1" t="s">
        <v>3124</v>
      </c>
      <c r="ALE1" t="s">
        <v>3125</v>
      </c>
      <c r="ALF1" t="s">
        <v>3126</v>
      </c>
      <c r="ALG1" t="s">
        <v>3127</v>
      </c>
      <c r="ALH1" t="s">
        <v>3128</v>
      </c>
      <c r="ALI1" t="s">
        <v>3129</v>
      </c>
      <c r="ALJ1" t="s">
        <v>3130</v>
      </c>
      <c r="ALK1" t="s">
        <v>3131</v>
      </c>
      <c r="ALL1" t="s">
        <v>3132</v>
      </c>
      <c r="ALM1" t="s">
        <v>3133</v>
      </c>
      <c r="ALN1" t="s">
        <v>3134</v>
      </c>
      <c r="ALO1" t="s">
        <v>3135</v>
      </c>
      <c r="ALP1" t="s">
        <v>3136</v>
      </c>
      <c r="ALQ1" t="s">
        <v>3137</v>
      </c>
      <c r="ALR1" t="s">
        <v>3138</v>
      </c>
      <c r="ALS1" t="s">
        <v>3139</v>
      </c>
      <c r="ALT1" t="s">
        <v>3140</v>
      </c>
      <c r="ALU1" t="s">
        <v>3141</v>
      </c>
      <c r="ALV1" t="s">
        <v>3142</v>
      </c>
      <c r="ALW1" t="s">
        <v>3143</v>
      </c>
      <c r="ALX1" t="s">
        <v>3144</v>
      </c>
      <c r="ALY1" t="s">
        <v>3145</v>
      </c>
      <c r="ALZ1" t="s">
        <v>3146</v>
      </c>
      <c r="AMA1" t="s">
        <v>3147</v>
      </c>
      <c r="AMB1" t="s">
        <v>3148</v>
      </c>
      <c r="AMC1" t="s">
        <v>3149</v>
      </c>
      <c r="AMD1" t="s">
        <v>3150</v>
      </c>
      <c r="AME1" t="s">
        <v>3151</v>
      </c>
      <c r="AMF1" t="s">
        <v>3152</v>
      </c>
      <c r="AMG1" t="s">
        <v>3153</v>
      </c>
      <c r="AMH1" t="s">
        <v>3154</v>
      </c>
      <c r="AMI1" t="s">
        <v>3155</v>
      </c>
      <c r="AMJ1" t="s">
        <v>3156</v>
      </c>
      <c r="AMK1" t="s">
        <v>3157</v>
      </c>
      <c r="AML1" t="s">
        <v>3158</v>
      </c>
      <c r="AMM1" t="s">
        <v>3159</v>
      </c>
      <c r="AMN1" t="s">
        <v>3160</v>
      </c>
      <c r="AMO1" t="s">
        <v>3161</v>
      </c>
      <c r="AMP1" t="s">
        <v>3162</v>
      </c>
      <c r="AMQ1" t="s">
        <v>3163</v>
      </c>
      <c r="AMR1" t="s">
        <v>3164</v>
      </c>
      <c r="AMS1" t="s">
        <v>3165</v>
      </c>
      <c r="AMT1" t="s">
        <v>3166</v>
      </c>
      <c r="AMU1" t="s">
        <v>3167</v>
      </c>
      <c r="AMV1" t="s">
        <v>3168</v>
      </c>
      <c r="AMW1" t="s">
        <v>3169</v>
      </c>
      <c r="AMX1" t="s">
        <v>3170</v>
      </c>
      <c r="AMY1" t="s">
        <v>3171</v>
      </c>
      <c r="AMZ1" t="s">
        <v>3172</v>
      </c>
      <c r="ANA1" t="s">
        <v>3173</v>
      </c>
      <c r="ANB1" t="s">
        <v>3174</v>
      </c>
      <c r="ANC1" t="s">
        <v>3175</v>
      </c>
      <c r="AND1" t="s">
        <v>3176</v>
      </c>
      <c r="ANE1" t="s">
        <v>3177</v>
      </c>
      <c r="ANF1" t="s">
        <v>3178</v>
      </c>
      <c r="ANG1" t="s">
        <v>3179</v>
      </c>
      <c r="ANH1" t="s">
        <v>3180</v>
      </c>
      <c r="ANI1" t="s">
        <v>3181</v>
      </c>
      <c r="ANJ1" t="s">
        <v>3182</v>
      </c>
      <c r="ANK1" t="s">
        <v>3183</v>
      </c>
      <c r="ANL1" t="s">
        <v>3184</v>
      </c>
      <c r="ANM1" t="s">
        <v>3185</v>
      </c>
      <c r="ANN1" t="s">
        <v>3186</v>
      </c>
      <c r="ANO1" t="s">
        <v>3187</v>
      </c>
      <c r="ANP1" t="s">
        <v>3188</v>
      </c>
      <c r="ANQ1" t="s">
        <v>3189</v>
      </c>
      <c r="ANR1" t="s">
        <v>3190</v>
      </c>
      <c r="ANS1" t="s">
        <v>3191</v>
      </c>
      <c r="ANT1" t="s">
        <v>3192</v>
      </c>
      <c r="ANU1" t="s">
        <v>3193</v>
      </c>
      <c r="ANV1" t="s">
        <v>3194</v>
      </c>
      <c r="ANW1" t="s">
        <v>3195</v>
      </c>
      <c r="ANX1" t="s">
        <v>3196</v>
      </c>
      <c r="ANY1" t="s">
        <v>3197</v>
      </c>
      <c r="ANZ1" t="s">
        <v>3198</v>
      </c>
      <c r="AOA1" t="s">
        <v>3199</v>
      </c>
      <c r="AOB1" t="s">
        <v>3200</v>
      </c>
      <c r="AOC1" t="s">
        <v>3201</v>
      </c>
      <c r="AOD1" t="s">
        <v>3202</v>
      </c>
      <c r="AOE1" t="s">
        <v>3203</v>
      </c>
      <c r="AOF1" t="s">
        <v>3204</v>
      </c>
      <c r="AOG1" t="s">
        <v>3205</v>
      </c>
      <c r="AOH1" t="s">
        <v>3206</v>
      </c>
      <c r="AOI1" t="s">
        <v>3207</v>
      </c>
      <c r="AOJ1" t="s">
        <v>3208</v>
      </c>
      <c r="AOK1" t="s">
        <v>3209</v>
      </c>
      <c r="AOL1" t="s">
        <v>3210</v>
      </c>
      <c r="AOM1" t="s">
        <v>3211</v>
      </c>
      <c r="AON1" t="s">
        <v>3212</v>
      </c>
      <c r="AOO1" t="s">
        <v>3213</v>
      </c>
      <c r="AOP1" t="s">
        <v>3214</v>
      </c>
      <c r="AOQ1" t="s">
        <v>3215</v>
      </c>
      <c r="AOR1" t="s">
        <v>3216</v>
      </c>
      <c r="AOS1" t="s">
        <v>3217</v>
      </c>
      <c r="AOT1" t="s">
        <v>3218</v>
      </c>
      <c r="AOU1" t="s">
        <v>3219</v>
      </c>
      <c r="AOV1" t="s">
        <v>3220</v>
      </c>
      <c r="AOW1" t="s">
        <v>3221</v>
      </c>
      <c r="AOX1" t="s">
        <v>3222</v>
      </c>
      <c r="AOY1" t="s">
        <v>3223</v>
      </c>
      <c r="AOZ1" t="s">
        <v>3224</v>
      </c>
      <c r="APA1" t="s">
        <v>3225</v>
      </c>
      <c r="APB1" t="s">
        <v>3226</v>
      </c>
      <c r="APC1" t="s">
        <v>3227</v>
      </c>
      <c r="APD1" t="s">
        <v>3228</v>
      </c>
      <c r="APE1" t="s">
        <v>3229</v>
      </c>
      <c r="APF1" t="s">
        <v>3230</v>
      </c>
      <c r="APG1" t="s">
        <v>3231</v>
      </c>
      <c r="APH1" t="s">
        <v>3232</v>
      </c>
      <c r="API1" t="s">
        <v>3233</v>
      </c>
      <c r="APJ1" t="s">
        <v>3234</v>
      </c>
      <c r="APK1" t="s">
        <v>3235</v>
      </c>
      <c r="APL1" t="s">
        <v>3236</v>
      </c>
      <c r="APM1" t="s">
        <v>3237</v>
      </c>
      <c r="APN1" t="s">
        <v>3238</v>
      </c>
      <c r="APO1" t="s">
        <v>3239</v>
      </c>
      <c r="APP1" t="s">
        <v>3240</v>
      </c>
      <c r="APQ1" t="s">
        <v>3241</v>
      </c>
      <c r="APR1" t="s">
        <v>3242</v>
      </c>
      <c r="APS1" t="s">
        <v>3243</v>
      </c>
      <c r="APT1" t="s">
        <v>3244</v>
      </c>
      <c r="APU1" t="s">
        <v>3245</v>
      </c>
      <c r="APV1" t="s">
        <v>3246</v>
      </c>
      <c r="APW1" t="s">
        <v>3247</v>
      </c>
      <c r="APX1" t="s">
        <v>3248</v>
      </c>
      <c r="APY1" t="s">
        <v>3249</v>
      </c>
      <c r="APZ1" t="s">
        <v>3250</v>
      </c>
      <c r="AQA1" t="s">
        <v>3251</v>
      </c>
      <c r="AQB1" t="s">
        <v>3252</v>
      </c>
      <c r="AQC1" t="s">
        <v>3253</v>
      </c>
      <c r="AQD1" t="s">
        <v>3254</v>
      </c>
      <c r="AQE1" t="s">
        <v>3255</v>
      </c>
      <c r="AQF1" t="s">
        <v>3256</v>
      </c>
      <c r="AQG1" t="s">
        <v>3257</v>
      </c>
      <c r="AQH1" t="s">
        <v>3258</v>
      </c>
      <c r="AQI1" t="s">
        <v>3259</v>
      </c>
      <c r="AQJ1" t="s">
        <v>3260</v>
      </c>
      <c r="AQK1" t="s">
        <v>3261</v>
      </c>
      <c r="AQL1" t="s">
        <v>3262</v>
      </c>
      <c r="AQM1" t="s">
        <v>3263</v>
      </c>
      <c r="AQN1" t="s">
        <v>3264</v>
      </c>
      <c r="AQO1" t="s">
        <v>3265</v>
      </c>
      <c r="AQP1" t="s">
        <v>3266</v>
      </c>
      <c r="AQQ1" t="s">
        <v>3267</v>
      </c>
      <c r="AQR1" t="s">
        <v>3268</v>
      </c>
      <c r="AQS1" t="s">
        <v>3269</v>
      </c>
      <c r="AQT1" t="s">
        <v>3270</v>
      </c>
      <c r="AQU1" t="s">
        <v>3271</v>
      </c>
      <c r="AQV1" t="s">
        <v>3272</v>
      </c>
      <c r="AQW1" t="s">
        <v>3273</v>
      </c>
      <c r="AQX1" t="s">
        <v>3274</v>
      </c>
      <c r="AQY1" t="s">
        <v>3275</v>
      </c>
      <c r="AQZ1" t="s">
        <v>3276</v>
      </c>
      <c r="ARA1" t="s">
        <v>3277</v>
      </c>
      <c r="ARB1" t="s">
        <v>3278</v>
      </c>
      <c r="ARC1" t="s">
        <v>3279</v>
      </c>
      <c r="ARD1" t="s">
        <v>3280</v>
      </c>
      <c r="ARE1" t="s">
        <v>3281</v>
      </c>
      <c r="ARF1" t="s">
        <v>3282</v>
      </c>
      <c r="ARG1" t="s">
        <v>3283</v>
      </c>
      <c r="ARH1" t="s">
        <v>3284</v>
      </c>
      <c r="ARI1" t="s">
        <v>3285</v>
      </c>
      <c r="ARJ1" t="s">
        <v>3286</v>
      </c>
      <c r="ARK1" t="s">
        <v>3287</v>
      </c>
      <c r="ARL1" t="s">
        <v>3288</v>
      </c>
      <c r="ARM1" t="s">
        <v>3289</v>
      </c>
      <c r="ARN1" t="s">
        <v>3290</v>
      </c>
      <c r="ARO1" t="s">
        <v>3291</v>
      </c>
      <c r="ARP1" t="s">
        <v>3292</v>
      </c>
      <c r="ARQ1" t="s">
        <v>3293</v>
      </c>
      <c r="ARR1" t="s">
        <v>3294</v>
      </c>
      <c r="ARS1" t="s">
        <v>3295</v>
      </c>
      <c r="ART1" t="s">
        <v>3296</v>
      </c>
      <c r="ARU1" t="s">
        <v>3297</v>
      </c>
      <c r="ARV1" t="s">
        <v>3298</v>
      </c>
      <c r="ARW1" t="s">
        <v>3299</v>
      </c>
      <c r="ARX1" t="s">
        <v>3300</v>
      </c>
      <c r="ARY1" t="s">
        <v>3301</v>
      </c>
      <c r="ARZ1" t="s">
        <v>3302</v>
      </c>
      <c r="ASA1" t="s">
        <v>3303</v>
      </c>
      <c r="ASB1" t="s">
        <v>3304</v>
      </c>
      <c r="ASC1" t="s">
        <v>3305</v>
      </c>
      <c r="ASD1" t="s">
        <v>3306</v>
      </c>
      <c r="ASE1" t="s">
        <v>3307</v>
      </c>
      <c r="ASF1" t="s">
        <v>3308</v>
      </c>
      <c r="ASG1" t="s">
        <v>3309</v>
      </c>
      <c r="ASH1" t="s">
        <v>3310</v>
      </c>
      <c r="ASI1" t="s">
        <v>3311</v>
      </c>
      <c r="ASJ1" t="s">
        <v>3312</v>
      </c>
      <c r="ASK1" t="s">
        <v>3313</v>
      </c>
      <c r="ASL1" t="s">
        <v>3314</v>
      </c>
      <c r="ASM1" t="s">
        <v>3315</v>
      </c>
      <c r="ASN1" t="s">
        <v>3316</v>
      </c>
      <c r="ASO1" t="s">
        <v>3317</v>
      </c>
      <c r="ASP1" t="s">
        <v>3318</v>
      </c>
      <c r="ASQ1" t="s">
        <v>3319</v>
      </c>
      <c r="ASR1" t="s">
        <v>3320</v>
      </c>
      <c r="ASS1" t="s">
        <v>3321</v>
      </c>
      <c r="AST1" t="s">
        <v>3322</v>
      </c>
      <c r="ASU1" t="s">
        <v>3323</v>
      </c>
      <c r="ASV1" t="s">
        <v>3324</v>
      </c>
      <c r="ASW1" t="s">
        <v>3325</v>
      </c>
      <c r="ASX1" t="s">
        <v>3326</v>
      </c>
      <c r="ASY1" t="s">
        <v>3327</v>
      </c>
      <c r="ASZ1" t="s">
        <v>3328</v>
      </c>
      <c r="ATA1" t="s">
        <v>3329</v>
      </c>
      <c r="ATB1" t="s">
        <v>3330</v>
      </c>
      <c r="ATC1" t="s">
        <v>3331</v>
      </c>
      <c r="ATD1" t="s">
        <v>3332</v>
      </c>
      <c r="ATE1" t="s">
        <v>3333</v>
      </c>
      <c r="ATF1" t="s">
        <v>3334</v>
      </c>
      <c r="ATG1" t="s">
        <v>3335</v>
      </c>
      <c r="ATH1" t="s">
        <v>3336</v>
      </c>
      <c r="ATI1" t="s">
        <v>3337</v>
      </c>
      <c r="ATJ1" t="s">
        <v>3338</v>
      </c>
      <c r="ATK1" t="s">
        <v>3339</v>
      </c>
      <c r="ATL1" t="s">
        <v>3340</v>
      </c>
      <c r="ATM1" t="s">
        <v>3341</v>
      </c>
      <c r="ATN1" t="s">
        <v>3342</v>
      </c>
      <c r="ATO1" t="s">
        <v>3343</v>
      </c>
      <c r="ATP1" t="s">
        <v>3344</v>
      </c>
      <c r="ATQ1" t="s">
        <v>3345</v>
      </c>
      <c r="ATR1" t="s">
        <v>3346</v>
      </c>
      <c r="ATS1" t="s">
        <v>3347</v>
      </c>
      <c r="ATT1" t="s">
        <v>3348</v>
      </c>
      <c r="ATU1" t="s">
        <v>3349</v>
      </c>
      <c r="ATV1" t="s">
        <v>3350</v>
      </c>
      <c r="ATW1" t="s">
        <v>3351</v>
      </c>
      <c r="ATX1" t="s">
        <v>3352</v>
      </c>
      <c r="ATY1" t="s">
        <v>3353</v>
      </c>
      <c r="ATZ1" t="s">
        <v>3354</v>
      </c>
      <c r="AUA1" t="s">
        <v>3355</v>
      </c>
      <c r="AUB1" t="s">
        <v>3356</v>
      </c>
      <c r="AUC1" t="s">
        <v>3357</v>
      </c>
      <c r="AUD1" t="s">
        <v>3358</v>
      </c>
      <c r="AUE1" t="s">
        <v>3359</v>
      </c>
      <c r="AUF1" t="s">
        <v>3360</v>
      </c>
      <c r="AUG1" t="s">
        <v>3361</v>
      </c>
      <c r="AUH1" t="s">
        <v>3362</v>
      </c>
      <c r="AUI1" t="s">
        <v>3363</v>
      </c>
      <c r="AUJ1" t="s">
        <v>3364</v>
      </c>
      <c r="AUK1" t="s">
        <v>3365</v>
      </c>
      <c r="AUL1" t="s">
        <v>3366</v>
      </c>
      <c r="AUM1" t="s">
        <v>3367</v>
      </c>
      <c r="AUN1" t="s">
        <v>3368</v>
      </c>
      <c r="AUO1" t="s">
        <v>3369</v>
      </c>
      <c r="AUP1" t="s">
        <v>3370</v>
      </c>
      <c r="AUQ1" t="s">
        <v>3371</v>
      </c>
      <c r="AUR1" t="s">
        <v>3372</v>
      </c>
      <c r="AUS1" t="s">
        <v>3373</v>
      </c>
      <c r="AUT1" t="s">
        <v>3374</v>
      </c>
      <c r="AUU1" t="s">
        <v>3375</v>
      </c>
      <c r="AUV1" t="s">
        <v>3376</v>
      </c>
      <c r="AUW1" t="s">
        <v>3377</v>
      </c>
      <c r="AUX1" t="s">
        <v>3378</v>
      </c>
      <c r="AUY1" t="s">
        <v>3379</v>
      </c>
      <c r="AUZ1" t="s">
        <v>3380</v>
      </c>
      <c r="AVA1" t="s">
        <v>3381</v>
      </c>
      <c r="AVB1" t="s">
        <v>3382</v>
      </c>
      <c r="AVC1" t="s">
        <v>3383</v>
      </c>
      <c r="AVD1" t="s">
        <v>3384</v>
      </c>
      <c r="AVE1" t="s">
        <v>3385</v>
      </c>
      <c r="AVF1" t="s">
        <v>3386</v>
      </c>
      <c r="AVG1" t="s">
        <v>3387</v>
      </c>
      <c r="AVH1" t="s">
        <v>3388</v>
      </c>
      <c r="AVI1" t="s">
        <v>3389</v>
      </c>
      <c r="AVJ1" t="s">
        <v>3390</v>
      </c>
      <c r="AVK1" t="s">
        <v>3391</v>
      </c>
      <c r="AVL1" t="s">
        <v>3392</v>
      </c>
      <c r="AVM1" t="s">
        <v>3393</v>
      </c>
      <c r="AVN1" t="s">
        <v>3394</v>
      </c>
      <c r="AVO1" t="s">
        <v>3395</v>
      </c>
      <c r="AVP1" t="s">
        <v>3396</v>
      </c>
      <c r="AVQ1" t="s">
        <v>3397</v>
      </c>
      <c r="AVR1" t="s">
        <v>3398</v>
      </c>
      <c r="AVS1" t="s">
        <v>3399</v>
      </c>
      <c r="AVT1" t="s">
        <v>3400</v>
      </c>
      <c r="AVU1" t="s">
        <v>3401</v>
      </c>
      <c r="AVV1" t="s">
        <v>3402</v>
      </c>
      <c r="AVW1" t="s">
        <v>3403</v>
      </c>
      <c r="AVX1" t="s">
        <v>3404</v>
      </c>
      <c r="AVY1" t="s">
        <v>3405</v>
      </c>
      <c r="AVZ1" t="s">
        <v>3406</v>
      </c>
      <c r="AWA1" t="s">
        <v>3407</v>
      </c>
      <c r="AWB1" t="s">
        <v>3408</v>
      </c>
      <c r="AWC1" t="s">
        <v>3409</v>
      </c>
      <c r="AWD1" t="s">
        <v>3410</v>
      </c>
      <c r="AWE1" t="s">
        <v>3411</v>
      </c>
      <c r="AWF1" t="s">
        <v>3412</v>
      </c>
      <c r="AWG1" t="s">
        <v>3413</v>
      </c>
      <c r="AWH1" t="s">
        <v>3414</v>
      </c>
      <c r="AWI1" t="s">
        <v>3415</v>
      </c>
      <c r="AWJ1" t="s">
        <v>3416</v>
      </c>
      <c r="AWK1" t="s">
        <v>3417</v>
      </c>
      <c r="AWL1" t="s">
        <v>3418</v>
      </c>
      <c r="AWM1" t="s">
        <v>3419</v>
      </c>
      <c r="AWN1" t="s">
        <v>3420</v>
      </c>
      <c r="AWO1" t="s">
        <v>3421</v>
      </c>
      <c r="AWP1" t="s">
        <v>3422</v>
      </c>
      <c r="AWQ1" t="s">
        <v>3423</v>
      </c>
      <c r="AWR1" t="s">
        <v>3424</v>
      </c>
      <c r="AWS1" t="s">
        <v>3425</v>
      </c>
      <c r="AWT1" t="s">
        <v>3426</v>
      </c>
      <c r="AWU1" t="s">
        <v>3427</v>
      </c>
      <c r="AWV1" t="s">
        <v>3428</v>
      </c>
      <c r="AWW1" t="s">
        <v>3429</v>
      </c>
      <c r="AWX1" t="s">
        <v>3430</v>
      </c>
      <c r="AWY1" t="s">
        <v>3431</v>
      </c>
      <c r="AWZ1" t="s">
        <v>3432</v>
      </c>
      <c r="AXA1" t="s">
        <v>3433</v>
      </c>
      <c r="AXB1" t="s">
        <v>3434</v>
      </c>
      <c r="AXC1" t="s">
        <v>3435</v>
      </c>
      <c r="AXD1" t="s">
        <v>3436</v>
      </c>
      <c r="AXE1" t="s">
        <v>3437</v>
      </c>
      <c r="AXF1" t="s">
        <v>3438</v>
      </c>
      <c r="AXG1" t="s">
        <v>3439</v>
      </c>
      <c r="AXH1" t="s">
        <v>3440</v>
      </c>
      <c r="AXI1" t="s">
        <v>3441</v>
      </c>
      <c r="AXJ1" t="s">
        <v>3442</v>
      </c>
      <c r="AXK1" t="s">
        <v>3443</v>
      </c>
      <c r="AXL1" t="s">
        <v>3444</v>
      </c>
      <c r="AXM1" t="s">
        <v>3445</v>
      </c>
      <c r="AXN1" t="s">
        <v>3446</v>
      </c>
      <c r="AXO1" t="s">
        <v>3447</v>
      </c>
      <c r="AXP1" t="s">
        <v>3448</v>
      </c>
      <c r="AXQ1" t="s">
        <v>3449</v>
      </c>
      <c r="AXR1" t="s">
        <v>3450</v>
      </c>
      <c r="AXS1" t="s">
        <v>3451</v>
      </c>
      <c r="AXT1" t="s">
        <v>3452</v>
      </c>
      <c r="AXU1" t="s">
        <v>3453</v>
      </c>
      <c r="AXV1" t="s">
        <v>3454</v>
      </c>
      <c r="AXW1" t="s">
        <v>3455</v>
      </c>
      <c r="AXX1" t="s">
        <v>3456</v>
      </c>
      <c r="AXY1" t="s">
        <v>3457</v>
      </c>
      <c r="AXZ1" t="s">
        <v>3458</v>
      </c>
      <c r="AYA1" t="s">
        <v>3459</v>
      </c>
      <c r="AYB1" t="s">
        <v>3460</v>
      </c>
      <c r="AYC1" t="s">
        <v>3461</v>
      </c>
      <c r="AYD1" t="s">
        <v>3462</v>
      </c>
      <c r="AYE1" t="s">
        <v>3463</v>
      </c>
      <c r="AYF1" t="s">
        <v>3464</v>
      </c>
      <c r="AYG1" t="s">
        <v>3465</v>
      </c>
      <c r="AYH1" t="s">
        <v>3466</v>
      </c>
      <c r="AYI1" t="s">
        <v>3467</v>
      </c>
      <c r="AYJ1" t="s">
        <v>3468</v>
      </c>
      <c r="AYK1" t="s">
        <v>3469</v>
      </c>
      <c r="AYL1" t="s">
        <v>3470</v>
      </c>
      <c r="AYM1" t="s">
        <v>3471</v>
      </c>
      <c r="AYN1" t="s">
        <v>3472</v>
      </c>
      <c r="AYO1" t="s">
        <v>3473</v>
      </c>
      <c r="AYP1" t="s">
        <v>3474</v>
      </c>
      <c r="AYQ1" t="s">
        <v>3475</v>
      </c>
      <c r="AYR1" t="s">
        <v>3476</v>
      </c>
      <c r="AYS1" t="s">
        <v>3477</v>
      </c>
      <c r="AYT1" t="s">
        <v>3478</v>
      </c>
      <c r="AYU1" t="s">
        <v>3479</v>
      </c>
      <c r="AYV1" t="s">
        <v>3480</v>
      </c>
      <c r="AYW1" t="s">
        <v>3481</v>
      </c>
      <c r="AYX1" t="s">
        <v>3482</v>
      </c>
      <c r="AYY1" t="s">
        <v>3483</v>
      </c>
      <c r="AYZ1" t="s">
        <v>3484</v>
      </c>
      <c r="AZA1" t="s">
        <v>3485</v>
      </c>
      <c r="AZB1" t="s">
        <v>3486</v>
      </c>
      <c r="AZC1" t="s">
        <v>3487</v>
      </c>
      <c r="AZD1" t="s">
        <v>3488</v>
      </c>
      <c r="AZE1" t="s">
        <v>3489</v>
      </c>
      <c r="AZF1" t="s">
        <v>3490</v>
      </c>
      <c r="AZG1" t="s">
        <v>3491</v>
      </c>
      <c r="AZH1" t="s">
        <v>3492</v>
      </c>
      <c r="AZI1" t="s">
        <v>3493</v>
      </c>
      <c r="AZJ1" t="s">
        <v>3494</v>
      </c>
      <c r="AZK1" t="s">
        <v>3495</v>
      </c>
      <c r="AZL1" t="s">
        <v>3496</v>
      </c>
      <c r="AZM1" t="s">
        <v>3497</v>
      </c>
      <c r="AZN1" t="s">
        <v>3498</v>
      </c>
      <c r="AZO1" t="s">
        <v>3499</v>
      </c>
      <c r="AZP1" t="s">
        <v>3500</v>
      </c>
      <c r="AZQ1" t="s">
        <v>3501</v>
      </c>
      <c r="AZR1" t="s">
        <v>3502</v>
      </c>
      <c r="AZS1" t="s">
        <v>3503</v>
      </c>
      <c r="AZT1" t="s">
        <v>3504</v>
      </c>
      <c r="AZU1" t="s">
        <v>3505</v>
      </c>
      <c r="AZV1" t="s">
        <v>3506</v>
      </c>
      <c r="AZW1" t="s">
        <v>3507</v>
      </c>
      <c r="AZX1" t="s">
        <v>3508</v>
      </c>
      <c r="AZY1" t="s">
        <v>3509</v>
      </c>
      <c r="AZZ1" t="s">
        <v>3510</v>
      </c>
      <c r="BAA1" t="s">
        <v>3511</v>
      </c>
      <c r="BAB1" t="s">
        <v>3512</v>
      </c>
      <c r="BAC1" t="s">
        <v>3513</v>
      </c>
      <c r="BAD1" t="s">
        <v>3514</v>
      </c>
      <c r="BAE1" t="s">
        <v>3515</v>
      </c>
      <c r="BAF1" t="s">
        <v>3516</v>
      </c>
      <c r="BAG1" t="s">
        <v>3517</v>
      </c>
      <c r="BAH1" t="s">
        <v>3518</v>
      </c>
      <c r="BAI1" t="s">
        <v>3519</v>
      </c>
      <c r="BAJ1" t="s">
        <v>3520</v>
      </c>
      <c r="BAK1" t="s">
        <v>3521</v>
      </c>
      <c r="BAL1" t="s">
        <v>3522</v>
      </c>
      <c r="BAM1" t="s">
        <v>3523</v>
      </c>
      <c r="BAN1" t="s">
        <v>3524</v>
      </c>
      <c r="BAO1" t="s">
        <v>3525</v>
      </c>
      <c r="BAP1" t="s">
        <v>3526</v>
      </c>
      <c r="BAQ1" t="s">
        <v>3527</v>
      </c>
      <c r="BAR1" t="s">
        <v>3528</v>
      </c>
      <c r="BAS1" t="s">
        <v>3529</v>
      </c>
      <c r="BAT1" t="s">
        <v>3530</v>
      </c>
      <c r="BAU1" t="s">
        <v>3531</v>
      </c>
      <c r="BAV1" t="s">
        <v>3532</v>
      </c>
      <c r="BAW1" t="s">
        <v>3533</v>
      </c>
      <c r="BAX1" t="s">
        <v>3534</v>
      </c>
      <c r="BAY1" t="s">
        <v>3535</v>
      </c>
      <c r="BAZ1" t="s">
        <v>3536</v>
      </c>
      <c r="BBA1" t="s">
        <v>3537</v>
      </c>
      <c r="BBB1" t="s">
        <v>3538</v>
      </c>
      <c r="BBC1" t="s">
        <v>3539</v>
      </c>
      <c r="BBD1" t="s">
        <v>3540</v>
      </c>
      <c r="BBE1" t="s">
        <v>3541</v>
      </c>
      <c r="BBF1" t="s">
        <v>3542</v>
      </c>
      <c r="BBG1" t="s">
        <v>3543</v>
      </c>
      <c r="BBH1" t="s">
        <v>3544</v>
      </c>
      <c r="BBI1" t="s">
        <v>3545</v>
      </c>
      <c r="BBJ1" t="s">
        <v>3546</v>
      </c>
      <c r="BBK1" t="s">
        <v>3547</v>
      </c>
      <c r="BBL1" t="s">
        <v>3548</v>
      </c>
      <c r="BBM1" t="s">
        <v>3549</v>
      </c>
      <c r="BBN1" t="s">
        <v>3550</v>
      </c>
      <c r="BBO1" t="s">
        <v>3551</v>
      </c>
      <c r="BBP1" t="s">
        <v>3552</v>
      </c>
      <c r="BBQ1" t="s">
        <v>3553</v>
      </c>
      <c r="BBR1" t="s">
        <v>3554</v>
      </c>
      <c r="BBS1" t="s">
        <v>3555</v>
      </c>
      <c r="BBT1" t="s">
        <v>3556</v>
      </c>
      <c r="BBU1" t="s">
        <v>3557</v>
      </c>
      <c r="BBV1" t="s">
        <v>3558</v>
      </c>
      <c r="BBW1" t="s">
        <v>3559</v>
      </c>
      <c r="BBX1" t="s">
        <v>3560</v>
      </c>
      <c r="BBY1" t="s">
        <v>3561</v>
      </c>
      <c r="BBZ1" t="s">
        <v>3562</v>
      </c>
      <c r="BCA1" t="s">
        <v>3563</v>
      </c>
      <c r="BCB1" t="s">
        <v>3564</v>
      </c>
      <c r="BCC1" t="s">
        <v>3565</v>
      </c>
      <c r="BCD1" t="s">
        <v>3566</v>
      </c>
      <c r="BCE1" t="s">
        <v>3567</v>
      </c>
      <c r="BCF1" t="s">
        <v>3568</v>
      </c>
      <c r="BCG1" t="s">
        <v>3569</v>
      </c>
      <c r="BCH1" t="s">
        <v>3570</v>
      </c>
      <c r="BCI1" t="s">
        <v>3571</v>
      </c>
      <c r="BCJ1" t="s">
        <v>3572</v>
      </c>
      <c r="BCK1" t="s">
        <v>3573</v>
      </c>
      <c r="BCL1" t="s">
        <v>3574</v>
      </c>
      <c r="BCM1" t="s">
        <v>3575</v>
      </c>
      <c r="BCN1" t="s">
        <v>3576</v>
      </c>
      <c r="BCO1" t="s">
        <v>3577</v>
      </c>
      <c r="BCP1" t="s">
        <v>3578</v>
      </c>
      <c r="BCQ1" t="s">
        <v>3579</v>
      </c>
      <c r="BCR1" t="s">
        <v>3580</v>
      </c>
      <c r="BCS1" t="s">
        <v>3581</v>
      </c>
      <c r="BCT1" t="s">
        <v>3582</v>
      </c>
      <c r="BCU1" t="s">
        <v>3583</v>
      </c>
      <c r="BCV1" t="s">
        <v>3584</v>
      </c>
      <c r="BCW1" t="s">
        <v>3585</v>
      </c>
      <c r="BCX1" t="s">
        <v>3586</v>
      </c>
      <c r="BCY1" t="s">
        <v>3587</v>
      </c>
      <c r="BCZ1" t="s">
        <v>3588</v>
      </c>
      <c r="BDA1" t="s">
        <v>3589</v>
      </c>
      <c r="BDB1" t="s">
        <v>3590</v>
      </c>
      <c r="BDC1" t="s">
        <v>3591</v>
      </c>
      <c r="BDD1" t="s">
        <v>3592</v>
      </c>
      <c r="BDE1" t="s">
        <v>3593</v>
      </c>
      <c r="BDF1" t="s">
        <v>3594</v>
      </c>
      <c r="BDG1" t="s">
        <v>3595</v>
      </c>
      <c r="BDH1" t="s">
        <v>3596</v>
      </c>
      <c r="BDI1" t="s">
        <v>3597</v>
      </c>
      <c r="BDJ1" t="s">
        <v>3598</v>
      </c>
      <c r="BDK1" t="s">
        <v>3599</v>
      </c>
      <c r="BDL1" t="s">
        <v>3600</v>
      </c>
      <c r="BDM1" t="s">
        <v>3601</v>
      </c>
      <c r="BDN1" t="s">
        <v>3602</v>
      </c>
      <c r="BDO1" t="s">
        <v>3603</v>
      </c>
      <c r="BDP1" t="s">
        <v>3604</v>
      </c>
      <c r="BDQ1" t="s">
        <v>3605</v>
      </c>
      <c r="BDR1" t="s">
        <v>3606</v>
      </c>
      <c r="BDS1" t="s">
        <v>3607</v>
      </c>
      <c r="BDT1" t="s">
        <v>3608</v>
      </c>
      <c r="BDU1" t="s">
        <v>3609</v>
      </c>
      <c r="BDV1" t="s">
        <v>3610</v>
      </c>
      <c r="BDW1" t="s">
        <v>3611</v>
      </c>
      <c r="BDX1" t="s">
        <v>3612</v>
      </c>
      <c r="BDY1" t="s">
        <v>3613</v>
      </c>
      <c r="BDZ1" t="s">
        <v>3614</v>
      </c>
      <c r="BEA1" t="s">
        <v>3615</v>
      </c>
      <c r="BEB1" t="s">
        <v>3616</v>
      </c>
      <c r="BEC1" t="s">
        <v>3617</v>
      </c>
      <c r="BED1" t="s">
        <v>3618</v>
      </c>
      <c r="BEE1" t="s">
        <v>3619</v>
      </c>
      <c r="BEF1" t="s">
        <v>3620</v>
      </c>
      <c r="BEG1" t="s">
        <v>3621</v>
      </c>
      <c r="BEH1" t="s">
        <v>3622</v>
      </c>
      <c r="BEI1" t="s">
        <v>3623</v>
      </c>
      <c r="BEJ1" t="s">
        <v>3624</v>
      </c>
      <c r="BEK1" t="s">
        <v>3625</v>
      </c>
      <c r="BEL1" t="s">
        <v>3626</v>
      </c>
      <c r="BEM1" t="s">
        <v>3627</v>
      </c>
      <c r="BEN1" t="s">
        <v>3628</v>
      </c>
      <c r="BEO1" t="s">
        <v>3629</v>
      </c>
      <c r="BEP1" t="s">
        <v>3630</v>
      </c>
      <c r="BEQ1" t="s">
        <v>3631</v>
      </c>
      <c r="BER1" t="s">
        <v>3632</v>
      </c>
      <c r="BES1" t="s">
        <v>3633</v>
      </c>
      <c r="BET1" t="s">
        <v>3634</v>
      </c>
      <c r="BEU1" t="s">
        <v>3635</v>
      </c>
      <c r="BEV1" t="s">
        <v>3636</v>
      </c>
      <c r="BEW1" t="s">
        <v>3637</v>
      </c>
      <c r="BEX1" t="s">
        <v>3638</v>
      </c>
      <c r="BEY1" t="s">
        <v>3639</v>
      </c>
      <c r="BEZ1" t="s">
        <v>3640</v>
      </c>
      <c r="BFA1" t="s">
        <v>3641</v>
      </c>
      <c r="BFB1" t="s">
        <v>3642</v>
      </c>
      <c r="BFC1" t="s">
        <v>3643</v>
      </c>
      <c r="BFD1" t="s">
        <v>3644</v>
      </c>
      <c r="BFE1" t="s">
        <v>3645</v>
      </c>
      <c r="BFF1" t="s">
        <v>3646</v>
      </c>
      <c r="BFG1" t="s">
        <v>3647</v>
      </c>
      <c r="BFH1" t="s">
        <v>3648</v>
      </c>
      <c r="BFI1" t="s">
        <v>3649</v>
      </c>
      <c r="BFJ1" t="s">
        <v>3650</v>
      </c>
      <c r="BFK1" t="s">
        <v>3651</v>
      </c>
      <c r="BFL1" t="s">
        <v>3652</v>
      </c>
      <c r="BFM1" t="s">
        <v>3653</v>
      </c>
      <c r="BFN1" t="s">
        <v>3654</v>
      </c>
      <c r="BFO1" t="s">
        <v>3655</v>
      </c>
      <c r="BFP1" t="s">
        <v>3656</v>
      </c>
      <c r="BFQ1" t="s">
        <v>3657</v>
      </c>
      <c r="BFR1" t="s">
        <v>3658</v>
      </c>
      <c r="BFS1" t="s">
        <v>3659</v>
      </c>
      <c r="BFT1" t="s">
        <v>3660</v>
      </c>
      <c r="BFU1" t="s">
        <v>3661</v>
      </c>
      <c r="BFV1" t="s">
        <v>3662</v>
      </c>
      <c r="BFW1" t="s">
        <v>3663</v>
      </c>
      <c r="BFX1" t="s">
        <v>3664</v>
      </c>
      <c r="BFY1" t="s">
        <v>3665</v>
      </c>
      <c r="BFZ1" t="s">
        <v>3666</v>
      </c>
      <c r="BGA1" t="s">
        <v>3667</v>
      </c>
      <c r="BGB1" t="s">
        <v>3668</v>
      </c>
      <c r="BGC1" t="s">
        <v>3669</v>
      </c>
      <c r="BGD1" t="s">
        <v>3670</v>
      </c>
      <c r="BGE1" t="s">
        <v>3671</v>
      </c>
      <c r="BGF1" t="s">
        <v>3672</v>
      </c>
      <c r="BGG1" t="s">
        <v>3673</v>
      </c>
      <c r="BGH1" t="s">
        <v>3674</v>
      </c>
      <c r="BGI1" t="s">
        <v>3675</v>
      </c>
      <c r="BGJ1" t="s">
        <v>3676</v>
      </c>
      <c r="BGK1" t="s">
        <v>3677</v>
      </c>
      <c r="BGL1" t="s">
        <v>3678</v>
      </c>
      <c r="BGM1" t="s">
        <v>3679</v>
      </c>
      <c r="BGN1" t="s">
        <v>3680</v>
      </c>
      <c r="BGO1" t="s">
        <v>3681</v>
      </c>
      <c r="BGP1" t="s">
        <v>3682</v>
      </c>
      <c r="BGQ1" t="s">
        <v>3683</v>
      </c>
      <c r="BGR1" t="s">
        <v>3684</v>
      </c>
      <c r="BGS1" t="s">
        <v>3685</v>
      </c>
      <c r="BGT1" t="s">
        <v>3686</v>
      </c>
      <c r="BGU1" t="s">
        <v>3687</v>
      </c>
      <c r="BGV1" t="s">
        <v>3688</v>
      </c>
      <c r="BGW1" t="s">
        <v>3689</v>
      </c>
      <c r="BGX1" t="s">
        <v>3690</v>
      </c>
      <c r="BGY1" t="s">
        <v>3691</v>
      </c>
      <c r="BGZ1" t="s">
        <v>3692</v>
      </c>
      <c r="BHA1" t="s">
        <v>3693</v>
      </c>
      <c r="BHB1" t="s">
        <v>3694</v>
      </c>
      <c r="BHC1" t="s">
        <v>3695</v>
      </c>
      <c r="BHD1" t="s">
        <v>3696</v>
      </c>
      <c r="BHE1" t="s">
        <v>3697</v>
      </c>
      <c r="BHF1" t="s">
        <v>3698</v>
      </c>
      <c r="BHG1" t="s">
        <v>3699</v>
      </c>
      <c r="BHH1" t="s">
        <v>3700</v>
      </c>
      <c r="BHI1" t="s">
        <v>3701</v>
      </c>
      <c r="BHJ1" t="s">
        <v>3702</v>
      </c>
      <c r="BHK1" t="s">
        <v>3703</v>
      </c>
      <c r="BHL1" t="s">
        <v>3704</v>
      </c>
      <c r="BHM1" t="s">
        <v>3705</v>
      </c>
      <c r="BHN1" t="s">
        <v>3706</v>
      </c>
      <c r="BHO1" t="s">
        <v>3707</v>
      </c>
      <c r="BHP1" t="s">
        <v>3708</v>
      </c>
      <c r="BHQ1" t="s">
        <v>3709</v>
      </c>
      <c r="BHR1" t="s">
        <v>3710</v>
      </c>
      <c r="BHS1" t="s">
        <v>3711</v>
      </c>
      <c r="BHT1" t="s">
        <v>3712</v>
      </c>
      <c r="BHU1" t="s">
        <v>3713</v>
      </c>
      <c r="BHV1" t="s">
        <v>3714</v>
      </c>
      <c r="BHW1" t="s">
        <v>3715</v>
      </c>
      <c r="BHX1" t="s">
        <v>3716</v>
      </c>
      <c r="BHY1" t="s">
        <v>3717</v>
      </c>
      <c r="BHZ1" t="s">
        <v>3718</v>
      </c>
      <c r="BIA1" t="s">
        <v>3719</v>
      </c>
      <c r="BIB1" t="s">
        <v>3720</v>
      </c>
      <c r="BIC1" t="s">
        <v>3721</v>
      </c>
      <c r="BID1" t="s">
        <v>3722</v>
      </c>
      <c r="BIE1" t="s">
        <v>3723</v>
      </c>
      <c r="BIF1" t="s">
        <v>3724</v>
      </c>
      <c r="BIG1" t="s">
        <v>3725</v>
      </c>
      <c r="BIH1" t="s">
        <v>3726</v>
      </c>
      <c r="BII1" t="s">
        <v>3727</v>
      </c>
      <c r="BIJ1" t="s">
        <v>3728</v>
      </c>
      <c r="BIK1" t="s">
        <v>3729</v>
      </c>
      <c r="BIL1" t="s">
        <v>3730</v>
      </c>
      <c r="BIM1" t="s">
        <v>3731</v>
      </c>
      <c r="BIN1" t="s">
        <v>3732</v>
      </c>
      <c r="BIO1" t="s">
        <v>3733</v>
      </c>
      <c r="BIP1" t="s">
        <v>3734</v>
      </c>
      <c r="BIQ1" t="s">
        <v>3735</v>
      </c>
      <c r="BIR1" t="s">
        <v>3736</v>
      </c>
      <c r="BIS1" t="s">
        <v>3737</v>
      </c>
      <c r="BIT1" t="s">
        <v>3738</v>
      </c>
      <c r="BIU1" t="s">
        <v>3739</v>
      </c>
      <c r="BIV1" t="s">
        <v>3740</v>
      </c>
      <c r="BIW1" t="s">
        <v>3741</v>
      </c>
      <c r="BIX1" t="s">
        <v>3742</v>
      </c>
      <c r="BIY1" t="s">
        <v>3743</v>
      </c>
      <c r="BIZ1" t="s">
        <v>3744</v>
      </c>
      <c r="BJA1" t="s">
        <v>3745</v>
      </c>
      <c r="BJB1" t="s">
        <v>3746</v>
      </c>
      <c r="BJC1" t="s">
        <v>3747</v>
      </c>
      <c r="BJD1" t="s">
        <v>3748</v>
      </c>
      <c r="BJE1" t="s">
        <v>3749</v>
      </c>
      <c r="BJF1" t="s">
        <v>3750</v>
      </c>
      <c r="BJG1" t="s">
        <v>3751</v>
      </c>
      <c r="BJH1" t="s">
        <v>3752</v>
      </c>
      <c r="BJI1" t="s">
        <v>3753</v>
      </c>
      <c r="BJJ1" t="s">
        <v>3754</v>
      </c>
      <c r="BJK1" t="s">
        <v>3755</v>
      </c>
      <c r="BJL1" t="s">
        <v>3756</v>
      </c>
      <c r="BJM1" t="s">
        <v>3757</v>
      </c>
      <c r="BJN1" t="s">
        <v>3758</v>
      </c>
      <c r="BJO1" t="s">
        <v>3759</v>
      </c>
      <c r="BJP1" t="s">
        <v>3760</v>
      </c>
      <c r="BJQ1" t="s">
        <v>3761</v>
      </c>
      <c r="BJR1" t="s">
        <v>3762</v>
      </c>
      <c r="BJS1" t="s">
        <v>3763</v>
      </c>
      <c r="BJT1" t="s">
        <v>3764</v>
      </c>
      <c r="BJU1" t="s">
        <v>3765</v>
      </c>
      <c r="BJV1" t="s">
        <v>3766</v>
      </c>
      <c r="BJW1" t="s">
        <v>3767</v>
      </c>
      <c r="BJX1" t="s">
        <v>3768</v>
      </c>
      <c r="BJY1" t="s">
        <v>3769</v>
      </c>
      <c r="BJZ1" t="s">
        <v>3770</v>
      </c>
      <c r="BKA1" t="s">
        <v>3771</v>
      </c>
      <c r="BKB1" t="s">
        <v>3772</v>
      </c>
      <c r="BKC1" t="s">
        <v>3773</v>
      </c>
      <c r="BKD1" t="s">
        <v>3774</v>
      </c>
      <c r="BKE1" t="s">
        <v>3775</v>
      </c>
      <c r="BKF1" t="s">
        <v>3776</v>
      </c>
      <c r="BKG1" t="s">
        <v>3777</v>
      </c>
      <c r="BKH1" t="s">
        <v>3778</v>
      </c>
      <c r="BKI1" t="s">
        <v>3779</v>
      </c>
      <c r="BKJ1" t="s">
        <v>3780</v>
      </c>
      <c r="BKK1" t="s">
        <v>3781</v>
      </c>
      <c r="BKL1" t="s">
        <v>3782</v>
      </c>
      <c r="BKM1" t="s">
        <v>3783</v>
      </c>
      <c r="BKN1" t="s">
        <v>3784</v>
      </c>
      <c r="BKO1" t="s">
        <v>3785</v>
      </c>
      <c r="BKP1" t="s">
        <v>3786</v>
      </c>
      <c r="BKQ1" t="s">
        <v>3787</v>
      </c>
      <c r="BKR1" t="s">
        <v>3788</v>
      </c>
      <c r="BKS1" t="s">
        <v>3789</v>
      </c>
      <c r="BKT1" t="s">
        <v>3790</v>
      </c>
      <c r="BKU1" t="s">
        <v>3791</v>
      </c>
      <c r="BKV1" t="s">
        <v>3792</v>
      </c>
      <c r="BKW1" t="s">
        <v>3793</v>
      </c>
      <c r="BKX1" t="s">
        <v>3794</v>
      </c>
      <c r="BKY1" t="s">
        <v>3795</v>
      </c>
      <c r="BKZ1" t="s">
        <v>3796</v>
      </c>
      <c r="BLA1" t="s">
        <v>3797</v>
      </c>
      <c r="BLB1" t="s">
        <v>3798</v>
      </c>
      <c r="BLC1" t="s">
        <v>3799</v>
      </c>
      <c r="BLD1" t="s">
        <v>3800</v>
      </c>
      <c r="BLE1" t="s">
        <v>3801</v>
      </c>
      <c r="BLF1" t="s">
        <v>3802</v>
      </c>
      <c r="BLG1" t="s">
        <v>3803</v>
      </c>
      <c r="BLH1" t="s">
        <v>3804</v>
      </c>
      <c r="BLI1" t="s">
        <v>3805</v>
      </c>
      <c r="BLJ1" t="s">
        <v>3806</v>
      </c>
      <c r="BLK1" t="s">
        <v>3807</v>
      </c>
      <c r="BLL1" t="s">
        <v>3808</v>
      </c>
      <c r="BLM1" t="s">
        <v>3809</v>
      </c>
      <c r="BLN1" t="s">
        <v>3810</v>
      </c>
      <c r="BLO1" t="s">
        <v>3811</v>
      </c>
      <c r="BLP1" t="s">
        <v>3812</v>
      </c>
      <c r="BLQ1" t="s">
        <v>3813</v>
      </c>
      <c r="BLR1" t="s">
        <v>3814</v>
      </c>
      <c r="BLS1" t="s">
        <v>3815</v>
      </c>
      <c r="BLT1" t="s">
        <v>3816</v>
      </c>
      <c r="BLU1" t="s">
        <v>3817</v>
      </c>
      <c r="BLV1" t="s">
        <v>3818</v>
      </c>
      <c r="BLW1" t="s">
        <v>3819</v>
      </c>
      <c r="BLX1" t="s">
        <v>3820</v>
      </c>
      <c r="BLY1" t="s">
        <v>3821</v>
      </c>
      <c r="BLZ1" t="s">
        <v>3822</v>
      </c>
      <c r="BMA1" t="s">
        <v>3823</v>
      </c>
      <c r="BMB1" t="s">
        <v>3824</v>
      </c>
      <c r="BMC1" t="s">
        <v>3825</v>
      </c>
      <c r="BMD1" t="s">
        <v>3826</v>
      </c>
      <c r="BME1" t="s">
        <v>3827</v>
      </c>
      <c r="BMF1" t="s">
        <v>3828</v>
      </c>
      <c r="BMG1" t="s">
        <v>3829</v>
      </c>
      <c r="BMH1" t="s">
        <v>3830</v>
      </c>
      <c r="BMI1" t="s">
        <v>3831</v>
      </c>
      <c r="BMJ1" t="s">
        <v>3832</v>
      </c>
      <c r="BMK1" t="s">
        <v>3833</v>
      </c>
      <c r="BML1" t="s">
        <v>3834</v>
      </c>
      <c r="BMM1" t="s">
        <v>3835</v>
      </c>
      <c r="BMN1" t="s">
        <v>3836</v>
      </c>
      <c r="BMO1" t="s">
        <v>3837</v>
      </c>
      <c r="BMP1" t="s">
        <v>3838</v>
      </c>
      <c r="BMQ1" t="s">
        <v>3839</v>
      </c>
      <c r="BMR1" t="s">
        <v>3840</v>
      </c>
      <c r="BMS1" t="s">
        <v>3841</v>
      </c>
      <c r="BMT1" t="s">
        <v>3842</v>
      </c>
      <c r="BMU1" t="s">
        <v>3843</v>
      </c>
      <c r="BMV1" t="s">
        <v>3844</v>
      </c>
      <c r="BMW1" t="s">
        <v>3845</v>
      </c>
      <c r="BMX1" t="s">
        <v>3846</v>
      </c>
      <c r="BMY1" t="s">
        <v>3847</v>
      </c>
      <c r="BMZ1" t="s">
        <v>3848</v>
      </c>
      <c r="BNA1" t="s">
        <v>3849</v>
      </c>
      <c r="BNB1" t="s">
        <v>3850</v>
      </c>
      <c r="BNC1" t="s">
        <v>3851</v>
      </c>
      <c r="BND1" t="s">
        <v>3852</v>
      </c>
      <c r="BNE1" t="s">
        <v>3853</v>
      </c>
      <c r="BNF1" t="s">
        <v>3854</v>
      </c>
      <c r="BNG1" t="s">
        <v>3855</v>
      </c>
      <c r="BNH1" t="s">
        <v>3856</v>
      </c>
      <c r="BNI1" t="s">
        <v>3857</v>
      </c>
      <c r="BNJ1" t="s">
        <v>3858</v>
      </c>
      <c r="BNK1" t="s">
        <v>3859</v>
      </c>
      <c r="BNL1" t="s">
        <v>3860</v>
      </c>
      <c r="BNM1" t="s">
        <v>3861</v>
      </c>
      <c r="BNN1" t="s">
        <v>3862</v>
      </c>
      <c r="BNO1" t="s">
        <v>3863</v>
      </c>
      <c r="BNP1" t="s">
        <v>3864</v>
      </c>
      <c r="BNQ1" t="s">
        <v>3865</v>
      </c>
      <c r="BNR1" t="s">
        <v>3866</v>
      </c>
      <c r="BNS1" t="s">
        <v>3867</v>
      </c>
      <c r="BNT1" t="s">
        <v>3868</v>
      </c>
      <c r="BNU1" t="s">
        <v>3869</v>
      </c>
      <c r="BNV1" t="s">
        <v>3870</v>
      </c>
      <c r="BNW1" t="s">
        <v>3871</v>
      </c>
      <c r="BNX1" t="s">
        <v>3872</v>
      </c>
      <c r="BNY1" t="s">
        <v>3873</v>
      </c>
      <c r="BNZ1" t="s">
        <v>3874</v>
      </c>
      <c r="BOA1" t="s">
        <v>3875</v>
      </c>
      <c r="BOB1" t="s">
        <v>3876</v>
      </c>
      <c r="BOC1" t="s">
        <v>3877</v>
      </c>
      <c r="BOD1" t="s">
        <v>3878</v>
      </c>
      <c r="BOE1" t="s">
        <v>3879</v>
      </c>
      <c r="BOF1" t="s">
        <v>3880</v>
      </c>
      <c r="BOG1" t="s">
        <v>3881</v>
      </c>
      <c r="BOH1" t="s">
        <v>3882</v>
      </c>
      <c r="BOI1" t="s">
        <v>3883</v>
      </c>
      <c r="BOJ1" t="s">
        <v>3884</v>
      </c>
      <c r="BOK1" t="s">
        <v>3885</v>
      </c>
      <c r="BOL1" t="s">
        <v>3886</v>
      </c>
      <c r="BOM1" t="s">
        <v>3887</v>
      </c>
      <c r="BON1" t="s">
        <v>3888</v>
      </c>
      <c r="BOO1" t="s">
        <v>3889</v>
      </c>
      <c r="BOP1" t="s">
        <v>3890</v>
      </c>
      <c r="BOQ1" t="s">
        <v>3891</v>
      </c>
      <c r="BOR1" t="s">
        <v>3892</v>
      </c>
      <c r="BOS1" t="s">
        <v>3893</v>
      </c>
      <c r="BOT1" t="s">
        <v>3894</v>
      </c>
      <c r="BOU1" t="s">
        <v>3895</v>
      </c>
      <c r="BOV1" t="s">
        <v>3896</v>
      </c>
      <c r="BOW1" t="s">
        <v>3897</v>
      </c>
      <c r="BOX1" t="s">
        <v>3898</v>
      </c>
      <c r="BOY1" t="s">
        <v>3899</v>
      </c>
      <c r="BOZ1" t="s">
        <v>3900</v>
      </c>
      <c r="BPA1" t="s">
        <v>3901</v>
      </c>
      <c r="BPB1" t="s">
        <v>3902</v>
      </c>
      <c r="BPC1" t="s">
        <v>3903</v>
      </c>
      <c r="BPD1" t="s">
        <v>3904</v>
      </c>
      <c r="BPE1" t="s">
        <v>3905</v>
      </c>
      <c r="BPF1" t="s">
        <v>3906</v>
      </c>
      <c r="BPG1" t="s">
        <v>3907</v>
      </c>
      <c r="BPH1" t="s">
        <v>3908</v>
      </c>
      <c r="BPI1" t="s">
        <v>3909</v>
      </c>
      <c r="BPJ1" t="s">
        <v>3910</v>
      </c>
      <c r="BPK1" t="s">
        <v>3911</v>
      </c>
      <c r="BPL1" t="s">
        <v>3912</v>
      </c>
      <c r="BPM1" t="s">
        <v>3913</v>
      </c>
      <c r="BPN1" t="s">
        <v>3914</v>
      </c>
      <c r="BPO1" t="s">
        <v>3915</v>
      </c>
      <c r="BPP1" t="s">
        <v>3916</v>
      </c>
      <c r="BPQ1" t="s">
        <v>3917</v>
      </c>
      <c r="BPR1" t="s">
        <v>3918</v>
      </c>
      <c r="BPS1" t="s">
        <v>3919</v>
      </c>
      <c r="BPT1" t="s">
        <v>3920</v>
      </c>
      <c r="BPU1" t="s">
        <v>3921</v>
      </c>
      <c r="BPV1" t="s">
        <v>3922</v>
      </c>
      <c r="BPW1" t="s">
        <v>3923</v>
      </c>
      <c r="BPX1" t="s">
        <v>3924</v>
      </c>
      <c r="BPY1" t="s">
        <v>3925</v>
      </c>
      <c r="BPZ1" t="s">
        <v>3926</v>
      </c>
      <c r="BQA1" t="s">
        <v>3927</v>
      </c>
      <c r="BQB1" t="s">
        <v>3928</v>
      </c>
      <c r="BQC1" t="s">
        <v>3929</v>
      </c>
      <c r="BQD1" t="s">
        <v>3930</v>
      </c>
      <c r="BQE1" t="s">
        <v>3931</v>
      </c>
      <c r="BQF1" t="s">
        <v>3932</v>
      </c>
      <c r="BQG1" t="s">
        <v>3933</v>
      </c>
      <c r="BQH1" t="s">
        <v>3934</v>
      </c>
      <c r="BQI1" t="s">
        <v>3935</v>
      </c>
      <c r="BQJ1" t="s">
        <v>3936</v>
      </c>
      <c r="BQK1" t="s">
        <v>3937</v>
      </c>
      <c r="BQL1" t="s">
        <v>3938</v>
      </c>
      <c r="BQM1" t="s">
        <v>3939</v>
      </c>
      <c r="BQN1" t="s">
        <v>3940</v>
      </c>
      <c r="BQO1" t="s">
        <v>3941</v>
      </c>
      <c r="BQP1" t="s">
        <v>3942</v>
      </c>
      <c r="BQQ1" t="s">
        <v>3943</v>
      </c>
      <c r="BQR1" t="s">
        <v>3944</v>
      </c>
      <c r="BQS1" t="s">
        <v>3945</v>
      </c>
      <c r="BQT1" t="s">
        <v>3946</v>
      </c>
      <c r="BQU1" t="s">
        <v>3947</v>
      </c>
      <c r="BQV1" t="s">
        <v>3948</v>
      </c>
      <c r="BQW1" t="s">
        <v>3949</v>
      </c>
      <c r="BQX1" t="s">
        <v>3950</v>
      </c>
      <c r="BQY1" t="s">
        <v>3951</v>
      </c>
      <c r="BQZ1" t="s">
        <v>3952</v>
      </c>
      <c r="BRA1" t="s">
        <v>3953</v>
      </c>
      <c r="BRB1" t="s">
        <v>3954</v>
      </c>
      <c r="BRC1" t="s">
        <v>3955</v>
      </c>
      <c r="BRD1" t="s">
        <v>3956</v>
      </c>
      <c r="BRE1" t="s">
        <v>3957</v>
      </c>
      <c r="BRF1" t="s">
        <v>3958</v>
      </c>
      <c r="BRG1" t="s">
        <v>3959</v>
      </c>
      <c r="BRH1" t="s">
        <v>3960</v>
      </c>
      <c r="BRI1" t="s">
        <v>3961</v>
      </c>
      <c r="BRJ1" t="s">
        <v>3962</v>
      </c>
      <c r="BRK1" t="s">
        <v>3963</v>
      </c>
      <c r="BRL1" t="s">
        <v>3964</v>
      </c>
      <c r="BRM1" t="s">
        <v>3965</v>
      </c>
      <c r="BRN1" t="s">
        <v>3966</v>
      </c>
      <c r="BRO1" t="s">
        <v>3967</v>
      </c>
      <c r="BRP1" t="s">
        <v>3968</v>
      </c>
      <c r="BRQ1" t="s">
        <v>3969</v>
      </c>
      <c r="BRR1" t="s">
        <v>3970</v>
      </c>
      <c r="BRS1" t="s">
        <v>3971</v>
      </c>
      <c r="BRT1" t="s">
        <v>3972</v>
      </c>
      <c r="BRU1" t="s">
        <v>3973</v>
      </c>
      <c r="BRV1" t="s">
        <v>3974</v>
      </c>
      <c r="BRW1" t="s">
        <v>3975</v>
      </c>
      <c r="BRX1" t="s">
        <v>3976</v>
      </c>
      <c r="BRY1" t="s">
        <v>3977</v>
      </c>
      <c r="BRZ1" t="s">
        <v>3978</v>
      </c>
      <c r="BSA1" t="s">
        <v>3979</v>
      </c>
      <c r="BSB1" t="s">
        <v>3980</v>
      </c>
      <c r="BSC1" t="s">
        <v>3981</v>
      </c>
      <c r="BSD1" t="s">
        <v>3982</v>
      </c>
      <c r="BSE1" t="s">
        <v>3983</v>
      </c>
      <c r="BSF1" t="s">
        <v>3984</v>
      </c>
      <c r="BSG1" t="s">
        <v>3985</v>
      </c>
      <c r="BSH1" t="s">
        <v>3986</v>
      </c>
      <c r="BSI1" t="s">
        <v>3987</v>
      </c>
      <c r="BSJ1" t="s">
        <v>3988</v>
      </c>
      <c r="BSK1" t="s">
        <v>3989</v>
      </c>
      <c r="BSL1" t="s">
        <v>3990</v>
      </c>
      <c r="BSM1" t="s">
        <v>3991</v>
      </c>
      <c r="BSN1" t="s">
        <v>3992</v>
      </c>
      <c r="BSO1" t="s">
        <v>3993</v>
      </c>
      <c r="BSP1" t="s">
        <v>3994</v>
      </c>
      <c r="BSQ1" t="s">
        <v>3995</v>
      </c>
      <c r="BSR1" t="s">
        <v>3996</v>
      </c>
      <c r="BSS1" t="s">
        <v>3997</v>
      </c>
      <c r="BST1" t="s">
        <v>3998</v>
      </c>
      <c r="BSU1" t="s">
        <v>3999</v>
      </c>
      <c r="BSV1" t="s">
        <v>4000</v>
      </c>
      <c r="BSW1" t="s">
        <v>4001</v>
      </c>
      <c r="BSX1" t="s">
        <v>4002</v>
      </c>
      <c r="BSY1" t="s">
        <v>4003</v>
      </c>
      <c r="BSZ1" t="s">
        <v>4004</v>
      </c>
      <c r="BTA1" t="s">
        <v>4005</v>
      </c>
      <c r="BTB1" t="s">
        <v>4006</v>
      </c>
      <c r="BTC1" t="s">
        <v>4007</v>
      </c>
      <c r="BTD1" t="s">
        <v>4008</v>
      </c>
      <c r="BTE1" t="s">
        <v>4009</v>
      </c>
      <c r="BTF1" t="s">
        <v>4010</v>
      </c>
      <c r="BTG1" t="s">
        <v>4011</v>
      </c>
      <c r="BTH1" t="s">
        <v>4012</v>
      </c>
      <c r="BTI1" t="s">
        <v>4013</v>
      </c>
      <c r="BTJ1" t="s">
        <v>4014</v>
      </c>
      <c r="BTK1" t="s">
        <v>4015</v>
      </c>
      <c r="BTL1" t="s">
        <v>4016</v>
      </c>
      <c r="BTM1" t="s">
        <v>4017</v>
      </c>
      <c r="BTN1" t="s">
        <v>4018</v>
      </c>
      <c r="BTO1" t="s">
        <v>4019</v>
      </c>
      <c r="BTP1" t="s">
        <v>4020</v>
      </c>
      <c r="BTQ1" t="s">
        <v>4021</v>
      </c>
      <c r="BTR1" t="s">
        <v>4022</v>
      </c>
      <c r="BTS1" t="s">
        <v>4023</v>
      </c>
      <c r="BTT1" t="s">
        <v>4024</v>
      </c>
      <c r="BTU1" t="s">
        <v>4025</v>
      </c>
      <c r="BTV1" t="s">
        <v>4026</v>
      </c>
      <c r="BTW1" t="s">
        <v>4027</v>
      </c>
      <c r="BTX1" t="s">
        <v>4028</v>
      </c>
      <c r="BTY1" t="s">
        <v>4029</v>
      </c>
      <c r="BTZ1" t="s">
        <v>4030</v>
      </c>
      <c r="BUA1" t="s">
        <v>4031</v>
      </c>
      <c r="BUB1" t="s">
        <v>4032</v>
      </c>
      <c r="BUC1" t="s">
        <v>4033</v>
      </c>
      <c r="BUD1" t="s">
        <v>4034</v>
      </c>
      <c r="BUE1" t="s">
        <v>4035</v>
      </c>
      <c r="BUF1" t="s">
        <v>4036</v>
      </c>
      <c r="BUG1" t="s">
        <v>4037</v>
      </c>
      <c r="BUH1" t="s">
        <v>4038</v>
      </c>
      <c r="BUI1" t="s">
        <v>4039</v>
      </c>
      <c r="BUJ1" t="s">
        <v>4040</v>
      </c>
      <c r="BUK1" t="s">
        <v>4041</v>
      </c>
      <c r="BUL1" t="s">
        <v>4042</v>
      </c>
      <c r="BUM1" t="s">
        <v>4043</v>
      </c>
      <c r="BUN1" t="s">
        <v>4044</v>
      </c>
      <c r="BUO1" t="s">
        <v>4045</v>
      </c>
      <c r="BUP1" t="s">
        <v>4046</v>
      </c>
      <c r="BUQ1" t="s">
        <v>4047</v>
      </c>
      <c r="BUR1" t="s">
        <v>4048</v>
      </c>
      <c r="BUS1" t="s">
        <v>4049</v>
      </c>
      <c r="BUT1" t="s">
        <v>4050</v>
      </c>
      <c r="BUU1" t="s">
        <v>4051</v>
      </c>
      <c r="BUV1" t="s">
        <v>4052</v>
      </c>
      <c r="BUW1" t="s">
        <v>4053</v>
      </c>
      <c r="BUX1" t="s">
        <v>4054</v>
      </c>
      <c r="BUY1" t="s">
        <v>4055</v>
      </c>
      <c r="BUZ1" t="s">
        <v>4056</v>
      </c>
      <c r="BVA1" t="s">
        <v>4057</v>
      </c>
      <c r="BVB1" t="s">
        <v>4058</v>
      </c>
      <c r="BVC1" t="s">
        <v>4059</v>
      </c>
      <c r="BVD1" t="s">
        <v>4060</v>
      </c>
      <c r="BVE1" t="s">
        <v>4061</v>
      </c>
      <c r="BVF1" t="s">
        <v>4062</v>
      </c>
      <c r="BVG1" t="s">
        <v>4063</v>
      </c>
      <c r="BVH1" t="s">
        <v>4064</v>
      </c>
      <c r="BVI1" t="s">
        <v>4065</v>
      </c>
      <c r="BVJ1" t="s">
        <v>4066</v>
      </c>
      <c r="BVK1" t="s">
        <v>4067</v>
      </c>
      <c r="BVL1" t="s">
        <v>4068</v>
      </c>
      <c r="BVM1" t="s">
        <v>4069</v>
      </c>
      <c r="BVN1" t="s">
        <v>4070</v>
      </c>
      <c r="BVO1" t="s">
        <v>4071</v>
      </c>
      <c r="BVP1" t="s">
        <v>4072</v>
      </c>
      <c r="BVQ1" t="s">
        <v>4073</v>
      </c>
      <c r="BVR1" t="s">
        <v>4074</v>
      </c>
      <c r="BVS1" t="s">
        <v>4075</v>
      </c>
      <c r="BVT1" t="s">
        <v>4076</v>
      </c>
      <c r="BVU1" t="s">
        <v>4077</v>
      </c>
      <c r="BVV1" t="s">
        <v>4078</v>
      </c>
      <c r="BVW1" t="s">
        <v>4079</v>
      </c>
      <c r="BVX1" t="s">
        <v>4080</v>
      </c>
      <c r="BVY1" t="s">
        <v>4081</v>
      </c>
      <c r="BVZ1" t="s">
        <v>4082</v>
      </c>
      <c r="BWA1" t="s">
        <v>4083</v>
      </c>
      <c r="BWB1" t="s">
        <v>4084</v>
      </c>
      <c r="BWC1" t="s">
        <v>4085</v>
      </c>
      <c r="BWD1" t="s">
        <v>4086</v>
      </c>
      <c r="BWE1" t="s">
        <v>4087</v>
      </c>
      <c r="BWF1" t="s">
        <v>4088</v>
      </c>
      <c r="BWG1" t="s">
        <v>4089</v>
      </c>
      <c r="BWH1" t="s">
        <v>4090</v>
      </c>
      <c r="BWI1" t="s">
        <v>4091</v>
      </c>
      <c r="BWJ1" t="s">
        <v>4092</v>
      </c>
      <c r="BWK1" t="s">
        <v>4093</v>
      </c>
      <c r="BWL1" t="s">
        <v>4094</v>
      </c>
      <c r="BWM1" t="s">
        <v>4095</v>
      </c>
      <c r="BWN1" t="s">
        <v>4096</v>
      </c>
      <c r="BWO1" t="s">
        <v>4097</v>
      </c>
      <c r="BWP1" t="s">
        <v>4098</v>
      </c>
      <c r="BWQ1" t="s">
        <v>4099</v>
      </c>
      <c r="BWR1" t="s">
        <v>4100</v>
      </c>
      <c r="BWS1" t="s">
        <v>4101</v>
      </c>
      <c r="BWT1" t="s">
        <v>4102</v>
      </c>
      <c r="BWU1" t="s">
        <v>4103</v>
      </c>
      <c r="BWV1" t="s">
        <v>4104</v>
      </c>
      <c r="BWW1" t="s">
        <v>4105</v>
      </c>
      <c r="BWX1" t="s">
        <v>4106</v>
      </c>
      <c r="BWY1" t="s">
        <v>4107</v>
      </c>
      <c r="BWZ1" t="s">
        <v>4108</v>
      </c>
      <c r="BXA1" t="s">
        <v>4109</v>
      </c>
      <c r="BXB1" t="s">
        <v>4110</v>
      </c>
      <c r="BXC1" t="s">
        <v>4111</v>
      </c>
      <c r="BXD1" t="s">
        <v>4112</v>
      </c>
      <c r="BXE1" t="s">
        <v>4113</v>
      </c>
      <c r="BXF1" t="s">
        <v>4114</v>
      </c>
      <c r="BXG1" t="s">
        <v>4115</v>
      </c>
      <c r="BXH1" t="s">
        <v>4116</v>
      </c>
      <c r="BXI1" t="s">
        <v>4117</v>
      </c>
      <c r="BXJ1" t="s">
        <v>4118</v>
      </c>
      <c r="BXK1" t="s">
        <v>4119</v>
      </c>
      <c r="BXL1" t="s">
        <v>4120</v>
      </c>
      <c r="BXM1" t="s">
        <v>4121</v>
      </c>
      <c r="BXN1" t="s">
        <v>4122</v>
      </c>
      <c r="BXO1" t="s">
        <v>4123</v>
      </c>
      <c r="BXP1" t="s">
        <v>4124</v>
      </c>
      <c r="BXQ1" t="s">
        <v>4125</v>
      </c>
      <c r="BXR1" t="s">
        <v>4126</v>
      </c>
      <c r="BXS1" t="s">
        <v>4127</v>
      </c>
      <c r="BXT1" t="s">
        <v>4128</v>
      </c>
      <c r="BXU1" t="s">
        <v>4129</v>
      </c>
      <c r="BXV1" t="s">
        <v>4130</v>
      </c>
      <c r="BXW1" t="s">
        <v>4131</v>
      </c>
      <c r="BXX1" t="s">
        <v>4132</v>
      </c>
      <c r="BXY1" t="s">
        <v>4133</v>
      </c>
      <c r="BXZ1" t="s">
        <v>4134</v>
      </c>
      <c r="BYA1" t="s">
        <v>4135</v>
      </c>
      <c r="BYB1" t="s">
        <v>4136</v>
      </c>
      <c r="BYC1" t="s">
        <v>4137</v>
      </c>
      <c r="BYD1" t="s">
        <v>4138</v>
      </c>
      <c r="BYE1" t="s">
        <v>4139</v>
      </c>
      <c r="BYF1" t="s">
        <v>4140</v>
      </c>
      <c r="BYG1" t="s">
        <v>4141</v>
      </c>
      <c r="BYH1" t="s">
        <v>4142</v>
      </c>
      <c r="BYI1" t="s">
        <v>4143</v>
      </c>
      <c r="BYJ1" t="s">
        <v>4144</v>
      </c>
      <c r="BYK1" t="s">
        <v>4145</v>
      </c>
      <c r="BYL1" t="s">
        <v>4146</v>
      </c>
      <c r="BYM1" t="s">
        <v>4147</v>
      </c>
      <c r="BYN1" t="s">
        <v>4148</v>
      </c>
      <c r="BYO1" t="s">
        <v>4149</v>
      </c>
      <c r="BYP1" t="s">
        <v>4150</v>
      </c>
      <c r="BYQ1" t="s">
        <v>4151</v>
      </c>
      <c r="BYR1" t="s">
        <v>4152</v>
      </c>
      <c r="BYS1" t="s">
        <v>4153</v>
      </c>
      <c r="BYT1" t="s">
        <v>4154</v>
      </c>
      <c r="BYU1" t="s">
        <v>4155</v>
      </c>
      <c r="BYV1" t="s">
        <v>4156</v>
      </c>
      <c r="BYW1" t="s">
        <v>4157</v>
      </c>
      <c r="BYX1" t="s">
        <v>4158</v>
      </c>
      <c r="BYY1" t="s">
        <v>4159</v>
      </c>
      <c r="BYZ1" t="s">
        <v>4160</v>
      </c>
      <c r="BZA1" t="s">
        <v>4161</v>
      </c>
      <c r="BZB1" t="s">
        <v>4162</v>
      </c>
      <c r="BZC1" t="s">
        <v>4163</v>
      </c>
      <c r="BZD1" t="s">
        <v>4164</v>
      </c>
      <c r="BZE1" t="s">
        <v>4165</v>
      </c>
      <c r="BZF1" t="s">
        <v>4166</v>
      </c>
      <c r="BZG1" t="s">
        <v>4167</v>
      </c>
      <c r="BZH1" t="s">
        <v>4168</v>
      </c>
      <c r="BZI1" t="s">
        <v>4169</v>
      </c>
      <c r="BZJ1" t="s">
        <v>4170</v>
      </c>
      <c r="BZK1" t="s">
        <v>4171</v>
      </c>
      <c r="BZL1" t="s">
        <v>4172</v>
      </c>
      <c r="BZM1" t="s">
        <v>4173</v>
      </c>
      <c r="BZN1" t="s">
        <v>4174</v>
      </c>
      <c r="BZO1" t="s">
        <v>4175</v>
      </c>
      <c r="BZP1" t="s">
        <v>4176</v>
      </c>
      <c r="BZQ1" t="s">
        <v>4177</v>
      </c>
      <c r="BZR1" t="s">
        <v>4178</v>
      </c>
      <c r="BZS1" t="s">
        <v>4179</v>
      </c>
      <c r="BZT1" t="s">
        <v>4180</v>
      </c>
      <c r="BZU1" t="s">
        <v>4181</v>
      </c>
      <c r="BZV1" t="s">
        <v>4182</v>
      </c>
      <c r="BZW1" t="s">
        <v>4183</v>
      </c>
      <c r="BZX1" t="s">
        <v>4184</v>
      </c>
      <c r="BZY1" t="s">
        <v>4185</v>
      </c>
      <c r="BZZ1" t="s">
        <v>4186</v>
      </c>
      <c r="CAA1" t="s">
        <v>4187</v>
      </c>
      <c r="CAB1" t="s">
        <v>4188</v>
      </c>
      <c r="CAC1" t="s">
        <v>4189</v>
      </c>
      <c r="CAD1" t="s">
        <v>4190</v>
      </c>
      <c r="CAE1" t="s">
        <v>4191</v>
      </c>
      <c r="CAF1" t="s">
        <v>4192</v>
      </c>
      <c r="CAG1" t="s">
        <v>4193</v>
      </c>
      <c r="CAH1" t="s">
        <v>4194</v>
      </c>
      <c r="CAI1" t="s">
        <v>4195</v>
      </c>
      <c r="CAJ1" t="s">
        <v>4196</v>
      </c>
      <c r="CAK1" t="s">
        <v>4197</v>
      </c>
      <c r="CAL1" t="s">
        <v>4198</v>
      </c>
      <c r="CAM1" t="s">
        <v>4199</v>
      </c>
      <c r="CAN1" t="s">
        <v>4200</v>
      </c>
      <c r="CAO1" t="s">
        <v>4201</v>
      </c>
      <c r="CAP1" t="s">
        <v>4202</v>
      </c>
      <c r="CAQ1" t="s">
        <v>4203</v>
      </c>
      <c r="CAR1" t="s">
        <v>4204</v>
      </c>
      <c r="CAS1" t="s">
        <v>4205</v>
      </c>
      <c r="CAT1" t="s">
        <v>4206</v>
      </c>
      <c r="CAU1" t="s">
        <v>4207</v>
      </c>
      <c r="CAV1" t="s">
        <v>4208</v>
      </c>
      <c r="CAW1" t="s">
        <v>4209</v>
      </c>
      <c r="CAX1" t="s">
        <v>4210</v>
      </c>
      <c r="CAY1" t="s">
        <v>4211</v>
      </c>
      <c r="CAZ1" t="s">
        <v>4212</v>
      </c>
      <c r="CBA1" t="s">
        <v>4213</v>
      </c>
      <c r="CBB1" t="s">
        <v>4214</v>
      </c>
      <c r="CBC1" t="s">
        <v>4215</v>
      </c>
      <c r="CBD1" t="s">
        <v>4216</v>
      </c>
      <c r="CBE1" t="s">
        <v>4217</v>
      </c>
      <c r="CBF1" t="s">
        <v>4218</v>
      </c>
      <c r="CBG1" t="s">
        <v>4219</v>
      </c>
      <c r="CBH1" t="s">
        <v>4220</v>
      </c>
      <c r="CBI1" t="s">
        <v>4221</v>
      </c>
      <c r="CBJ1" t="s">
        <v>4222</v>
      </c>
      <c r="CBK1" t="s">
        <v>4223</v>
      </c>
      <c r="CBL1" t="s">
        <v>4224</v>
      </c>
      <c r="CBM1" t="s">
        <v>4225</v>
      </c>
      <c r="CBN1" t="s">
        <v>4226</v>
      </c>
      <c r="CBO1" t="s">
        <v>4227</v>
      </c>
      <c r="CBP1" t="s">
        <v>4228</v>
      </c>
      <c r="CBQ1" t="s">
        <v>4229</v>
      </c>
      <c r="CBR1" t="s">
        <v>4230</v>
      </c>
      <c r="CBS1" t="s">
        <v>4231</v>
      </c>
      <c r="CBT1" t="s">
        <v>4232</v>
      </c>
      <c r="CBU1" t="s">
        <v>4233</v>
      </c>
      <c r="CBV1" t="s">
        <v>4234</v>
      </c>
      <c r="CBW1" t="s">
        <v>4235</v>
      </c>
      <c r="CBX1" t="s">
        <v>4236</v>
      </c>
      <c r="CBY1" t="s">
        <v>4237</v>
      </c>
      <c r="CBZ1" t="s">
        <v>4238</v>
      </c>
      <c r="CCA1" t="s">
        <v>4239</v>
      </c>
      <c r="CCB1" t="s">
        <v>4240</v>
      </c>
      <c r="CCC1" t="s">
        <v>4241</v>
      </c>
      <c r="CCD1" t="s">
        <v>4242</v>
      </c>
      <c r="CCE1" t="s">
        <v>4243</v>
      </c>
      <c r="CCF1" t="s">
        <v>4244</v>
      </c>
      <c r="CCG1" t="s">
        <v>4245</v>
      </c>
      <c r="CCH1" t="s">
        <v>4246</v>
      </c>
      <c r="CCI1" t="s">
        <v>4247</v>
      </c>
      <c r="CCJ1" t="s">
        <v>4248</v>
      </c>
      <c r="CCK1" t="s">
        <v>4249</v>
      </c>
      <c r="CCL1" t="s">
        <v>4250</v>
      </c>
      <c r="CCM1" t="s">
        <v>4251</v>
      </c>
      <c r="CCN1" t="s">
        <v>4252</v>
      </c>
      <c r="CCO1" t="s">
        <v>4253</v>
      </c>
      <c r="CCP1" t="s">
        <v>4254</v>
      </c>
      <c r="CCQ1" t="s">
        <v>4255</v>
      </c>
      <c r="CCR1" t="s">
        <v>4256</v>
      </c>
      <c r="CCS1" t="s">
        <v>4257</v>
      </c>
      <c r="CCT1" t="s">
        <v>4258</v>
      </c>
      <c r="CCU1" t="s">
        <v>4259</v>
      </c>
      <c r="CCV1" t="s">
        <v>4260</v>
      </c>
      <c r="CCW1" t="s">
        <v>4261</v>
      </c>
      <c r="CCX1" t="s">
        <v>4262</v>
      </c>
      <c r="CCY1" t="s">
        <v>4263</v>
      </c>
      <c r="CCZ1" t="s">
        <v>4264</v>
      </c>
      <c r="CDA1" t="s">
        <v>4265</v>
      </c>
      <c r="CDB1" t="s">
        <v>4266</v>
      </c>
      <c r="CDC1" t="s">
        <v>4267</v>
      </c>
      <c r="CDD1" t="s">
        <v>4268</v>
      </c>
      <c r="CDE1" t="s">
        <v>4269</v>
      </c>
      <c r="CDF1" t="s">
        <v>4270</v>
      </c>
      <c r="CDG1" t="s">
        <v>4271</v>
      </c>
      <c r="CDH1" t="s">
        <v>4272</v>
      </c>
      <c r="CDI1" t="s">
        <v>4273</v>
      </c>
      <c r="CDJ1" t="s">
        <v>4274</v>
      </c>
      <c r="CDK1" t="s">
        <v>4275</v>
      </c>
      <c r="CDL1" t="s">
        <v>4276</v>
      </c>
      <c r="CDM1" t="s">
        <v>4277</v>
      </c>
      <c r="CDN1" t="s">
        <v>4278</v>
      </c>
      <c r="CDO1" t="s">
        <v>4279</v>
      </c>
      <c r="CDP1" t="s">
        <v>4280</v>
      </c>
      <c r="CDQ1" t="s">
        <v>4281</v>
      </c>
      <c r="CDR1" t="s">
        <v>4282</v>
      </c>
      <c r="CDS1" t="s">
        <v>4283</v>
      </c>
      <c r="CDT1" t="s">
        <v>4284</v>
      </c>
      <c r="CDU1" t="s">
        <v>4285</v>
      </c>
      <c r="CDV1" t="s">
        <v>4286</v>
      </c>
      <c r="CDW1" t="s">
        <v>4287</v>
      </c>
      <c r="CDX1" t="s">
        <v>4288</v>
      </c>
      <c r="CDY1" t="s">
        <v>4289</v>
      </c>
      <c r="CDZ1" t="s">
        <v>4290</v>
      </c>
      <c r="CEA1" t="s">
        <v>4291</v>
      </c>
      <c r="CEB1" t="s">
        <v>4292</v>
      </c>
      <c r="CEC1" t="s">
        <v>4293</v>
      </c>
      <c r="CED1" t="s">
        <v>4294</v>
      </c>
      <c r="CEE1" t="s">
        <v>4295</v>
      </c>
      <c r="CEF1" t="s">
        <v>4296</v>
      </c>
      <c r="CEG1" t="s">
        <v>4297</v>
      </c>
      <c r="CEH1" t="s">
        <v>4298</v>
      </c>
      <c r="CEI1" t="s">
        <v>4299</v>
      </c>
      <c r="CEJ1" t="s">
        <v>4300</v>
      </c>
      <c r="CEK1" t="s">
        <v>4301</v>
      </c>
      <c r="CEL1" t="s">
        <v>4302</v>
      </c>
      <c r="CEM1" t="s">
        <v>4303</v>
      </c>
      <c r="CEN1" t="s">
        <v>4304</v>
      </c>
      <c r="CEO1" t="s">
        <v>4305</v>
      </c>
      <c r="CEP1" t="s">
        <v>4306</v>
      </c>
      <c r="CEQ1" t="s">
        <v>4307</v>
      </c>
      <c r="CER1" t="s">
        <v>4308</v>
      </c>
      <c r="CES1" t="s">
        <v>4309</v>
      </c>
      <c r="CET1" t="s">
        <v>4310</v>
      </c>
      <c r="CEU1" t="s">
        <v>4311</v>
      </c>
      <c r="CEV1" t="s">
        <v>4312</v>
      </c>
      <c r="CEW1" t="s">
        <v>4313</v>
      </c>
      <c r="CEX1" t="s">
        <v>4314</v>
      </c>
      <c r="CEY1" t="s">
        <v>4315</v>
      </c>
      <c r="CEZ1" t="s">
        <v>4316</v>
      </c>
      <c r="CFA1" t="s">
        <v>4317</v>
      </c>
      <c r="CFB1" t="s">
        <v>4318</v>
      </c>
      <c r="CFC1" t="s">
        <v>4319</v>
      </c>
      <c r="CFD1" t="s">
        <v>4320</v>
      </c>
      <c r="CFE1" t="s">
        <v>4321</v>
      </c>
      <c r="CFF1" t="s">
        <v>4322</v>
      </c>
      <c r="CFG1" t="s">
        <v>4323</v>
      </c>
      <c r="CFH1" t="s">
        <v>4324</v>
      </c>
      <c r="CFI1" t="s">
        <v>4325</v>
      </c>
      <c r="CFJ1" t="s">
        <v>4326</v>
      </c>
      <c r="CFK1" t="s">
        <v>4327</v>
      </c>
      <c r="CFL1" t="s">
        <v>4328</v>
      </c>
      <c r="CFM1" t="s">
        <v>4329</v>
      </c>
      <c r="CFN1" t="s">
        <v>4330</v>
      </c>
      <c r="CFO1" t="s">
        <v>4331</v>
      </c>
      <c r="CFP1" t="s">
        <v>4332</v>
      </c>
      <c r="CFQ1" t="s">
        <v>4333</v>
      </c>
      <c r="CFR1" t="s">
        <v>4334</v>
      </c>
      <c r="CFS1" t="s">
        <v>4335</v>
      </c>
      <c r="CFT1" t="s">
        <v>4336</v>
      </c>
      <c r="CFU1" t="s">
        <v>4337</v>
      </c>
      <c r="CFV1" t="s">
        <v>4338</v>
      </c>
      <c r="CFW1" t="s">
        <v>4339</v>
      </c>
      <c r="CFX1" t="s">
        <v>4340</v>
      </c>
      <c r="CFY1" t="s">
        <v>4341</v>
      </c>
      <c r="CFZ1" t="s">
        <v>4342</v>
      </c>
      <c r="CGA1" t="s">
        <v>4343</v>
      </c>
      <c r="CGB1" t="s">
        <v>4344</v>
      </c>
      <c r="CGC1" t="s">
        <v>4345</v>
      </c>
      <c r="CGD1" t="s">
        <v>4346</v>
      </c>
      <c r="CGE1" t="s">
        <v>4347</v>
      </c>
      <c r="CGF1" t="s">
        <v>4348</v>
      </c>
      <c r="CGG1" t="s">
        <v>4349</v>
      </c>
      <c r="CGH1" t="s">
        <v>4350</v>
      </c>
      <c r="CGI1" t="s">
        <v>4351</v>
      </c>
      <c r="CGJ1" t="s">
        <v>4352</v>
      </c>
      <c r="CGK1" t="s">
        <v>4353</v>
      </c>
      <c r="CGL1" t="s">
        <v>4354</v>
      </c>
      <c r="CGM1" t="s">
        <v>4355</v>
      </c>
      <c r="CGN1" t="s">
        <v>4356</v>
      </c>
      <c r="CGO1" t="s">
        <v>4357</v>
      </c>
      <c r="CGP1" t="s">
        <v>4358</v>
      </c>
      <c r="CGQ1" t="s">
        <v>4359</v>
      </c>
      <c r="CGR1" t="s">
        <v>4360</v>
      </c>
      <c r="CGS1" t="s">
        <v>4361</v>
      </c>
      <c r="CGT1" t="s">
        <v>4362</v>
      </c>
      <c r="CGU1" t="s">
        <v>4363</v>
      </c>
      <c r="CGV1" t="s">
        <v>4364</v>
      </c>
      <c r="CGW1" t="s">
        <v>4365</v>
      </c>
      <c r="CGX1" t="s">
        <v>4366</v>
      </c>
      <c r="CGY1" t="s">
        <v>4367</v>
      </c>
      <c r="CGZ1" t="s">
        <v>4368</v>
      </c>
      <c r="CHA1" t="s">
        <v>4369</v>
      </c>
      <c r="CHB1" t="s">
        <v>4370</v>
      </c>
      <c r="CHC1" t="s">
        <v>4371</v>
      </c>
      <c r="CHD1" t="s">
        <v>4372</v>
      </c>
      <c r="CHE1" t="s">
        <v>4373</v>
      </c>
      <c r="CHF1" t="s">
        <v>4374</v>
      </c>
      <c r="CHG1" t="s">
        <v>4375</v>
      </c>
      <c r="CHH1" t="s">
        <v>4376</v>
      </c>
      <c r="CHI1" t="s">
        <v>4377</v>
      </c>
      <c r="CHJ1" t="s">
        <v>4378</v>
      </c>
      <c r="CHK1" t="s">
        <v>4379</v>
      </c>
      <c r="CHL1" t="s">
        <v>4380</v>
      </c>
      <c r="CHM1" t="s">
        <v>4381</v>
      </c>
      <c r="CHN1" t="s">
        <v>4382</v>
      </c>
      <c r="CHO1" t="s">
        <v>4383</v>
      </c>
      <c r="CHP1" t="s">
        <v>4384</v>
      </c>
      <c r="CHQ1" t="s">
        <v>4385</v>
      </c>
      <c r="CHR1" t="s">
        <v>4386</v>
      </c>
      <c r="CHS1" t="s">
        <v>4387</v>
      </c>
      <c r="CHT1" t="s">
        <v>4388</v>
      </c>
      <c r="CHU1" t="s">
        <v>4389</v>
      </c>
      <c r="CHV1" t="s">
        <v>4390</v>
      </c>
      <c r="CHW1" t="s">
        <v>4391</v>
      </c>
      <c r="CHX1" t="s">
        <v>4392</v>
      </c>
      <c r="CHY1" t="s">
        <v>4393</v>
      </c>
      <c r="CHZ1" t="s">
        <v>4394</v>
      </c>
      <c r="CIA1" t="s">
        <v>4395</v>
      </c>
      <c r="CIB1" t="s">
        <v>4396</v>
      </c>
      <c r="CIC1" t="s">
        <v>4397</v>
      </c>
      <c r="CID1" t="s">
        <v>4398</v>
      </c>
      <c r="CIE1" t="s">
        <v>4399</v>
      </c>
      <c r="CIF1" t="s">
        <v>4400</v>
      </c>
      <c r="CIG1" t="s">
        <v>4401</v>
      </c>
      <c r="CIH1" t="s">
        <v>4402</v>
      </c>
      <c r="CII1" t="s">
        <v>4403</v>
      </c>
      <c r="CIJ1" t="s">
        <v>4404</v>
      </c>
      <c r="CIK1" t="s">
        <v>4405</v>
      </c>
      <c r="CIL1" t="s">
        <v>4406</v>
      </c>
      <c r="CIM1" t="s">
        <v>4407</v>
      </c>
      <c r="CIN1" t="s">
        <v>4408</v>
      </c>
      <c r="CIO1" t="s">
        <v>4409</v>
      </c>
      <c r="CIP1" t="s">
        <v>4410</v>
      </c>
      <c r="CIQ1" t="s">
        <v>4411</v>
      </c>
      <c r="CIR1" t="s">
        <v>4412</v>
      </c>
      <c r="CIS1" t="s">
        <v>4413</v>
      </c>
      <c r="CIT1" t="s">
        <v>4414</v>
      </c>
      <c r="CIU1" t="s">
        <v>4415</v>
      </c>
      <c r="CIV1" t="s">
        <v>4416</v>
      </c>
      <c r="CIW1" t="s">
        <v>4417</v>
      </c>
      <c r="CIX1" t="s">
        <v>4418</v>
      </c>
      <c r="CIY1" t="s">
        <v>4419</v>
      </c>
      <c r="CIZ1" t="s">
        <v>4420</v>
      </c>
      <c r="CJA1" t="s">
        <v>4421</v>
      </c>
      <c r="CJB1" t="s">
        <v>4422</v>
      </c>
      <c r="CJC1" t="s">
        <v>4423</v>
      </c>
      <c r="CJD1" t="s">
        <v>4424</v>
      </c>
      <c r="CJE1" t="s">
        <v>4425</v>
      </c>
      <c r="CJF1" t="s">
        <v>4426</v>
      </c>
      <c r="CJG1" t="s">
        <v>4427</v>
      </c>
      <c r="CJH1" t="s">
        <v>4428</v>
      </c>
      <c r="CJI1" t="s">
        <v>4429</v>
      </c>
      <c r="CJJ1" t="s">
        <v>4430</v>
      </c>
      <c r="CJK1" t="s">
        <v>4431</v>
      </c>
      <c r="CJL1" t="s">
        <v>4432</v>
      </c>
      <c r="CJM1" t="s">
        <v>4433</v>
      </c>
      <c r="CJN1" t="s">
        <v>4434</v>
      </c>
      <c r="CJO1" t="s">
        <v>4435</v>
      </c>
      <c r="CJP1" t="s">
        <v>4436</v>
      </c>
      <c r="CJQ1" t="s">
        <v>4437</v>
      </c>
      <c r="CJR1" t="s">
        <v>4438</v>
      </c>
      <c r="CJS1" t="s">
        <v>4439</v>
      </c>
      <c r="CJT1" t="s">
        <v>4440</v>
      </c>
      <c r="CJU1" t="s">
        <v>4441</v>
      </c>
      <c r="CJV1" t="s">
        <v>4442</v>
      </c>
      <c r="CJW1" t="s">
        <v>4443</v>
      </c>
      <c r="CJX1" t="s">
        <v>4444</v>
      </c>
      <c r="CJY1" t="s">
        <v>4445</v>
      </c>
      <c r="CJZ1" t="s">
        <v>4446</v>
      </c>
      <c r="CKA1" t="s">
        <v>4447</v>
      </c>
      <c r="CKB1" t="s">
        <v>4448</v>
      </c>
      <c r="CKC1" t="s">
        <v>4449</v>
      </c>
      <c r="CKD1" t="s">
        <v>4450</v>
      </c>
      <c r="CKE1" t="s">
        <v>4451</v>
      </c>
      <c r="CKF1" t="s">
        <v>4452</v>
      </c>
      <c r="CKG1" t="s">
        <v>4453</v>
      </c>
      <c r="CKH1" t="s">
        <v>4454</v>
      </c>
      <c r="CKI1" t="s">
        <v>4455</v>
      </c>
      <c r="CKJ1" t="s">
        <v>4456</v>
      </c>
      <c r="CKK1" t="s">
        <v>4457</v>
      </c>
      <c r="CKL1" t="s">
        <v>4458</v>
      </c>
      <c r="CKM1" t="s">
        <v>4459</v>
      </c>
      <c r="CKN1" t="s">
        <v>4460</v>
      </c>
      <c r="CKO1" t="s">
        <v>4461</v>
      </c>
      <c r="CKP1" t="s">
        <v>4462</v>
      </c>
      <c r="CKQ1" t="s">
        <v>4463</v>
      </c>
      <c r="CKR1" t="s">
        <v>4464</v>
      </c>
      <c r="CKS1" t="s">
        <v>4465</v>
      </c>
      <c r="CKT1" t="s">
        <v>4466</v>
      </c>
      <c r="CKU1" t="s">
        <v>4467</v>
      </c>
      <c r="CKV1" t="s">
        <v>4468</v>
      </c>
      <c r="CKW1" t="s">
        <v>4469</v>
      </c>
      <c r="CKX1" t="s">
        <v>4470</v>
      </c>
      <c r="CKY1" t="s">
        <v>4471</v>
      </c>
      <c r="CKZ1" t="s">
        <v>4472</v>
      </c>
      <c r="CLA1" t="s">
        <v>4473</v>
      </c>
      <c r="CLB1" t="s">
        <v>4474</v>
      </c>
      <c r="CLC1" t="s">
        <v>4475</v>
      </c>
      <c r="CLD1" t="s">
        <v>4476</v>
      </c>
      <c r="CLE1" t="s">
        <v>4477</v>
      </c>
      <c r="CLF1" t="s">
        <v>4478</v>
      </c>
      <c r="CLG1" t="s">
        <v>4479</v>
      </c>
      <c r="CLH1" t="s">
        <v>4480</v>
      </c>
      <c r="CLI1" t="s">
        <v>4481</v>
      </c>
      <c r="CLJ1" t="s">
        <v>4482</v>
      </c>
      <c r="CLK1" t="s">
        <v>4483</v>
      </c>
      <c r="CLL1" t="s">
        <v>4484</v>
      </c>
      <c r="CLM1" t="s">
        <v>4485</v>
      </c>
      <c r="CLN1" t="s">
        <v>4486</v>
      </c>
      <c r="CLO1" t="s">
        <v>4487</v>
      </c>
      <c r="CLP1" t="s">
        <v>4488</v>
      </c>
      <c r="CLQ1" t="s">
        <v>4489</v>
      </c>
      <c r="CLR1" t="s">
        <v>4490</v>
      </c>
      <c r="CLS1" t="s">
        <v>4491</v>
      </c>
      <c r="CLT1" t="s">
        <v>4492</v>
      </c>
      <c r="CLU1" t="s">
        <v>4493</v>
      </c>
      <c r="CLV1" t="s">
        <v>4494</v>
      </c>
      <c r="CLW1" t="s">
        <v>4495</v>
      </c>
      <c r="CLX1" t="s">
        <v>4496</v>
      </c>
      <c r="CLY1" t="s">
        <v>4497</v>
      </c>
      <c r="CLZ1" t="s">
        <v>4498</v>
      </c>
      <c r="CMA1" t="s">
        <v>4499</v>
      </c>
      <c r="CMB1" t="s">
        <v>4500</v>
      </c>
      <c r="CMC1" t="s">
        <v>4501</v>
      </c>
      <c r="CMD1" t="s">
        <v>4502</v>
      </c>
      <c r="CME1" t="s">
        <v>4503</v>
      </c>
      <c r="CMF1" t="s">
        <v>4504</v>
      </c>
      <c r="CMG1" t="s">
        <v>4505</v>
      </c>
      <c r="CMH1" t="s">
        <v>4506</v>
      </c>
      <c r="CMI1" t="s">
        <v>4507</v>
      </c>
      <c r="CMJ1" t="s">
        <v>4508</v>
      </c>
      <c r="CMK1" t="s">
        <v>4509</v>
      </c>
      <c r="CML1" t="s">
        <v>4510</v>
      </c>
      <c r="CMM1" t="s">
        <v>4511</v>
      </c>
      <c r="CMN1" t="s">
        <v>4512</v>
      </c>
      <c r="CMO1" t="s">
        <v>4513</v>
      </c>
      <c r="CMP1" t="s">
        <v>4514</v>
      </c>
      <c r="CMQ1" t="s">
        <v>4515</v>
      </c>
      <c r="CMR1" t="s">
        <v>4516</v>
      </c>
      <c r="CMS1" t="s">
        <v>4517</v>
      </c>
      <c r="CMT1" t="s">
        <v>4518</v>
      </c>
      <c r="CMU1" t="s">
        <v>4519</v>
      </c>
      <c r="CMV1" t="s">
        <v>4520</v>
      </c>
      <c r="CMW1" t="s">
        <v>4521</v>
      </c>
      <c r="CMX1" t="s">
        <v>4522</v>
      </c>
      <c r="CMY1" t="s">
        <v>4523</v>
      </c>
      <c r="CMZ1" t="s">
        <v>4524</v>
      </c>
      <c r="CNA1" t="s">
        <v>4525</v>
      </c>
      <c r="CNB1" t="s">
        <v>4526</v>
      </c>
      <c r="CNC1" t="s">
        <v>4527</v>
      </c>
      <c r="CND1" t="s">
        <v>4528</v>
      </c>
      <c r="CNE1" t="s">
        <v>4529</v>
      </c>
      <c r="CNF1" t="s">
        <v>4530</v>
      </c>
      <c r="CNG1" t="s">
        <v>4531</v>
      </c>
      <c r="CNH1" t="s">
        <v>4532</v>
      </c>
      <c r="CNI1" t="s">
        <v>4533</v>
      </c>
      <c r="CNJ1" t="s">
        <v>4534</v>
      </c>
      <c r="CNK1" t="s">
        <v>4535</v>
      </c>
      <c r="CNL1" t="s">
        <v>4536</v>
      </c>
      <c r="CNM1" t="s">
        <v>4537</v>
      </c>
      <c r="CNN1" t="s">
        <v>4538</v>
      </c>
      <c r="CNO1" t="s">
        <v>4539</v>
      </c>
      <c r="CNP1" t="s">
        <v>4540</v>
      </c>
      <c r="CNQ1" t="s">
        <v>4541</v>
      </c>
      <c r="CNR1" t="s">
        <v>4542</v>
      </c>
      <c r="CNS1" t="s">
        <v>4543</v>
      </c>
      <c r="CNT1" t="s">
        <v>4544</v>
      </c>
      <c r="CNU1" t="s">
        <v>4545</v>
      </c>
      <c r="CNV1" t="s">
        <v>4546</v>
      </c>
      <c r="CNW1" t="s">
        <v>4547</v>
      </c>
      <c r="CNX1" t="s">
        <v>4548</v>
      </c>
      <c r="CNY1" t="s">
        <v>4549</v>
      </c>
      <c r="CNZ1" t="s">
        <v>4550</v>
      </c>
      <c r="COA1" t="s">
        <v>4551</v>
      </c>
      <c r="COB1" t="s">
        <v>4552</v>
      </c>
      <c r="COC1" t="s">
        <v>4553</v>
      </c>
      <c r="COD1" t="s">
        <v>4554</v>
      </c>
      <c r="COE1" t="s">
        <v>4555</v>
      </c>
      <c r="COF1" t="s">
        <v>4556</v>
      </c>
      <c r="COG1" t="s">
        <v>4557</v>
      </c>
      <c r="COH1" t="s">
        <v>4558</v>
      </c>
      <c r="COI1" t="s">
        <v>4559</v>
      </c>
      <c r="COJ1" t="s">
        <v>4560</v>
      </c>
      <c r="COK1" t="s">
        <v>4561</v>
      </c>
      <c r="COL1" t="s">
        <v>4562</v>
      </c>
      <c r="COM1" t="s">
        <v>4563</v>
      </c>
      <c r="CON1" t="s">
        <v>4564</v>
      </c>
      <c r="COO1" t="s">
        <v>4565</v>
      </c>
      <c r="COP1" t="s">
        <v>4566</v>
      </c>
      <c r="COQ1" t="s">
        <v>4567</v>
      </c>
      <c r="COR1" t="s">
        <v>4568</v>
      </c>
      <c r="COS1" t="s">
        <v>4569</v>
      </c>
      <c r="COT1" t="s">
        <v>4570</v>
      </c>
      <c r="COU1" t="s">
        <v>4571</v>
      </c>
      <c r="COV1" t="s">
        <v>4572</v>
      </c>
      <c r="COW1" t="s">
        <v>4573</v>
      </c>
      <c r="COX1" t="s">
        <v>4574</v>
      </c>
      <c r="COY1" t="s">
        <v>4575</v>
      </c>
      <c r="COZ1" t="s">
        <v>4576</v>
      </c>
      <c r="CPA1" t="s">
        <v>4577</v>
      </c>
      <c r="CPB1" t="s">
        <v>4578</v>
      </c>
      <c r="CPC1" t="s">
        <v>4579</v>
      </c>
      <c r="CPD1" t="s">
        <v>4580</v>
      </c>
      <c r="CPE1" t="s">
        <v>4581</v>
      </c>
      <c r="CPF1" t="s">
        <v>4582</v>
      </c>
      <c r="CPG1" t="s">
        <v>4583</v>
      </c>
      <c r="CPH1" t="s">
        <v>4584</v>
      </c>
      <c r="CPI1" t="s">
        <v>4585</v>
      </c>
      <c r="CPJ1" t="s">
        <v>4586</v>
      </c>
      <c r="CPK1" t="s">
        <v>4587</v>
      </c>
      <c r="CPL1" t="s">
        <v>4588</v>
      </c>
      <c r="CPM1" t="s">
        <v>4589</v>
      </c>
      <c r="CPN1" t="s">
        <v>4590</v>
      </c>
      <c r="CPO1" t="s">
        <v>4591</v>
      </c>
      <c r="CPP1" t="s">
        <v>4592</v>
      </c>
      <c r="CPQ1" t="s">
        <v>4593</v>
      </c>
      <c r="CPR1" t="s">
        <v>4594</v>
      </c>
      <c r="CPS1" t="s">
        <v>4595</v>
      </c>
      <c r="CPT1" t="s">
        <v>4596</v>
      </c>
      <c r="CPU1" t="s">
        <v>4597</v>
      </c>
      <c r="CPV1" t="s">
        <v>4598</v>
      </c>
      <c r="CPW1" t="s">
        <v>4599</v>
      </c>
      <c r="CPX1" t="s">
        <v>4600</v>
      </c>
      <c r="CPY1" t="s">
        <v>4601</v>
      </c>
      <c r="CPZ1" t="s">
        <v>4602</v>
      </c>
      <c r="CQA1" t="s">
        <v>4603</v>
      </c>
      <c r="CQB1" t="s">
        <v>4604</v>
      </c>
      <c r="CQC1" t="s">
        <v>4605</v>
      </c>
      <c r="CQD1" t="s">
        <v>4606</v>
      </c>
      <c r="CQE1" t="s">
        <v>4607</v>
      </c>
      <c r="CQF1" t="s">
        <v>4608</v>
      </c>
      <c r="CQG1" t="s">
        <v>4609</v>
      </c>
      <c r="CQH1" t="s">
        <v>4610</v>
      </c>
      <c r="CQI1" t="s">
        <v>4611</v>
      </c>
      <c r="CQJ1" t="s">
        <v>4612</v>
      </c>
      <c r="CQK1" t="s">
        <v>4613</v>
      </c>
      <c r="CQL1" t="s">
        <v>4614</v>
      </c>
      <c r="CQM1" t="s">
        <v>4615</v>
      </c>
      <c r="CQN1" t="s">
        <v>4616</v>
      </c>
      <c r="CQO1" t="s">
        <v>4617</v>
      </c>
      <c r="CQP1" t="s">
        <v>4618</v>
      </c>
      <c r="CQQ1" t="s">
        <v>4619</v>
      </c>
      <c r="CQR1" t="s">
        <v>4620</v>
      </c>
      <c r="CQS1" t="s">
        <v>4621</v>
      </c>
      <c r="CQT1" t="s">
        <v>4622</v>
      </c>
      <c r="CQU1" t="s">
        <v>4623</v>
      </c>
      <c r="CQV1" t="s">
        <v>4624</v>
      </c>
      <c r="CQW1" t="s">
        <v>4625</v>
      </c>
      <c r="CQX1" t="s">
        <v>4626</v>
      </c>
      <c r="CQY1" t="s">
        <v>4627</v>
      </c>
      <c r="CQZ1" t="s">
        <v>4628</v>
      </c>
      <c r="CRA1" t="s">
        <v>4629</v>
      </c>
      <c r="CRB1" t="s">
        <v>4630</v>
      </c>
      <c r="CRC1" t="s">
        <v>4631</v>
      </c>
      <c r="CRD1" t="s">
        <v>4632</v>
      </c>
      <c r="CRE1" t="s">
        <v>4633</v>
      </c>
      <c r="CRF1" t="s">
        <v>4634</v>
      </c>
      <c r="CRG1" t="s">
        <v>4635</v>
      </c>
      <c r="CRH1" t="s">
        <v>4636</v>
      </c>
      <c r="CRI1" t="s">
        <v>4637</v>
      </c>
      <c r="CRJ1" t="s">
        <v>4638</v>
      </c>
      <c r="CRK1" t="s">
        <v>4639</v>
      </c>
      <c r="CRL1" t="s">
        <v>4640</v>
      </c>
      <c r="CRM1" t="s">
        <v>4641</v>
      </c>
      <c r="CRN1" t="s">
        <v>4642</v>
      </c>
      <c r="CRO1" t="s">
        <v>4643</v>
      </c>
      <c r="CRP1" t="s">
        <v>4644</v>
      </c>
      <c r="CRQ1" t="s">
        <v>4645</v>
      </c>
      <c r="CRR1" t="s">
        <v>4646</v>
      </c>
      <c r="CRS1" t="s">
        <v>4647</v>
      </c>
      <c r="CRT1" t="s">
        <v>4648</v>
      </c>
      <c r="CRU1" t="s">
        <v>4649</v>
      </c>
      <c r="CRV1" t="s">
        <v>4650</v>
      </c>
      <c r="CRW1" t="s">
        <v>4651</v>
      </c>
      <c r="CRX1" t="s">
        <v>4652</v>
      </c>
      <c r="CRY1" t="s">
        <v>4653</v>
      </c>
      <c r="CRZ1" t="s">
        <v>4654</v>
      </c>
      <c r="CSA1" t="s">
        <v>4655</v>
      </c>
      <c r="CSB1" t="s">
        <v>4656</v>
      </c>
      <c r="CSC1" t="s">
        <v>4657</v>
      </c>
      <c r="CSD1" t="s">
        <v>4658</v>
      </c>
      <c r="CSE1" t="s">
        <v>4659</v>
      </c>
      <c r="CSF1" t="s">
        <v>4660</v>
      </c>
      <c r="CSG1" t="s">
        <v>4661</v>
      </c>
      <c r="CSH1" t="s">
        <v>4662</v>
      </c>
      <c r="CSI1" t="s">
        <v>4663</v>
      </c>
      <c r="CSJ1" t="s">
        <v>4664</v>
      </c>
      <c r="CSK1" t="s">
        <v>4665</v>
      </c>
      <c r="CSL1" t="s">
        <v>4666</v>
      </c>
      <c r="CSM1" t="s">
        <v>4667</v>
      </c>
      <c r="CSN1" t="s">
        <v>4668</v>
      </c>
      <c r="CSO1" t="s">
        <v>4669</v>
      </c>
      <c r="CSP1" t="s">
        <v>4670</v>
      </c>
      <c r="CSQ1" t="s">
        <v>4671</v>
      </c>
      <c r="CSR1" t="s">
        <v>4672</v>
      </c>
      <c r="CSS1" t="s">
        <v>4673</v>
      </c>
      <c r="CST1" t="s">
        <v>4674</v>
      </c>
      <c r="CSU1" t="s">
        <v>4675</v>
      </c>
      <c r="CSV1" t="s">
        <v>4676</v>
      </c>
      <c r="CSW1" t="s">
        <v>4677</v>
      </c>
      <c r="CSX1" t="s">
        <v>4678</v>
      </c>
      <c r="CSY1" t="s">
        <v>4679</v>
      </c>
      <c r="CSZ1" t="s">
        <v>4680</v>
      </c>
      <c r="CTA1" t="s">
        <v>4681</v>
      </c>
      <c r="CTB1" t="s">
        <v>4682</v>
      </c>
      <c r="CTC1" t="s">
        <v>4683</v>
      </c>
      <c r="CTD1" t="s">
        <v>4684</v>
      </c>
      <c r="CTE1" t="s">
        <v>4685</v>
      </c>
      <c r="CTF1" t="s">
        <v>4686</v>
      </c>
      <c r="CTG1" t="s">
        <v>4687</v>
      </c>
      <c r="CTH1" t="s">
        <v>4688</v>
      </c>
      <c r="CTI1" t="s">
        <v>4689</v>
      </c>
      <c r="CTJ1" t="s">
        <v>4690</v>
      </c>
      <c r="CTK1" t="s">
        <v>4691</v>
      </c>
      <c r="CTL1" t="s">
        <v>4692</v>
      </c>
      <c r="CTM1" t="s">
        <v>4693</v>
      </c>
      <c r="CTN1" t="s">
        <v>4694</v>
      </c>
      <c r="CTO1" t="s">
        <v>4695</v>
      </c>
      <c r="CTP1" t="s">
        <v>4696</v>
      </c>
      <c r="CTQ1" t="s">
        <v>4697</v>
      </c>
      <c r="CTR1" t="s">
        <v>4698</v>
      </c>
      <c r="CTS1" t="s">
        <v>4699</v>
      </c>
      <c r="CTT1" t="s">
        <v>4700</v>
      </c>
      <c r="CTU1" t="s">
        <v>4701</v>
      </c>
      <c r="CTV1" t="s">
        <v>4702</v>
      </c>
      <c r="CTW1" t="s">
        <v>4703</v>
      </c>
      <c r="CTX1" t="s">
        <v>4704</v>
      </c>
      <c r="CTY1" t="s">
        <v>4705</v>
      </c>
      <c r="CTZ1" t="s">
        <v>4706</v>
      </c>
      <c r="CUA1" t="s">
        <v>4707</v>
      </c>
      <c r="CUB1" t="s">
        <v>4708</v>
      </c>
      <c r="CUC1" t="s">
        <v>4709</v>
      </c>
      <c r="CUD1" t="s">
        <v>4710</v>
      </c>
      <c r="CUE1" t="s">
        <v>4711</v>
      </c>
      <c r="CUF1" t="s">
        <v>4712</v>
      </c>
      <c r="CUG1" t="s">
        <v>4713</v>
      </c>
      <c r="CUH1" t="s">
        <v>4714</v>
      </c>
      <c r="CUI1" t="s">
        <v>4715</v>
      </c>
      <c r="CUJ1" t="s">
        <v>4716</v>
      </c>
      <c r="CUK1" t="s">
        <v>4717</v>
      </c>
      <c r="CUL1" t="s">
        <v>4718</v>
      </c>
      <c r="CUM1" t="s">
        <v>4719</v>
      </c>
      <c r="CUN1" t="s">
        <v>4720</v>
      </c>
      <c r="CUO1" t="s">
        <v>4721</v>
      </c>
      <c r="CUP1" t="s">
        <v>4722</v>
      </c>
      <c r="CUQ1" t="s">
        <v>4723</v>
      </c>
      <c r="CUR1" t="s">
        <v>4724</v>
      </c>
      <c r="CUS1" t="s">
        <v>4725</v>
      </c>
      <c r="CUT1" t="s">
        <v>4726</v>
      </c>
      <c r="CUU1" t="s">
        <v>4727</v>
      </c>
      <c r="CUV1" t="s">
        <v>4728</v>
      </c>
      <c r="CUW1" t="s">
        <v>4729</v>
      </c>
      <c r="CUX1" t="s">
        <v>4730</v>
      </c>
      <c r="CUY1" t="s">
        <v>4731</v>
      </c>
      <c r="CUZ1" t="s">
        <v>4732</v>
      </c>
      <c r="CVA1" t="s">
        <v>4733</v>
      </c>
      <c r="CVB1" t="s">
        <v>4734</v>
      </c>
      <c r="CVC1" t="s">
        <v>4735</v>
      </c>
      <c r="CVD1" t="s">
        <v>4736</v>
      </c>
      <c r="CVE1" t="s">
        <v>4737</v>
      </c>
      <c r="CVF1" t="s">
        <v>4738</v>
      </c>
      <c r="CVG1" t="s">
        <v>4739</v>
      </c>
      <c r="CVH1" t="s">
        <v>4740</v>
      </c>
      <c r="CVI1" t="s">
        <v>4741</v>
      </c>
      <c r="CVJ1" t="s">
        <v>4742</v>
      </c>
      <c r="CVK1" t="s">
        <v>4743</v>
      </c>
      <c r="CVL1" t="s">
        <v>4744</v>
      </c>
      <c r="CVM1" t="s">
        <v>4745</v>
      </c>
      <c r="CVN1" t="s">
        <v>4746</v>
      </c>
      <c r="CVO1" t="s">
        <v>4747</v>
      </c>
      <c r="CVP1" t="s">
        <v>4748</v>
      </c>
      <c r="CVQ1" t="s">
        <v>4749</v>
      </c>
      <c r="CVR1" t="s">
        <v>4750</v>
      </c>
      <c r="CVS1" t="s">
        <v>4751</v>
      </c>
      <c r="CVT1" t="s">
        <v>4752</v>
      </c>
      <c r="CVU1" t="s">
        <v>4753</v>
      </c>
      <c r="CVV1" t="s">
        <v>4754</v>
      </c>
      <c r="CVW1" t="s">
        <v>4755</v>
      </c>
      <c r="CVX1" t="s">
        <v>4756</v>
      </c>
      <c r="CVY1" t="s">
        <v>4757</v>
      </c>
      <c r="CVZ1" t="s">
        <v>4758</v>
      </c>
      <c r="CWA1" t="s">
        <v>4759</v>
      </c>
      <c r="CWB1" t="s">
        <v>4760</v>
      </c>
      <c r="CWC1" t="s">
        <v>4761</v>
      </c>
      <c r="CWD1" t="s">
        <v>4762</v>
      </c>
      <c r="CWE1" t="s">
        <v>4763</v>
      </c>
      <c r="CWF1" t="s">
        <v>4764</v>
      </c>
      <c r="CWG1" t="s">
        <v>4765</v>
      </c>
      <c r="CWH1" t="s">
        <v>4766</v>
      </c>
      <c r="CWI1" t="s">
        <v>4767</v>
      </c>
      <c r="CWJ1" t="s">
        <v>4768</v>
      </c>
      <c r="CWK1" t="s">
        <v>4769</v>
      </c>
      <c r="CWL1" t="s">
        <v>4770</v>
      </c>
      <c r="CWM1" t="s">
        <v>4771</v>
      </c>
      <c r="CWN1" t="s">
        <v>4772</v>
      </c>
      <c r="CWO1" t="s">
        <v>4773</v>
      </c>
      <c r="CWP1" t="s">
        <v>4774</v>
      </c>
      <c r="CWQ1" t="s">
        <v>4775</v>
      </c>
      <c r="CWR1" t="s">
        <v>4776</v>
      </c>
      <c r="CWS1" t="s">
        <v>4777</v>
      </c>
      <c r="CWT1" t="s">
        <v>4778</v>
      </c>
      <c r="CWU1" t="s">
        <v>4779</v>
      </c>
      <c r="CWV1" t="s">
        <v>4780</v>
      </c>
      <c r="CWW1" t="s">
        <v>4781</v>
      </c>
      <c r="CWX1" t="s">
        <v>4782</v>
      </c>
      <c r="CWY1" t="s">
        <v>4783</v>
      </c>
      <c r="CWZ1" t="s">
        <v>4784</v>
      </c>
      <c r="CXA1" t="s">
        <v>4785</v>
      </c>
      <c r="CXB1" t="s">
        <v>4786</v>
      </c>
      <c r="CXC1" t="s">
        <v>4787</v>
      </c>
      <c r="CXD1" t="s">
        <v>4788</v>
      </c>
      <c r="CXE1" t="s">
        <v>4789</v>
      </c>
      <c r="CXF1" t="s">
        <v>4790</v>
      </c>
      <c r="CXG1" t="s">
        <v>4791</v>
      </c>
      <c r="CXH1" t="s">
        <v>4792</v>
      </c>
      <c r="CXI1" t="s">
        <v>4793</v>
      </c>
      <c r="CXJ1" t="s">
        <v>4794</v>
      </c>
      <c r="CXK1" t="s">
        <v>4795</v>
      </c>
      <c r="CXL1" t="s">
        <v>4796</v>
      </c>
      <c r="CXM1" t="s">
        <v>4797</v>
      </c>
      <c r="CXN1" t="s">
        <v>4798</v>
      </c>
      <c r="CXO1" t="s">
        <v>4799</v>
      </c>
      <c r="CXP1" t="s">
        <v>4800</v>
      </c>
      <c r="CXQ1" t="s">
        <v>4801</v>
      </c>
      <c r="CXR1" t="s">
        <v>4802</v>
      </c>
      <c r="CXS1" t="s">
        <v>4803</v>
      </c>
      <c r="CXT1" t="s">
        <v>4804</v>
      </c>
      <c r="CXU1" t="s">
        <v>4805</v>
      </c>
      <c r="CXV1" t="s">
        <v>4806</v>
      </c>
      <c r="CXW1" t="s">
        <v>4807</v>
      </c>
      <c r="CXX1" t="s">
        <v>4808</v>
      </c>
      <c r="CXY1" t="s">
        <v>4809</v>
      </c>
      <c r="CXZ1" t="s">
        <v>4810</v>
      </c>
      <c r="CYA1" t="s">
        <v>4811</v>
      </c>
      <c r="CYB1" t="s">
        <v>4812</v>
      </c>
      <c r="CYC1" t="s">
        <v>4813</v>
      </c>
      <c r="CYD1" t="s">
        <v>4814</v>
      </c>
      <c r="CYE1" t="s">
        <v>4815</v>
      </c>
      <c r="CYF1" t="s">
        <v>4816</v>
      </c>
      <c r="CYG1" t="s">
        <v>4817</v>
      </c>
      <c r="CYH1" t="s">
        <v>4818</v>
      </c>
      <c r="CYI1" t="s">
        <v>4819</v>
      </c>
      <c r="CYJ1" t="s">
        <v>4820</v>
      </c>
      <c r="CYK1" t="s">
        <v>4821</v>
      </c>
      <c r="CYL1" t="s">
        <v>4822</v>
      </c>
      <c r="CYM1" t="s">
        <v>4823</v>
      </c>
      <c r="CYN1" t="s">
        <v>4824</v>
      </c>
      <c r="CYO1" t="s">
        <v>4825</v>
      </c>
      <c r="CYP1" t="s">
        <v>4826</v>
      </c>
      <c r="CYQ1" t="s">
        <v>4827</v>
      </c>
      <c r="CYR1" t="s">
        <v>4828</v>
      </c>
      <c r="CYS1" t="s">
        <v>4829</v>
      </c>
      <c r="CYT1" t="s">
        <v>4830</v>
      </c>
      <c r="CYU1" t="s">
        <v>4831</v>
      </c>
      <c r="CYV1" t="s">
        <v>4832</v>
      </c>
      <c r="CYW1" t="s">
        <v>4833</v>
      </c>
      <c r="CYX1" t="s">
        <v>4834</v>
      </c>
      <c r="CYY1" t="s">
        <v>4835</v>
      </c>
      <c r="CYZ1" t="s">
        <v>4836</v>
      </c>
      <c r="CZA1" t="s">
        <v>4837</v>
      </c>
      <c r="CZB1" t="s">
        <v>4838</v>
      </c>
      <c r="CZC1" t="s">
        <v>4839</v>
      </c>
      <c r="CZD1" t="s">
        <v>4840</v>
      </c>
      <c r="CZE1" t="s">
        <v>4841</v>
      </c>
      <c r="CZF1" t="s">
        <v>4842</v>
      </c>
      <c r="CZG1" t="s">
        <v>4843</v>
      </c>
      <c r="CZH1" t="s">
        <v>4844</v>
      </c>
      <c r="CZI1" t="s">
        <v>4845</v>
      </c>
      <c r="CZJ1" t="s">
        <v>4846</v>
      </c>
      <c r="CZK1" t="s">
        <v>4847</v>
      </c>
      <c r="CZL1" t="s">
        <v>4848</v>
      </c>
      <c r="CZM1" t="s">
        <v>4849</v>
      </c>
      <c r="CZN1" t="s">
        <v>4850</v>
      </c>
      <c r="CZO1" t="s">
        <v>4851</v>
      </c>
      <c r="CZP1" t="s">
        <v>4852</v>
      </c>
      <c r="CZQ1" t="s">
        <v>4853</v>
      </c>
      <c r="CZR1" t="s">
        <v>4854</v>
      </c>
      <c r="CZS1" t="s">
        <v>4855</v>
      </c>
      <c r="CZT1" t="s">
        <v>4856</v>
      </c>
      <c r="CZU1" t="s">
        <v>4857</v>
      </c>
      <c r="CZV1" t="s">
        <v>4858</v>
      </c>
      <c r="CZW1" t="s">
        <v>4859</v>
      </c>
      <c r="CZX1" t="s">
        <v>4860</v>
      </c>
      <c r="CZY1" t="s">
        <v>4861</v>
      </c>
      <c r="CZZ1" t="s">
        <v>4862</v>
      </c>
      <c r="DAA1" t="s">
        <v>4863</v>
      </c>
      <c r="DAB1" t="s">
        <v>4864</v>
      </c>
      <c r="DAC1" t="s">
        <v>4865</v>
      </c>
      <c r="DAD1" t="s">
        <v>4866</v>
      </c>
      <c r="DAE1" t="s">
        <v>4867</v>
      </c>
      <c r="DAF1" t="s">
        <v>4868</v>
      </c>
      <c r="DAG1" t="s">
        <v>4869</v>
      </c>
      <c r="DAH1" t="s">
        <v>4870</v>
      </c>
      <c r="DAI1" t="s">
        <v>4871</v>
      </c>
      <c r="DAJ1" t="s">
        <v>4872</v>
      </c>
      <c r="DAK1" t="s">
        <v>4873</v>
      </c>
      <c r="DAL1" t="s">
        <v>4874</v>
      </c>
      <c r="DAM1" t="s">
        <v>4875</v>
      </c>
      <c r="DAN1" t="s">
        <v>4876</v>
      </c>
      <c r="DAO1" t="s">
        <v>4877</v>
      </c>
      <c r="DAP1" t="s">
        <v>4878</v>
      </c>
      <c r="DAQ1" t="s">
        <v>4879</v>
      </c>
      <c r="DAR1" t="s">
        <v>4880</v>
      </c>
      <c r="DAS1" t="s">
        <v>4881</v>
      </c>
      <c r="DAT1" t="s">
        <v>4882</v>
      </c>
      <c r="DAU1" t="s">
        <v>4883</v>
      </c>
      <c r="DAV1" t="s">
        <v>4884</v>
      </c>
      <c r="DAW1" t="s">
        <v>4885</v>
      </c>
      <c r="DAX1" t="s">
        <v>4886</v>
      </c>
      <c r="DAY1" t="s">
        <v>4887</v>
      </c>
      <c r="DAZ1" t="s">
        <v>4888</v>
      </c>
      <c r="DBA1" t="s">
        <v>4889</v>
      </c>
      <c r="DBB1" t="s">
        <v>4890</v>
      </c>
      <c r="DBC1" t="s">
        <v>4891</v>
      </c>
      <c r="DBD1" t="s">
        <v>4892</v>
      </c>
      <c r="DBE1" t="s">
        <v>4893</v>
      </c>
      <c r="DBF1" t="s">
        <v>4894</v>
      </c>
      <c r="DBG1" t="s">
        <v>4895</v>
      </c>
      <c r="DBH1" t="s">
        <v>4896</v>
      </c>
      <c r="DBI1" t="s">
        <v>4897</v>
      </c>
      <c r="DBJ1" t="s">
        <v>4898</v>
      </c>
      <c r="DBK1" t="s">
        <v>4899</v>
      </c>
      <c r="DBL1" t="s">
        <v>4900</v>
      </c>
      <c r="DBM1" t="s">
        <v>4901</v>
      </c>
      <c r="DBN1" t="s">
        <v>4902</v>
      </c>
      <c r="DBO1" t="s">
        <v>4903</v>
      </c>
      <c r="DBP1" t="s">
        <v>4904</v>
      </c>
      <c r="DBQ1" t="s">
        <v>4905</v>
      </c>
      <c r="DBR1" t="s">
        <v>4906</v>
      </c>
      <c r="DBS1" t="s">
        <v>4907</v>
      </c>
      <c r="DBT1" t="s">
        <v>4908</v>
      </c>
      <c r="DBU1" t="s">
        <v>4909</v>
      </c>
      <c r="DBV1" t="s">
        <v>4910</v>
      </c>
      <c r="DBW1" t="s">
        <v>4911</v>
      </c>
      <c r="DBX1" t="s">
        <v>4912</v>
      </c>
      <c r="DBY1" t="s">
        <v>4913</v>
      </c>
      <c r="DBZ1" t="s">
        <v>4914</v>
      </c>
      <c r="DCA1" t="s">
        <v>4915</v>
      </c>
      <c r="DCB1" t="s">
        <v>4916</v>
      </c>
      <c r="DCC1" t="s">
        <v>4917</v>
      </c>
      <c r="DCD1" t="s">
        <v>4918</v>
      </c>
      <c r="DCE1" t="s">
        <v>4919</v>
      </c>
      <c r="DCF1" t="s">
        <v>4920</v>
      </c>
      <c r="DCG1" t="s">
        <v>4921</v>
      </c>
      <c r="DCH1" t="s">
        <v>4922</v>
      </c>
      <c r="DCI1" t="s">
        <v>4923</v>
      </c>
      <c r="DCJ1" t="s">
        <v>4924</v>
      </c>
      <c r="DCK1" t="s">
        <v>4925</v>
      </c>
      <c r="DCL1" t="s">
        <v>4926</v>
      </c>
      <c r="DCM1" t="s">
        <v>4927</v>
      </c>
      <c r="DCN1" t="s">
        <v>4928</v>
      </c>
      <c r="DCO1" t="s">
        <v>4929</v>
      </c>
      <c r="DCP1" t="s">
        <v>4930</v>
      </c>
      <c r="DCQ1" t="s">
        <v>4931</v>
      </c>
      <c r="DCR1" t="s">
        <v>4932</v>
      </c>
      <c r="DCS1" t="s">
        <v>4933</v>
      </c>
      <c r="DCT1" t="s">
        <v>4934</v>
      </c>
      <c r="DCU1" t="s">
        <v>4935</v>
      </c>
      <c r="DCV1" t="s">
        <v>4936</v>
      </c>
      <c r="DCW1" t="s">
        <v>4937</v>
      </c>
      <c r="DCX1" t="s">
        <v>4938</v>
      </c>
      <c r="DCY1" t="s">
        <v>4939</v>
      </c>
      <c r="DCZ1" t="s">
        <v>4940</v>
      </c>
      <c r="DDA1" t="s">
        <v>4941</v>
      </c>
      <c r="DDB1" t="s">
        <v>4942</v>
      </c>
      <c r="DDC1" t="s">
        <v>4943</v>
      </c>
      <c r="DDD1" t="s">
        <v>4944</v>
      </c>
      <c r="DDE1" t="s">
        <v>4945</v>
      </c>
      <c r="DDF1" t="s">
        <v>4946</v>
      </c>
      <c r="DDG1" t="s">
        <v>4947</v>
      </c>
      <c r="DDH1" t="s">
        <v>4948</v>
      </c>
      <c r="DDI1" t="s">
        <v>4949</v>
      </c>
      <c r="DDJ1" t="s">
        <v>4950</v>
      </c>
      <c r="DDK1" t="s">
        <v>4951</v>
      </c>
      <c r="DDL1" t="s">
        <v>4952</v>
      </c>
      <c r="DDM1" t="s">
        <v>4953</v>
      </c>
      <c r="DDN1" t="s">
        <v>4954</v>
      </c>
      <c r="DDO1" t="s">
        <v>4955</v>
      </c>
      <c r="DDP1" t="s">
        <v>4956</v>
      </c>
      <c r="DDQ1" t="s">
        <v>4957</v>
      </c>
      <c r="DDR1" t="s">
        <v>4958</v>
      </c>
      <c r="DDS1" t="s">
        <v>4959</v>
      </c>
      <c r="DDT1" t="s">
        <v>4960</v>
      </c>
      <c r="DDU1" t="s">
        <v>4961</v>
      </c>
      <c r="DDV1" t="s">
        <v>4962</v>
      </c>
      <c r="DDW1" t="s">
        <v>4963</v>
      </c>
      <c r="DDX1" t="s">
        <v>4964</v>
      </c>
      <c r="DDY1" t="s">
        <v>4965</v>
      </c>
      <c r="DDZ1" t="s">
        <v>4966</v>
      </c>
      <c r="DEA1" t="s">
        <v>4967</v>
      </c>
      <c r="DEB1" t="s">
        <v>4968</v>
      </c>
      <c r="DEC1" t="s">
        <v>4969</v>
      </c>
      <c r="DED1" t="s">
        <v>4970</v>
      </c>
      <c r="DEE1" t="s">
        <v>4971</v>
      </c>
      <c r="DEF1" t="s">
        <v>4972</v>
      </c>
      <c r="DEG1" t="s">
        <v>4973</v>
      </c>
      <c r="DEH1" t="s">
        <v>4974</v>
      </c>
      <c r="DEI1" t="s">
        <v>4975</v>
      </c>
      <c r="DEJ1" t="s">
        <v>4976</v>
      </c>
      <c r="DEK1" t="s">
        <v>4977</v>
      </c>
      <c r="DEL1" t="s">
        <v>4978</v>
      </c>
      <c r="DEM1" t="s">
        <v>4979</v>
      </c>
      <c r="DEN1" t="s">
        <v>4980</v>
      </c>
      <c r="DEO1" t="s">
        <v>4981</v>
      </c>
      <c r="DEP1" t="s">
        <v>4982</v>
      </c>
      <c r="DEQ1" t="s">
        <v>4983</v>
      </c>
      <c r="DER1" t="s">
        <v>4984</v>
      </c>
      <c r="DES1" t="s">
        <v>4985</v>
      </c>
      <c r="DET1" t="s">
        <v>4986</v>
      </c>
      <c r="DEU1" t="s">
        <v>4987</v>
      </c>
      <c r="DEV1" t="s">
        <v>4988</v>
      </c>
      <c r="DEW1" t="s">
        <v>4989</v>
      </c>
      <c r="DEX1" t="s">
        <v>4990</v>
      </c>
      <c r="DEY1" t="s">
        <v>4991</v>
      </c>
      <c r="DEZ1" t="s">
        <v>4992</v>
      </c>
      <c r="DFA1" t="s">
        <v>4993</v>
      </c>
      <c r="DFB1" t="s">
        <v>4994</v>
      </c>
      <c r="DFC1" t="s">
        <v>4995</v>
      </c>
      <c r="DFD1" t="s">
        <v>4996</v>
      </c>
      <c r="DFE1" t="s">
        <v>4997</v>
      </c>
      <c r="DFF1" t="s">
        <v>4998</v>
      </c>
      <c r="DFG1" t="s">
        <v>4999</v>
      </c>
      <c r="DFH1" t="s">
        <v>5000</v>
      </c>
      <c r="DFI1" t="s">
        <v>5001</v>
      </c>
      <c r="DFJ1" t="s">
        <v>5002</v>
      </c>
      <c r="DFK1" t="s">
        <v>5003</v>
      </c>
      <c r="DFL1" t="s">
        <v>5004</v>
      </c>
      <c r="DFM1" t="s">
        <v>5005</v>
      </c>
      <c r="DFN1" t="s">
        <v>5006</v>
      </c>
      <c r="DFO1" t="s">
        <v>5007</v>
      </c>
      <c r="DFP1" t="s">
        <v>5008</v>
      </c>
      <c r="DFQ1" t="s">
        <v>5009</v>
      </c>
      <c r="DFR1" t="s">
        <v>5010</v>
      </c>
      <c r="DFS1" t="s">
        <v>5011</v>
      </c>
      <c r="DFT1" t="s">
        <v>5012</v>
      </c>
      <c r="DFU1" t="s">
        <v>5013</v>
      </c>
      <c r="DFV1" t="s">
        <v>5014</v>
      </c>
      <c r="DFW1" t="s">
        <v>5015</v>
      </c>
      <c r="DFX1" t="s">
        <v>5016</v>
      </c>
      <c r="DFY1" t="s">
        <v>5017</v>
      </c>
      <c r="DFZ1" t="s">
        <v>5018</v>
      </c>
      <c r="DGA1" t="s">
        <v>5019</v>
      </c>
      <c r="DGB1" t="s">
        <v>5020</v>
      </c>
      <c r="DGC1" t="s">
        <v>5021</v>
      </c>
      <c r="DGD1" t="s">
        <v>5022</v>
      </c>
      <c r="DGE1" t="s">
        <v>5023</v>
      </c>
      <c r="DGF1" t="s">
        <v>5024</v>
      </c>
      <c r="DGG1" t="s">
        <v>5025</v>
      </c>
      <c r="DGH1" t="s">
        <v>5026</v>
      </c>
      <c r="DGI1" t="s">
        <v>5027</v>
      </c>
      <c r="DGJ1" t="s">
        <v>5028</v>
      </c>
      <c r="DGK1" t="s">
        <v>5029</v>
      </c>
      <c r="DGL1" t="s">
        <v>5030</v>
      </c>
      <c r="DGM1" t="s">
        <v>5031</v>
      </c>
      <c r="DGN1" t="s">
        <v>5032</v>
      </c>
      <c r="DGO1" t="s">
        <v>5033</v>
      </c>
      <c r="DGP1" t="s">
        <v>5034</v>
      </c>
      <c r="DGQ1" t="s">
        <v>5035</v>
      </c>
      <c r="DGR1" t="s">
        <v>5036</v>
      </c>
      <c r="DGS1" t="s">
        <v>5037</v>
      </c>
      <c r="DGT1" t="s">
        <v>5038</v>
      </c>
      <c r="DGU1" t="s">
        <v>5039</v>
      </c>
      <c r="DGV1" t="s">
        <v>5040</v>
      </c>
      <c r="DGW1" t="s">
        <v>5041</v>
      </c>
      <c r="DGX1" t="s">
        <v>5042</v>
      </c>
      <c r="DGY1" t="s">
        <v>5043</v>
      </c>
      <c r="DGZ1" t="s">
        <v>5044</v>
      </c>
      <c r="DHA1" t="s">
        <v>5045</v>
      </c>
      <c r="DHB1" t="s">
        <v>5046</v>
      </c>
      <c r="DHC1" t="s">
        <v>5047</v>
      </c>
      <c r="DHD1" t="s">
        <v>5048</v>
      </c>
      <c r="DHE1" t="s">
        <v>5049</v>
      </c>
      <c r="DHF1" t="s">
        <v>5050</v>
      </c>
      <c r="DHG1" t="s">
        <v>5051</v>
      </c>
      <c r="DHH1" t="s">
        <v>5052</v>
      </c>
      <c r="DHI1" t="s">
        <v>5053</v>
      </c>
      <c r="DHJ1" t="s">
        <v>5054</v>
      </c>
      <c r="DHK1" t="s">
        <v>5055</v>
      </c>
      <c r="DHL1" t="s">
        <v>5056</v>
      </c>
      <c r="DHM1" t="s">
        <v>5057</v>
      </c>
      <c r="DHN1" t="s">
        <v>5058</v>
      </c>
      <c r="DHO1" t="s">
        <v>5059</v>
      </c>
      <c r="DHP1" t="s">
        <v>5060</v>
      </c>
      <c r="DHQ1" t="s">
        <v>5061</v>
      </c>
      <c r="DHR1" t="s">
        <v>5062</v>
      </c>
      <c r="DHS1" t="s">
        <v>5063</v>
      </c>
      <c r="DHT1" t="s">
        <v>5064</v>
      </c>
      <c r="DHU1" t="s">
        <v>5065</v>
      </c>
      <c r="DHV1" t="s">
        <v>5066</v>
      </c>
      <c r="DHW1" t="s">
        <v>5067</v>
      </c>
      <c r="DHX1" t="s">
        <v>5068</v>
      </c>
      <c r="DHY1" t="s">
        <v>5069</v>
      </c>
      <c r="DHZ1" t="s">
        <v>5070</v>
      </c>
      <c r="DIA1" t="s">
        <v>5071</v>
      </c>
      <c r="DIB1" t="s">
        <v>5072</v>
      </c>
      <c r="DIC1" t="s">
        <v>5073</v>
      </c>
      <c r="DID1" t="s">
        <v>5074</v>
      </c>
      <c r="DIE1" t="s">
        <v>5075</v>
      </c>
      <c r="DIF1" t="s">
        <v>5076</v>
      </c>
      <c r="DIG1" t="s">
        <v>5077</v>
      </c>
      <c r="DIH1" t="s">
        <v>5078</v>
      </c>
      <c r="DII1" t="s">
        <v>5079</v>
      </c>
      <c r="DIJ1" t="s">
        <v>5080</v>
      </c>
      <c r="DIK1" t="s">
        <v>5081</v>
      </c>
      <c r="DIL1" t="s">
        <v>5082</v>
      </c>
      <c r="DIM1" t="s">
        <v>5083</v>
      </c>
      <c r="DIN1" t="s">
        <v>5084</v>
      </c>
      <c r="DIO1" t="s">
        <v>5085</v>
      </c>
      <c r="DIP1" t="s">
        <v>5086</v>
      </c>
      <c r="DIQ1" t="s">
        <v>5087</v>
      </c>
      <c r="DIR1" t="s">
        <v>5088</v>
      </c>
      <c r="DIS1" t="s">
        <v>5089</v>
      </c>
      <c r="DIT1" t="s">
        <v>5090</v>
      </c>
      <c r="DIU1" t="s">
        <v>5091</v>
      </c>
      <c r="DIV1" t="s">
        <v>5092</v>
      </c>
      <c r="DIW1" t="s">
        <v>5093</v>
      </c>
      <c r="DIX1" t="s">
        <v>5094</v>
      </c>
      <c r="DIY1" t="s">
        <v>5095</v>
      </c>
      <c r="DIZ1" t="s">
        <v>5096</v>
      </c>
      <c r="DJA1" t="s">
        <v>5097</v>
      </c>
      <c r="DJB1" t="s">
        <v>5098</v>
      </c>
      <c r="DJC1" t="s">
        <v>5099</v>
      </c>
      <c r="DJD1" t="s">
        <v>5100</v>
      </c>
      <c r="DJE1" t="s">
        <v>5101</v>
      </c>
      <c r="DJF1" t="s">
        <v>5102</v>
      </c>
      <c r="DJG1" t="s">
        <v>5103</v>
      </c>
      <c r="DJH1" t="s">
        <v>5104</v>
      </c>
      <c r="DJI1" t="s">
        <v>5105</v>
      </c>
      <c r="DJJ1" t="s">
        <v>5106</v>
      </c>
      <c r="DJK1" t="s">
        <v>5107</v>
      </c>
      <c r="DJL1" t="s">
        <v>5108</v>
      </c>
      <c r="DJM1" t="s">
        <v>5109</v>
      </c>
      <c r="DJN1" t="s">
        <v>5110</v>
      </c>
      <c r="DJO1" t="s">
        <v>5111</v>
      </c>
      <c r="DJP1" t="s">
        <v>5112</v>
      </c>
      <c r="DJQ1" t="s">
        <v>5113</v>
      </c>
      <c r="DJR1" t="s">
        <v>5114</v>
      </c>
      <c r="DJS1" t="s">
        <v>5115</v>
      </c>
      <c r="DJT1" t="s">
        <v>5116</v>
      </c>
      <c r="DJU1" t="s">
        <v>5117</v>
      </c>
      <c r="DJV1" t="s">
        <v>5118</v>
      </c>
      <c r="DJW1" t="s">
        <v>5119</v>
      </c>
      <c r="DJX1" t="s">
        <v>5120</v>
      </c>
      <c r="DJY1" t="s">
        <v>5121</v>
      </c>
      <c r="DJZ1" t="s">
        <v>5122</v>
      </c>
      <c r="DKA1" t="s">
        <v>5123</v>
      </c>
      <c r="DKB1" t="s">
        <v>5124</v>
      </c>
      <c r="DKC1" t="s">
        <v>5125</v>
      </c>
      <c r="DKD1" t="s">
        <v>5126</v>
      </c>
      <c r="DKE1" t="s">
        <v>5127</v>
      </c>
      <c r="DKF1" t="s">
        <v>5128</v>
      </c>
      <c r="DKG1" t="s">
        <v>5129</v>
      </c>
      <c r="DKH1" t="s">
        <v>5130</v>
      </c>
      <c r="DKI1" t="s">
        <v>5131</v>
      </c>
      <c r="DKJ1" t="s">
        <v>5132</v>
      </c>
      <c r="DKK1" t="s">
        <v>5133</v>
      </c>
      <c r="DKL1" t="s">
        <v>5134</v>
      </c>
      <c r="DKM1" t="s">
        <v>5135</v>
      </c>
      <c r="DKN1" t="s">
        <v>5136</v>
      </c>
      <c r="DKO1" t="s">
        <v>5137</v>
      </c>
      <c r="DKP1" t="s">
        <v>5138</v>
      </c>
      <c r="DKQ1" t="s">
        <v>5139</v>
      </c>
      <c r="DKR1" t="s">
        <v>5140</v>
      </c>
      <c r="DKS1" t="s">
        <v>5141</v>
      </c>
      <c r="DKT1" t="s">
        <v>5142</v>
      </c>
      <c r="DKU1" t="s">
        <v>5143</v>
      </c>
      <c r="DKV1" t="s">
        <v>5144</v>
      </c>
      <c r="DKW1" t="s">
        <v>5145</v>
      </c>
      <c r="DKX1" t="s">
        <v>5146</v>
      </c>
      <c r="DKY1" t="s">
        <v>5147</v>
      </c>
      <c r="DKZ1" t="s">
        <v>5148</v>
      </c>
      <c r="DLA1" t="s">
        <v>5149</v>
      </c>
      <c r="DLB1" t="s">
        <v>5150</v>
      </c>
      <c r="DLC1" t="s">
        <v>5151</v>
      </c>
      <c r="DLD1" t="s">
        <v>5152</v>
      </c>
      <c r="DLE1" t="s">
        <v>5153</v>
      </c>
      <c r="DLF1" t="s">
        <v>5154</v>
      </c>
      <c r="DLG1" t="s">
        <v>5155</v>
      </c>
      <c r="DLH1" t="s">
        <v>5156</v>
      </c>
      <c r="DLI1" t="s">
        <v>5157</v>
      </c>
      <c r="DLJ1" t="s">
        <v>5158</v>
      </c>
      <c r="DLK1" t="s">
        <v>5159</v>
      </c>
      <c r="DLL1" t="s">
        <v>5160</v>
      </c>
      <c r="DLM1" t="s">
        <v>5161</v>
      </c>
      <c r="DLN1" t="s">
        <v>5162</v>
      </c>
      <c r="DLO1" t="s">
        <v>5163</v>
      </c>
      <c r="DLP1" t="s">
        <v>5164</v>
      </c>
      <c r="DLQ1" t="s">
        <v>5165</v>
      </c>
      <c r="DLR1" t="s">
        <v>5166</v>
      </c>
      <c r="DLS1" t="s">
        <v>5167</v>
      </c>
      <c r="DLT1" t="s">
        <v>5168</v>
      </c>
      <c r="DLU1" t="s">
        <v>5169</v>
      </c>
      <c r="DLV1" t="s">
        <v>5170</v>
      </c>
      <c r="DLW1" t="s">
        <v>5171</v>
      </c>
      <c r="DLX1" t="s">
        <v>5172</v>
      </c>
      <c r="DLY1" t="s">
        <v>5173</v>
      </c>
      <c r="DLZ1" t="s">
        <v>5174</v>
      </c>
      <c r="DMA1" t="s">
        <v>5175</v>
      </c>
      <c r="DMB1" t="s">
        <v>5176</v>
      </c>
      <c r="DMC1" t="s">
        <v>5177</v>
      </c>
      <c r="DMD1" t="s">
        <v>5178</v>
      </c>
      <c r="DME1" t="s">
        <v>5179</v>
      </c>
      <c r="DMF1" t="s">
        <v>5180</v>
      </c>
      <c r="DMG1" t="s">
        <v>5181</v>
      </c>
      <c r="DMH1" t="s">
        <v>5182</v>
      </c>
      <c r="DMI1" t="s">
        <v>5183</v>
      </c>
      <c r="DMJ1" t="s">
        <v>5184</v>
      </c>
      <c r="DMK1" t="s">
        <v>5185</v>
      </c>
      <c r="DML1" t="s">
        <v>5186</v>
      </c>
      <c r="DMM1" t="s">
        <v>5187</v>
      </c>
      <c r="DMN1" t="s">
        <v>5188</v>
      </c>
      <c r="DMO1" t="s">
        <v>5189</v>
      </c>
      <c r="DMP1" t="s">
        <v>5190</v>
      </c>
      <c r="DMQ1" t="s">
        <v>5191</v>
      </c>
      <c r="DMR1" t="s">
        <v>5192</v>
      </c>
      <c r="DMS1" t="s">
        <v>5193</v>
      </c>
      <c r="DMT1" t="s">
        <v>5194</v>
      </c>
      <c r="DMU1" t="s">
        <v>5195</v>
      </c>
      <c r="DMV1" t="s">
        <v>5196</v>
      </c>
      <c r="DMW1" t="s">
        <v>5197</v>
      </c>
      <c r="DMX1" t="s">
        <v>5198</v>
      </c>
      <c r="DMY1" t="s">
        <v>5199</v>
      </c>
      <c r="DMZ1" t="s">
        <v>5200</v>
      </c>
      <c r="DNA1" t="s">
        <v>5201</v>
      </c>
      <c r="DNB1" t="s">
        <v>5202</v>
      </c>
      <c r="DNC1" t="s">
        <v>5203</v>
      </c>
      <c r="DND1" t="s">
        <v>5204</v>
      </c>
      <c r="DNE1" t="s">
        <v>5205</v>
      </c>
      <c r="DNF1" t="s">
        <v>5206</v>
      </c>
      <c r="DNG1" t="s">
        <v>5207</v>
      </c>
      <c r="DNH1" t="s">
        <v>5208</v>
      </c>
      <c r="DNI1" t="s">
        <v>5209</v>
      </c>
      <c r="DNJ1" t="s">
        <v>5210</v>
      </c>
      <c r="DNK1" t="s">
        <v>5211</v>
      </c>
      <c r="DNL1" t="s">
        <v>5212</v>
      </c>
      <c r="DNM1" t="s">
        <v>5213</v>
      </c>
      <c r="DNN1" t="s">
        <v>5214</v>
      </c>
      <c r="DNO1" t="s">
        <v>5215</v>
      </c>
      <c r="DNP1" t="s">
        <v>5216</v>
      </c>
      <c r="DNQ1" t="s">
        <v>5217</v>
      </c>
      <c r="DNR1" t="s">
        <v>5218</v>
      </c>
      <c r="DNS1" t="s">
        <v>5219</v>
      </c>
      <c r="DNT1" t="s">
        <v>5220</v>
      </c>
      <c r="DNU1" t="s">
        <v>5221</v>
      </c>
      <c r="DNV1" t="s">
        <v>5222</v>
      </c>
      <c r="DNW1" t="s">
        <v>5223</v>
      </c>
      <c r="DNX1" t="s">
        <v>5224</v>
      </c>
      <c r="DNY1" t="s">
        <v>5225</v>
      </c>
      <c r="DNZ1" t="s">
        <v>5226</v>
      </c>
      <c r="DOA1" t="s">
        <v>5227</v>
      </c>
      <c r="DOB1" t="s">
        <v>5228</v>
      </c>
      <c r="DOC1" t="s">
        <v>5229</v>
      </c>
      <c r="DOD1" t="s">
        <v>5230</v>
      </c>
      <c r="DOE1" t="s">
        <v>5231</v>
      </c>
      <c r="DOF1" t="s">
        <v>5232</v>
      </c>
      <c r="DOG1" t="s">
        <v>5233</v>
      </c>
      <c r="DOH1" t="s">
        <v>5234</v>
      </c>
      <c r="DOI1" t="s">
        <v>5235</v>
      </c>
      <c r="DOJ1" t="s">
        <v>5236</v>
      </c>
      <c r="DOK1" t="s">
        <v>5237</v>
      </c>
      <c r="DOL1" t="s">
        <v>5238</v>
      </c>
      <c r="DOM1" t="s">
        <v>5239</v>
      </c>
      <c r="DON1" t="s">
        <v>5240</v>
      </c>
      <c r="DOO1" t="s">
        <v>5241</v>
      </c>
      <c r="DOP1" t="s">
        <v>5242</v>
      </c>
      <c r="DOQ1" t="s">
        <v>5243</v>
      </c>
      <c r="DOR1" t="s">
        <v>5244</v>
      </c>
      <c r="DOS1" t="s">
        <v>5245</v>
      </c>
      <c r="DOT1" t="s">
        <v>5246</v>
      </c>
      <c r="DOU1" t="s">
        <v>5247</v>
      </c>
      <c r="DOV1" t="s">
        <v>5248</v>
      </c>
      <c r="DOW1" t="s">
        <v>5249</v>
      </c>
      <c r="DOX1" t="s">
        <v>5250</v>
      </c>
      <c r="DOY1" t="s">
        <v>5251</v>
      </c>
      <c r="DOZ1" t="s">
        <v>5252</v>
      </c>
      <c r="DPA1" t="s">
        <v>5253</v>
      </c>
      <c r="DPB1" t="s">
        <v>5254</v>
      </c>
      <c r="DPC1" t="s">
        <v>5255</v>
      </c>
      <c r="DPD1" t="s">
        <v>5256</v>
      </c>
      <c r="DPE1" t="s">
        <v>5257</v>
      </c>
      <c r="DPF1" t="s">
        <v>5258</v>
      </c>
      <c r="DPG1" t="s">
        <v>5259</v>
      </c>
      <c r="DPH1" t="s">
        <v>5260</v>
      </c>
      <c r="DPI1" t="s">
        <v>5261</v>
      </c>
      <c r="DPJ1" t="s">
        <v>5262</v>
      </c>
      <c r="DPK1" t="s">
        <v>5263</v>
      </c>
      <c r="DPL1" t="s">
        <v>5264</v>
      </c>
      <c r="DPM1" t="s">
        <v>5265</v>
      </c>
      <c r="DPN1" t="s">
        <v>5266</v>
      </c>
      <c r="DPO1" t="s">
        <v>5267</v>
      </c>
      <c r="DPP1" t="s">
        <v>5268</v>
      </c>
      <c r="DPQ1" t="s">
        <v>5269</v>
      </c>
      <c r="DPR1" t="s">
        <v>5270</v>
      </c>
      <c r="DPS1" t="s">
        <v>5271</v>
      </c>
      <c r="DPT1" t="s">
        <v>5272</v>
      </c>
      <c r="DPU1" t="s">
        <v>5273</v>
      </c>
      <c r="DPV1" t="s">
        <v>5274</v>
      </c>
      <c r="DPW1" t="s">
        <v>5275</v>
      </c>
      <c r="DPX1" t="s">
        <v>5276</v>
      </c>
      <c r="DPY1" t="s">
        <v>5277</v>
      </c>
      <c r="DPZ1" t="s">
        <v>5278</v>
      </c>
      <c r="DQA1" t="s">
        <v>5279</v>
      </c>
      <c r="DQB1" t="s">
        <v>5280</v>
      </c>
      <c r="DQC1" t="s">
        <v>5281</v>
      </c>
      <c r="DQD1" t="s">
        <v>5282</v>
      </c>
      <c r="DQE1" t="s">
        <v>5283</v>
      </c>
      <c r="DQF1" t="s">
        <v>5284</v>
      </c>
      <c r="DQG1" t="s">
        <v>5285</v>
      </c>
      <c r="DQH1" t="s">
        <v>5286</v>
      </c>
      <c r="DQI1" t="s">
        <v>5287</v>
      </c>
      <c r="DQJ1" t="s">
        <v>5288</v>
      </c>
      <c r="DQK1" t="s">
        <v>5289</v>
      </c>
      <c r="DQL1" t="s">
        <v>5290</v>
      </c>
      <c r="DQM1" t="s">
        <v>5291</v>
      </c>
      <c r="DQN1" t="s">
        <v>5292</v>
      </c>
      <c r="DQO1" t="s">
        <v>5293</v>
      </c>
      <c r="DQP1" t="s">
        <v>5294</v>
      </c>
      <c r="DQQ1" t="s">
        <v>5295</v>
      </c>
      <c r="DQR1" t="s">
        <v>5296</v>
      </c>
      <c r="DQS1" t="s">
        <v>5297</v>
      </c>
      <c r="DQT1" t="s">
        <v>5298</v>
      </c>
      <c r="DQU1" t="s">
        <v>5299</v>
      </c>
      <c r="DQV1" t="s">
        <v>5300</v>
      </c>
      <c r="DQW1" t="s">
        <v>5301</v>
      </c>
      <c r="DQX1" t="s">
        <v>5302</v>
      </c>
      <c r="DQY1" t="s">
        <v>5303</v>
      </c>
      <c r="DQZ1" t="s">
        <v>5304</v>
      </c>
      <c r="DRA1" t="s">
        <v>5305</v>
      </c>
      <c r="DRB1" t="s">
        <v>5306</v>
      </c>
      <c r="DRC1" t="s">
        <v>5307</v>
      </c>
      <c r="DRD1" t="s">
        <v>5308</v>
      </c>
      <c r="DRE1" t="s">
        <v>5309</v>
      </c>
      <c r="DRF1" t="s">
        <v>5310</v>
      </c>
      <c r="DRG1" t="s">
        <v>5311</v>
      </c>
      <c r="DRH1" t="s">
        <v>5312</v>
      </c>
      <c r="DRI1" t="s">
        <v>5313</v>
      </c>
      <c r="DRJ1" t="s">
        <v>5314</v>
      </c>
      <c r="DRK1" t="s">
        <v>5315</v>
      </c>
      <c r="DRL1" t="s">
        <v>5316</v>
      </c>
      <c r="DRM1" t="s">
        <v>5317</v>
      </c>
      <c r="DRN1" t="s">
        <v>5318</v>
      </c>
      <c r="DRO1" t="s">
        <v>5319</v>
      </c>
      <c r="DRP1" t="s">
        <v>5320</v>
      </c>
      <c r="DRQ1" t="s">
        <v>5321</v>
      </c>
      <c r="DRR1" t="s">
        <v>5322</v>
      </c>
      <c r="DRS1" t="s">
        <v>5323</v>
      </c>
      <c r="DRT1" t="s">
        <v>5324</v>
      </c>
      <c r="DRU1" t="s">
        <v>5325</v>
      </c>
      <c r="DRV1" t="s">
        <v>5326</v>
      </c>
      <c r="DRW1" t="s">
        <v>5327</v>
      </c>
      <c r="DRX1" t="s">
        <v>5328</v>
      </c>
      <c r="DRY1" t="s">
        <v>5329</v>
      </c>
      <c r="DRZ1" t="s">
        <v>5330</v>
      </c>
      <c r="DSA1" t="s">
        <v>5331</v>
      </c>
      <c r="DSB1" t="s">
        <v>5332</v>
      </c>
      <c r="DSC1" t="s">
        <v>5333</v>
      </c>
      <c r="DSD1" t="s">
        <v>5334</v>
      </c>
      <c r="DSE1" t="s">
        <v>5335</v>
      </c>
      <c r="DSF1" t="s">
        <v>5336</v>
      </c>
      <c r="DSG1" t="s">
        <v>5337</v>
      </c>
      <c r="DSH1" t="s">
        <v>5338</v>
      </c>
      <c r="DSI1" t="s">
        <v>5339</v>
      </c>
      <c r="DSJ1" t="s">
        <v>5340</v>
      </c>
      <c r="DSK1" t="s">
        <v>5341</v>
      </c>
      <c r="DSL1" t="s">
        <v>5342</v>
      </c>
      <c r="DSM1" t="s">
        <v>5343</v>
      </c>
      <c r="DSN1" t="s">
        <v>5344</v>
      </c>
      <c r="DSO1" t="s">
        <v>5345</v>
      </c>
      <c r="DSP1" t="s">
        <v>5346</v>
      </c>
      <c r="DSQ1" t="s">
        <v>5347</v>
      </c>
      <c r="DSR1" t="s">
        <v>5348</v>
      </c>
      <c r="DSS1" t="s">
        <v>5349</v>
      </c>
      <c r="DST1" t="s">
        <v>5350</v>
      </c>
      <c r="DSU1" t="s">
        <v>5351</v>
      </c>
      <c r="DSV1" t="s">
        <v>5352</v>
      </c>
      <c r="DSW1" t="s">
        <v>5353</v>
      </c>
      <c r="DSX1" t="s">
        <v>5354</v>
      </c>
      <c r="DSY1" t="s">
        <v>5355</v>
      </c>
      <c r="DSZ1" t="s">
        <v>5356</v>
      </c>
      <c r="DTA1" t="s">
        <v>5357</v>
      </c>
      <c r="DTB1" t="s">
        <v>5358</v>
      </c>
      <c r="DTC1" t="s">
        <v>5359</v>
      </c>
      <c r="DTD1" t="s">
        <v>5360</v>
      </c>
      <c r="DTE1" t="s">
        <v>5361</v>
      </c>
      <c r="DTF1" t="s">
        <v>5362</v>
      </c>
      <c r="DTG1" t="s">
        <v>5363</v>
      </c>
      <c r="DTH1" t="s">
        <v>5364</v>
      </c>
      <c r="DTI1" t="s">
        <v>5365</v>
      </c>
      <c r="DTJ1" t="s">
        <v>5366</v>
      </c>
      <c r="DTK1" t="s">
        <v>5367</v>
      </c>
      <c r="DTL1" t="s">
        <v>5368</v>
      </c>
      <c r="DTM1" t="s">
        <v>5369</v>
      </c>
      <c r="DTN1" t="s">
        <v>5370</v>
      </c>
      <c r="DTO1" t="s">
        <v>5371</v>
      </c>
      <c r="DTP1" t="s">
        <v>5372</v>
      </c>
      <c r="DTQ1" t="s">
        <v>5373</v>
      </c>
      <c r="DTR1" t="s">
        <v>5374</v>
      </c>
      <c r="DTS1" t="s">
        <v>5375</v>
      </c>
      <c r="DTT1" t="s">
        <v>5376</v>
      </c>
      <c r="DTU1" t="s">
        <v>5377</v>
      </c>
      <c r="DTV1" t="s">
        <v>5378</v>
      </c>
      <c r="DTW1" t="s">
        <v>5379</v>
      </c>
      <c r="DTX1" t="s">
        <v>5380</v>
      </c>
      <c r="DTY1" t="s">
        <v>5381</v>
      </c>
      <c r="DTZ1" t="s">
        <v>5382</v>
      </c>
      <c r="DUA1" t="s">
        <v>5383</v>
      </c>
      <c r="DUB1" t="s">
        <v>5384</v>
      </c>
      <c r="DUC1" t="s">
        <v>5385</v>
      </c>
      <c r="DUD1" t="s">
        <v>5386</v>
      </c>
      <c r="DUE1" t="s">
        <v>5387</v>
      </c>
      <c r="DUF1" t="s">
        <v>5388</v>
      </c>
      <c r="DUG1" t="s">
        <v>5389</v>
      </c>
      <c r="DUH1" t="s">
        <v>5390</v>
      </c>
      <c r="DUI1" t="s">
        <v>5391</v>
      </c>
      <c r="DUJ1" t="s">
        <v>5392</v>
      </c>
      <c r="DUK1" t="s">
        <v>5393</v>
      </c>
      <c r="DUL1" t="s">
        <v>5394</v>
      </c>
      <c r="DUM1" t="s">
        <v>5395</v>
      </c>
      <c r="DUN1" t="s">
        <v>5396</v>
      </c>
      <c r="DUO1" t="s">
        <v>5397</v>
      </c>
      <c r="DUP1" t="s">
        <v>5398</v>
      </c>
      <c r="DUQ1" t="s">
        <v>5399</v>
      </c>
      <c r="DUR1" t="s">
        <v>5400</v>
      </c>
      <c r="DUS1" t="s">
        <v>5401</v>
      </c>
      <c r="DUT1" t="s">
        <v>5402</v>
      </c>
      <c r="DUU1" t="s">
        <v>5403</v>
      </c>
      <c r="DUV1" t="s">
        <v>5404</v>
      </c>
      <c r="DUW1" t="s">
        <v>5405</v>
      </c>
      <c r="DUX1" t="s">
        <v>5406</v>
      </c>
      <c r="DUY1" t="s">
        <v>5407</v>
      </c>
      <c r="DUZ1" t="s">
        <v>5408</v>
      </c>
      <c r="DVA1" t="s">
        <v>5409</v>
      </c>
      <c r="DVB1" t="s">
        <v>5410</v>
      </c>
      <c r="DVC1" t="s">
        <v>5411</v>
      </c>
      <c r="DVD1" t="s">
        <v>5412</v>
      </c>
      <c r="DVE1" t="s">
        <v>5413</v>
      </c>
      <c r="DVF1" t="s">
        <v>5414</v>
      </c>
      <c r="DVG1" t="s">
        <v>5415</v>
      </c>
      <c r="DVH1" t="s">
        <v>5416</v>
      </c>
      <c r="DVI1" t="s">
        <v>5417</v>
      </c>
      <c r="DVJ1" t="s">
        <v>5418</v>
      </c>
      <c r="DVK1" t="s">
        <v>5419</v>
      </c>
      <c r="DVL1" t="s">
        <v>5420</v>
      </c>
      <c r="DVM1" t="s">
        <v>5421</v>
      </c>
      <c r="DVN1" t="s">
        <v>5422</v>
      </c>
      <c r="DVO1" t="s">
        <v>5423</v>
      </c>
      <c r="DVP1" t="s">
        <v>5424</v>
      </c>
      <c r="DVQ1" t="s">
        <v>5425</v>
      </c>
      <c r="DVR1" t="s">
        <v>5426</v>
      </c>
      <c r="DVS1" t="s">
        <v>5427</v>
      </c>
      <c r="DVT1" t="s">
        <v>5428</v>
      </c>
      <c r="DVU1" t="s">
        <v>5429</v>
      </c>
      <c r="DVV1" t="s">
        <v>5430</v>
      </c>
      <c r="DVW1" t="s">
        <v>5431</v>
      </c>
      <c r="DVX1" t="s">
        <v>5432</v>
      </c>
      <c r="DVY1" t="s">
        <v>5433</v>
      </c>
      <c r="DVZ1" t="s">
        <v>5434</v>
      </c>
      <c r="DWA1" t="s">
        <v>5435</v>
      </c>
      <c r="DWB1" t="s">
        <v>5436</v>
      </c>
      <c r="DWC1" t="s">
        <v>5437</v>
      </c>
      <c r="DWD1" t="s">
        <v>5438</v>
      </c>
      <c r="DWE1" t="s">
        <v>5439</v>
      </c>
      <c r="DWF1" t="s">
        <v>5440</v>
      </c>
      <c r="DWG1" t="s">
        <v>5441</v>
      </c>
      <c r="DWH1" t="s">
        <v>5442</v>
      </c>
      <c r="DWI1" t="s">
        <v>5443</v>
      </c>
      <c r="DWJ1" t="s">
        <v>5444</v>
      </c>
      <c r="DWK1" t="s">
        <v>5445</v>
      </c>
      <c r="DWL1" t="s">
        <v>5446</v>
      </c>
      <c r="DWM1" t="s">
        <v>5447</v>
      </c>
      <c r="DWN1" t="s">
        <v>5448</v>
      </c>
      <c r="DWO1" t="s">
        <v>5449</v>
      </c>
      <c r="DWP1" t="s">
        <v>5450</v>
      </c>
      <c r="DWQ1" t="s">
        <v>5451</v>
      </c>
      <c r="DWR1" t="s">
        <v>5452</v>
      </c>
      <c r="DWS1" t="s">
        <v>5453</v>
      </c>
      <c r="DWT1" t="s">
        <v>5454</v>
      </c>
      <c r="DWU1" t="s">
        <v>5455</v>
      </c>
      <c r="DWV1" t="s">
        <v>5456</v>
      </c>
      <c r="DWW1" t="s">
        <v>5457</v>
      </c>
      <c r="DWX1" t="s">
        <v>5458</v>
      </c>
      <c r="DWY1" t="s">
        <v>5459</v>
      </c>
      <c r="DWZ1" t="s">
        <v>5460</v>
      </c>
      <c r="DXA1" t="s">
        <v>5461</v>
      </c>
      <c r="DXB1" t="s">
        <v>5462</v>
      </c>
      <c r="DXC1" t="s">
        <v>5463</v>
      </c>
      <c r="DXD1" t="s">
        <v>5464</v>
      </c>
      <c r="DXE1" t="s">
        <v>5465</v>
      </c>
      <c r="DXF1" t="s">
        <v>5466</v>
      </c>
      <c r="DXG1" t="s">
        <v>5467</v>
      </c>
      <c r="DXH1" t="s">
        <v>5468</v>
      </c>
      <c r="DXI1" t="s">
        <v>5469</v>
      </c>
      <c r="DXJ1" t="s">
        <v>5470</v>
      </c>
      <c r="DXK1" t="s">
        <v>5471</v>
      </c>
      <c r="DXL1" t="s">
        <v>5472</v>
      </c>
      <c r="DXM1" t="s">
        <v>5473</v>
      </c>
      <c r="DXN1" t="s">
        <v>5474</v>
      </c>
      <c r="DXO1" t="s">
        <v>5475</v>
      </c>
      <c r="DXP1" t="s">
        <v>5476</v>
      </c>
      <c r="DXQ1" t="s">
        <v>5477</v>
      </c>
      <c r="DXR1" t="s">
        <v>5478</v>
      </c>
      <c r="DXS1" t="s">
        <v>5479</v>
      </c>
      <c r="DXT1" t="s">
        <v>5480</v>
      </c>
      <c r="DXU1" t="s">
        <v>5481</v>
      </c>
      <c r="DXV1" t="s">
        <v>5482</v>
      </c>
      <c r="DXW1" t="s">
        <v>5483</v>
      </c>
      <c r="DXX1" t="s">
        <v>5484</v>
      </c>
      <c r="DXY1" t="s">
        <v>5485</v>
      </c>
      <c r="DXZ1" t="s">
        <v>5486</v>
      </c>
      <c r="DYA1" t="s">
        <v>5487</v>
      </c>
      <c r="DYB1" t="s">
        <v>5488</v>
      </c>
      <c r="DYC1" t="s">
        <v>5489</v>
      </c>
      <c r="DYD1" t="s">
        <v>5490</v>
      </c>
      <c r="DYE1" t="s">
        <v>5491</v>
      </c>
      <c r="DYF1" t="s">
        <v>5492</v>
      </c>
      <c r="DYG1" t="s">
        <v>5493</v>
      </c>
      <c r="DYH1" t="s">
        <v>5494</v>
      </c>
      <c r="DYI1" t="s">
        <v>5495</v>
      </c>
      <c r="DYJ1" t="s">
        <v>5496</v>
      </c>
      <c r="DYK1" t="s">
        <v>5497</v>
      </c>
      <c r="DYL1" t="s">
        <v>5498</v>
      </c>
      <c r="DYM1" t="s">
        <v>5499</v>
      </c>
      <c r="DYN1" t="s">
        <v>5500</v>
      </c>
      <c r="DYO1" t="s">
        <v>5501</v>
      </c>
      <c r="DYP1" t="s">
        <v>5502</v>
      </c>
      <c r="DYQ1" t="s">
        <v>5503</v>
      </c>
      <c r="DYR1" t="s">
        <v>5504</v>
      </c>
      <c r="DYS1" t="s">
        <v>5505</v>
      </c>
      <c r="DYT1" t="s">
        <v>5506</v>
      </c>
      <c r="DYU1" t="s">
        <v>5507</v>
      </c>
      <c r="DYV1" t="s">
        <v>5508</v>
      </c>
      <c r="DYW1" t="s">
        <v>5509</v>
      </c>
      <c r="DYX1" t="s">
        <v>5510</v>
      </c>
      <c r="DYY1" t="s">
        <v>5511</v>
      </c>
      <c r="DYZ1" t="s">
        <v>5512</v>
      </c>
      <c r="DZA1" t="s">
        <v>5513</v>
      </c>
      <c r="DZB1" t="s">
        <v>5514</v>
      </c>
      <c r="DZC1" t="s">
        <v>5515</v>
      </c>
      <c r="DZD1" t="s">
        <v>5516</v>
      </c>
      <c r="DZE1" t="s">
        <v>5517</v>
      </c>
      <c r="DZF1" t="s">
        <v>5518</v>
      </c>
      <c r="DZG1" t="s">
        <v>5519</v>
      </c>
      <c r="DZH1" t="s">
        <v>5520</v>
      </c>
      <c r="DZI1" t="s">
        <v>5521</v>
      </c>
      <c r="DZJ1" t="s">
        <v>5522</v>
      </c>
      <c r="DZK1" t="s">
        <v>5523</v>
      </c>
      <c r="DZL1" t="s">
        <v>5524</v>
      </c>
      <c r="DZM1" t="s">
        <v>5525</v>
      </c>
      <c r="DZN1" t="s">
        <v>5526</v>
      </c>
      <c r="DZO1" t="s">
        <v>5527</v>
      </c>
      <c r="DZP1" t="s">
        <v>5528</v>
      </c>
      <c r="DZQ1" t="s">
        <v>5529</v>
      </c>
      <c r="DZR1" t="s">
        <v>5530</v>
      </c>
      <c r="DZS1" t="s">
        <v>5531</v>
      </c>
      <c r="DZT1" t="s">
        <v>5532</v>
      </c>
      <c r="DZU1" t="s">
        <v>5533</v>
      </c>
      <c r="DZV1" t="s">
        <v>5534</v>
      </c>
      <c r="DZW1" t="s">
        <v>5535</v>
      </c>
      <c r="DZX1" t="s">
        <v>5536</v>
      </c>
      <c r="DZY1" t="s">
        <v>5537</v>
      </c>
      <c r="DZZ1" t="s">
        <v>5538</v>
      </c>
      <c r="EAA1" t="s">
        <v>5539</v>
      </c>
      <c r="EAB1" t="s">
        <v>5540</v>
      </c>
      <c r="EAC1" t="s">
        <v>5541</v>
      </c>
      <c r="EAD1" t="s">
        <v>5542</v>
      </c>
      <c r="EAE1" t="s">
        <v>5543</v>
      </c>
      <c r="EAF1" t="s">
        <v>5544</v>
      </c>
      <c r="EAG1" t="s">
        <v>5545</v>
      </c>
      <c r="EAH1" t="s">
        <v>5546</v>
      </c>
      <c r="EAI1" t="s">
        <v>5547</v>
      </c>
      <c r="EAJ1" t="s">
        <v>5548</v>
      </c>
      <c r="EAK1" t="s">
        <v>5549</v>
      </c>
      <c r="EAL1" t="s">
        <v>5550</v>
      </c>
      <c r="EAM1" t="s">
        <v>5551</v>
      </c>
      <c r="EAN1" t="s">
        <v>5552</v>
      </c>
      <c r="EAO1" t="s">
        <v>5553</v>
      </c>
      <c r="EAP1" t="s">
        <v>5554</v>
      </c>
      <c r="EAQ1" t="s">
        <v>5555</v>
      </c>
      <c r="EAR1" t="s">
        <v>5556</v>
      </c>
      <c r="EAS1" t="s">
        <v>5557</v>
      </c>
      <c r="EAT1" t="s">
        <v>5558</v>
      </c>
      <c r="EAU1" t="s">
        <v>5559</v>
      </c>
      <c r="EAV1" t="s">
        <v>5560</v>
      </c>
      <c r="EAW1" t="s">
        <v>5561</v>
      </c>
      <c r="EAX1" t="s">
        <v>5562</v>
      </c>
      <c r="EAY1" t="s">
        <v>5563</v>
      </c>
      <c r="EAZ1" t="s">
        <v>5564</v>
      </c>
      <c r="EBA1" t="s">
        <v>5565</v>
      </c>
      <c r="EBB1" t="s">
        <v>5566</v>
      </c>
      <c r="EBC1" t="s">
        <v>5567</v>
      </c>
      <c r="EBD1" t="s">
        <v>5568</v>
      </c>
      <c r="EBE1" t="s">
        <v>5569</v>
      </c>
      <c r="EBF1" t="s">
        <v>5570</v>
      </c>
      <c r="EBG1" t="s">
        <v>5571</v>
      </c>
      <c r="EBH1" t="s">
        <v>5572</v>
      </c>
      <c r="EBI1" t="s">
        <v>5573</v>
      </c>
      <c r="EBJ1" t="s">
        <v>5574</v>
      </c>
      <c r="EBK1" t="s">
        <v>5575</v>
      </c>
      <c r="EBL1" t="s">
        <v>5576</v>
      </c>
      <c r="EBM1" t="s">
        <v>5577</v>
      </c>
      <c r="EBN1" t="s">
        <v>5578</v>
      </c>
      <c r="EBO1" t="s">
        <v>5579</v>
      </c>
      <c r="EBP1" t="s">
        <v>5580</v>
      </c>
      <c r="EBQ1" t="s">
        <v>5581</v>
      </c>
      <c r="EBR1" t="s">
        <v>5582</v>
      </c>
      <c r="EBS1" t="s">
        <v>5583</v>
      </c>
      <c r="EBT1" t="s">
        <v>5584</v>
      </c>
      <c r="EBU1" t="s">
        <v>5585</v>
      </c>
      <c r="EBV1" t="s">
        <v>5586</v>
      </c>
      <c r="EBW1" t="s">
        <v>5587</v>
      </c>
      <c r="EBX1" t="s">
        <v>5588</v>
      </c>
      <c r="EBY1" t="s">
        <v>5589</v>
      </c>
      <c r="EBZ1" t="s">
        <v>5590</v>
      </c>
      <c r="ECA1" t="s">
        <v>5591</v>
      </c>
      <c r="ECB1" t="s">
        <v>5592</v>
      </c>
      <c r="ECC1" t="s">
        <v>5593</v>
      </c>
      <c r="ECD1" t="s">
        <v>5594</v>
      </c>
      <c r="ECE1" t="s">
        <v>5595</v>
      </c>
      <c r="ECF1" t="s">
        <v>5596</v>
      </c>
      <c r="ECG1" t="s">
        <v>5597</v>
      </c>
      <c r="ECH1" t="s">
        <v>5598</v>
      </c>
      <c r="ECI1" t="s">
        <v>5599</v>
      </c>
      <c r="ECJ1" t="s">
        <v>5600</v>
      </c>
      <c r="ECK1" t="s">
        <v>5601</v>
      </c>
      <c r="ECL1" t="s">
        <v>5602</v>
      </c>
      <c r="ECM1" t="s">
        <v>5603</v>
      </c>
      <c r="ECN1" t="s">
        <v>5604</v>
      </c>
      <c r="ECO1" t="s">
        <v>5605</v>
      </c>
      <c r="ECP1" t="s">
        <v>5606</v>
      </c>
      <c r="ECQ1" t="s">
        <v>5607</v>
      </c>
      <c r="ECR1" t="s">
        <v>5608</v>
      </c>
      <c r="ECS1" t="s">
        <v>5609</v>
      </c>
      <c r="ECT1" t="s">
        <v>5610</v>
      </c>
      <c r="ECU1" t="s">
        <v>5611</v>
      </c>
      <c r="ECV1" t="s">
        <v>5612</v>
      </c>
      <c r="ECW1" t="s">
        <v>5613</v>
      </c>
      <c r="ECX1" t="s">
        <v>5614</v>
      </c>
      <c r="ECY1" t="s">
        <v>5615</v>
      </c>
      <c r="ECZ1" t="s">
        <v>5616</v>
      </c>
      <c r="EDA1" t="s">
        <v>5617</v>
      </c>
      <c r="EDB1" t="s">
        <v>5618</v>
      </c>
      <c r="EDC1" t="s">
        <v>5619</v>
      </c>
      <c r="EDD1" t="s">
        <v>5620</v>
      </c>
      <c r="EDE1" t="s">
        <v>5621</v>
      </c>
      <c r="EDF1" t="s">
        <v>5622</v>
      </c>
      <c r="EDG1" t="s">
        <v>5623</v>
      </c>
      <c r="EDH1" t="s">
        <v>5624</v>
      </c>
      <c r="EDI1" t="s">
        <v>5625</v>
      </c>
      <c r="EDJ1" t="s">
        <v>5626</v>
      </c>
      <c r="EDK1" t="s">
        <v>5627</v>
      </c>
      <c r="EDL1" t="s">
        <v>5628</v>
      </c>
      <c r="EDM1" t="s">
        <v>5629</v>
      </c>
      <c r="EDN1" t="s">
        <v>5630</v>
      </c>
      <c r="EDO1" t="s">
        <v>5631</v>
      </c>
      <c r="EDP1" t="s">
        <v>5632</v>
      </c>
      <c r="EDQ1" t="s">
        <v>5633</v>
      </c>
      <c r="EDR1" t="s">
        <v>5634</v>
      </c>
      <c r="EDS1" t="s">
        <v>5635</v>
      </c>
      <c r="EDT1" t="s">
        <v>5636</v>
      </c>
      <c r="EDU1" t="s">
        <v>5637</v>
      </c>
      <c r="EDV1" t="s">
        <v>5638</v>
      </c>
      <c r="EDW1" t="s">
        <v>5639</v>
      </c>
      <c r="EDX1" t="s">
        <v>5640</v>
      </c>
      <c r="EDY1" t="s">
        <v>5641</v>
      </c>
      <c r="EDZ1" t="s">
        <v>5642</v>
      </c>
      <c r="EEA1" t="s">
        <v>5643</v>
      </c>
      <c r="EEB1" t="s">
        <v>5644</v>
      </c>
      <c r="EEC1" t="s">
        <v>5645</v>
      </c>
      <c r="EED1" t="s">
        <v>5646</v>
      </c>
      <c r="EEE1" t="s">
        <v>5647</v>
      </c>
      <c r="EEF1" t="s">
        <v>5648</v>
      </c>
      <c r="EEG1" t="s">
        <v>5649</v>
      </c>
      <c r="EEH1" t="s">
        <v>5650</v>
      </c>
      <c r="EEI1" t="s">
        <v>5651</v>
      </c>
      <c r="EEJ1" t="s">
        <v>5652</v>
      </c>
      <c r="EEK1" t="s">
        <v>5653</v>
      </c>
      <c r="EEL1" t="s">
        <v>5654</v>
      </c>
      <c r="EEM1" t="s">
        <v>5655</v>
      </c>
      <c r="EEN1" t="s">
        <v>5656</v>
      </c>
      <c r="EEO1" t="s">
        <v>5657</v>
      </c>
      <c r="EEP1" t="s">
        <v>5658</v>
      </c>
      <c r="EEQ1" t="s">
        <v>5659</v>
      </c>
      <c r="EER1" t="s">
        <v>5660</v>
      </c>
      <c r="EES1" t="s">
        <v>5661</v>
      </c>
      <c r="EET1" t="s">
        <v>5662</v>
      </c>
      <c r="EEU1" t="s">
        <v>5663</v>
      </c>
      <c r="EEV1" t="s">
        <v>5664</v>
      </c>
      <c r="EEW1" t="s">
        <v>5665</v>
      </c>
      <c r="EEX1" t="s">
        <v>5666</v>
      </c>
      <c r="EEY1" t="s">
        <v>5667</v>
      </c>
      <c r="EEZ1" t="s">
        <v>5668</v>
      </c>
      <c r="EFA1" t="s">
        <v>5669</v>
      </c>
      <c r="EFB1" t="s">
        <v>5670</v>
      </c>
      <c r="EFC1" t="s">
        <v>5671</v>
      </c>
      <c r="EFD1" t="s">
        <v>5672</v>
      </c>
      <c r="EFE1" t="s">
        <v>5673</v>
      </c>
      <c r="EFF1" t="s">
        <v>5674</v>
      </c>
      <c r="EFG1" t="s">
        <v>5675</v>
      </c>
      <c r="EFH1" t="s">
        <v>5676</v>
      </c>
      <c r="EFI1" t="s">
        <v>5677</v>
      </c>
      <c r="EFJ1" t="s">
        <v>5678</v>
      </c>
      <c r="EFK1" t="s">
        <v>5679</v>
      </c>
      <c r="EFL1" t="s">
        <v>5680</v>
      </c>
      <c r="EFM1" t="s">
        <v>5681</v>
      </c>
      <c r="EFN1" t="s">
        <v>5682</v>
      </c>
      <c r="EFO1" t="s">
        <v>5683</v>
      </c>
      <c r="EFP1" t="s">
        <v>5684</v>
      </c>
      <c r="EFQ1" t="s">
        <v>5685</v>
      </c>
      <c r="EFR1" t="s">
        <v>5686</v>
      </c>
      <c r="EFS1" t="s">
        <v>5687</v>
      </c>
      <c r="EFT1" t="s">
        <v>5688</v>
      </c>
      <c r="EFU1" t="s">
        <v>5689</v>
      </c>
      <c r="EFV1" t="s">
        <v>5690</v>
      </c>
      <c r="EFW1" t="s">
        <v>5691</v>
      </c>
      <c r="EFX1" t="s">
        <v>5692</v>
      </c>
      <c r="EFY1" t="s">
        <v>5693</v>
      </c>
      <c r="EFZ1" t="s">
        <v>5694</v>
      </c>
      <c r="EGA1" t="s">
        <v>5695</v>
      </c>
      <c r="EGB1" t="s">
        <v>5696</v>
      </c>
      <c r="EGC1" t="s">
        <v>5697</v>
      </c>
      <c r="EGD1" t="s">
        <v>5698</v>
      </c>
      <c r="EGE1" t="s">
        <v>5699</v>
      </c>
      <c r="EGF1" t="s">
        <v>5700</v>
      </c>
      <c r="EGG1" t="s">
        <v>5701</v>
      </c>
      <c r="EGH1" t="s">
        <v>5702</v>
      </c>
      <c r="EGI1" t="s">
        <v>5703</v>
      </c>
      <c r="EGJ1" t="s">
        <v>5704</v>
      </c>
      <c r="EGK1" t="s">
        <v>5705</v>
      </c>
      <c r="EGL1" t="s">
        <v>5706</v>
      </c>
      <c r="EGM1" t="s">
        <v>5707</v>
      </c>
      <c r="EGN1" t="s">
        <v>5708</v>
      </c>
      <c r="EGO1" t="s">
        <v>5709</v>
      </c>
      <c r="EGP1" t="s">
        <v>5710</v>
      </c>
      <c r="EGQ1" t="s">
        <v>5711</v>
      </c>
      <c r="EGR1" t="s">
        <v>5712</v>
      </c>
      <c r="EGS1" t="s">
        <v>5713</v>
      </c>
      <c r="EGT1" t="s">
        <v>5714</v>
      </c>
      <c r="EGU1" t="s">
        <v>5715</v>
      </c>
      <c r="EGV1" t="s">
        <v>5716</v>
      </c>
      <c r="EGW1" t="s">
        <v>5717</v>
      </c>
      <c r="EGX1" t="s">
        <v>5718</v>
      </c>
      <c r="EGY1" t="s">
        <v>5719</v>
      </c>
      <c r="EGZ1" t="s">
        <v>5720</v>
      </c>
      <c r="EHA1" t="s">
        <v>5721</v>
      </c>
      <c r="EHB1" t="s">
        <v>5722</v>
      </c>
      <c r="EHC1" t="s">
        <v>5723</v>
      </c>
      <c r="EHD1" t="s">
        <v>5724</v>
      </c>
      <c r="EHE1" t="s">
        <v>5725</v>
      </c>
      <c r="EHF1" t="s">
        <v>5726</v>
      </c>
      <c r="EHG1" t="s">
        <v>5727</v>
      </c>
      <c r="EHH1" t="s">
        <v>5728</v>
      </c>
      <c r="EHI1" t="s">
        <v>5729</v>
      </c>
      <c r="EHJ1" t="s">
        <v>5730</v>
      </c>
      <c r="EHK1" t="s">
        <v>5731</v>
      </c>
      <c r="EHL1" t="s">
        <v>5732</v>
      </c>
      <c r="EHM1" t="s">
        <v>5733</v>
      </c>
      <c r="EHN1" t="s">
        <v>5734</v>
      </c>
      <c r="EHO1" t="s">
        <v>5735</v>
      </c>
      <c r="EHP1" t="s">
        <v>5736</v>
      </c>
      <c r="EHQ1" t="s">
        <v>5737</v>
      </c>
      <c r="EHR1" t="s">
        <v>5738</v>
      </c>
      <c r="EHS1" t="s">
        <v>5739</v>
      </c>
      <c r="EHT1" t="s">
        <v>5740</v>
      </c>
      <c r="EHU1" t="s">
        <v>5741</v>
      </c>
      <c r="EHV1" t="s">
        <v>5742</v>
      </c>
      <c r="EHW1" t="s">
        <v>5743</v>
      </c>
      <c r="EHX1" t="s">
        <v>5744</v>
      </c>
      <c r="EHY1" t="s">
        <v>5745</v>
      </c>
      <c r="EHZ1" t="s">
        <v>5746</v>
      </c>
      <c r="EIA1" t="s">
        <v>5747</v>
      </c>
      <c r="EIB1" t="s">
        <v>5748</v>
      </c>
      <c r="EIC1" t="s">
        <v>5749</v>
      </c>
      <c r="EID1" t="s">
        <v>5750</v>
      </c>
      <c r="EIE1" t="s">
        <v>5751</v>
      </c>
      <c r="EIF1" t="s">
        <v>5752</v>
      </c>
      <c r="EIG1" t="s">
        <v>5753</v>
      </c>
      <c r="EIH1" t="s">
        <v>5754</v>
      </c>
      <c r="EII1" t="s">
        <v>5755</v>
      </c>
      <c r="EIJ1" t="s">
        <v>5756</v>
      </c>
      <c r="EIK1" t="s">
        <v>5757</v>
      </c>
      <c r="EIL1" t="s">
        <v>5758</v>
      </c>
      <c r="EIM1" t="s">
        <v>5759</v>
      </c>
      <c r="EIN1" t="s">
        <v>5760</v>
      </c>
      <c r="EIO1" t="s">
        <v>5761</v>
      </c>
      <c r="EIP1" t="s">
        <v>5762</v>
      </c>
      <c r="EIQ1" t="s">
        <v>5763</v>
      </c>
      <c r="EIR1" t="s">
        <v>5764</v>
      </c>
      <c r="EIS1" t="s">
        <v>5765</v>
      </c>
      <c r="EIT1" t="s">
        <v>5766</v>
      </c>
      <c r="EIU1" t="s">
        <v>5767</v>
      </c>
      <c r="EIV1" t="s">
        <v>5768</v>
      </c>
      <c r="EIW1" t="s">
        <v>5769</v>
      </c>
      <c r="EIX1" t="s">
        <v>5770</v>
      </c>
      <c r="EIY1" t="s">
        <v>5771</v>
      </c>
      <c r="EIZ1" t="s">
        <v>5772</v>
      </c>
      <c r="EJA1" t="s">
        <v>5773</v>
      </c>
      <c r="EJB1" t="s">
        <v>5774</v>
      </c>
      <c r="EJC1" t="s">
        <v>5775</v>
      </c>
      <c r="EJD1" t="s">
        <v>5776</v>
      </c>
      <c r="EJE1" t="s">
        <v>5777</v>
      </c>
      <c r="EJF1" t="s">
        <v>5778</v>
      </c>
      <c r="EJG1" t="s">
        <v>5779</v>
      </c>
      <c r="EJH1" t="s">
        <v>5780</v>
      </c>
      <c r="EJI1" t="s">
        <v>5781</v>
      </c>
      <c r="EJJ1" t="s">
        <v>5782</v>
      </c>
      <c r="EJK1" t="s">
        <v>5783</v>
      </c>
      <c r="EJL1" t="s">
        <v>5784</v>
      </c>
      <c r="EJM1" t="s">
        <v>5785</v>
      </c>
      <c r="EJN1" t="s">
        <v>5786</v>
      </c>
      <c r="EJO1" t="s">
        <v>5787</v>
      </c>
      <c r="EJP1" t="s">
        <v>5788</v>
      </c>
      <c r="EJQ1" t="s">
        <v>5789</v>
      </c>
      <c r="EJR1" t="s">
        <v>5790</v>
      </c>
      <c r="EJS1" t="s">
        <v>5791</v>
      </c>
      <c r="EJT1" t="s">
        <v>5792</v>
      </c>
      <c r="EJU1" t="s">
        <v>5793</v>
      </c>
      <c r="EJV1" t="s">
        <v>5794</v>
      </c>
      <c r="EJW1" t="s">
        <v>5795</v>
      </c>
      <c r="EJX1" t="s">
        <v>5796</v>
      </c>
      <c r="EJY1" t="s">
        <v>5797</v>
      </c>
      <c r="EJZ1" t="s">
        <v>5798</v>
      </c>
      <c r="EKA1" t="s">
        <v>5799</v>
      </c>
      <c r="EKB1" t="s">
        <v>5800</v>
      </c>
      <c r="EKC1" t="s">
        <v>5801</v>
      </c>
      <c r="EKD1" t="s">
        <v>5802</v>
      </c>
      <c r="EKE1" t="s">
        <v>5803</v>
      </c>
      <c r="EKF1" t="s">
        <v>5804</v>
      </c>
      <c r="EKG1" t="s">
        <v>5805</v>
      </c>
      <c r="EKH1" t="s">
        <v>5806</v>
      </c>
      <c r="EKI1" t="s">
        <v>5807</v>
      </c>
      <c r="EKJ1" t="s">
        <v>5808</v>
      </c>
      <c r="EKK1" t="s">
        <v>5809</v>
      </c>
      <c r="EKL1" t="s">
        <v>5810</v>
      </c>
      <c r="EKM1" t="s">
        <v>5811</v>
      </c>
      <c r="EKN1" t="s">
        <v>5812</v>
      </c>
      <c r="EKO1" t="s">
        <v>5813</v>
      </c>
      <c r="EKP1" t="s">
        <v>5814</v>
      </c>
      <c r="EKQ1" t="s">
        <v>5815</v>
      </c>
      <c r="EKR1" t="s">
        <v>5816</v>
      </c>
      <c r="EKS1" t="s">
        <v>5817</v>
      </c>
      <c r="EKT1" t="s">
        <v>5818</v>
      </c>
      <c r="EKU1" t="s">
        <v>5819</v>
      </c>
      <c r="EKV1" t="s">
        <v>5820</v>
      </c>
      <c r="EKW1" t="s">
        <v>5821</v>
      </c>
      <c r="EKX1" t="s">
        <v>5822</v>
      </c>
      <c r="EKY1" t="s">
        <v>5823</v>
      </c>
      <c r="EKZ1" t="s">
        <v>5824</v>
      </c>
      <c r="ELA1" t="s">
        <v>5825</v>
      </c>
      <c r="ELB1" t="s">
        <v>5826</v>
      </c>
      <c r="ELC1" t="s">
        <v>5827</v>
      </c>
      <c r="ELD1" t="s">
        <v>5828</v>
      </c>
      <c r="ELE1" t="s">
        <v>5829</v>
      </c>
      <c r="ELF1" t="s">
        <v>5830</v>
      </c>
      <c r="ELG1" t="s">
        <v>5831</v>
      </c>
      <c r="ELH1" t="s">
        <v>5832</v>
      </c>
      <c r="ELI1" t="s">
        <v>5833</v>
      </c>
      <c r="ELJ1" t="s">
        <v>5834</v>
      </c>
      <c r="ELK1" t="s">
        <v>5835</v>
      </c>
      <c r="ELL1" t="s">
        <v>5836</v>
      </c>
      <c r="ELM1" t="s">
        <v>5837</v>
      </c>
      <c r="ELN1" t="s">
        <v>5838</v>
      </c>
      <c r="ELO1" t="s">
        <v>5839</v>
      </c>
      <c r="ELP1" t="s">
        <v>5840</v>
      </c>
      <c r="ELQ1" t="s">
        <v>5841</v>
      </c>
      <c r="ELR1" t="s">
        <v>5842</v>
      </c>
      <c r="ELS1" t="s">
        <v>5843</v>
      </c>
      <c r="ELT1" t="s">
        <v>5844</v>
      </c>
      <c r="ELU1" t="s">
        <v>5845</v>
      </c>
      <c r="ELV1" t="s">
        <v>5846</v>
      </c>
      <c r="ELW1" t="s">
        <v>5847</v>
      </c>
      <c r="ELX1" t="s">
        <v>5848</v>
      </c>
      <c r="ELY1" t="s">
        <v>5849</v>
      </c>
      <c r="ELZ1" t="s">
        <v>5850</v>
      </c>
      <c r="EMA1" t="s">
        <v>5851</v>
      </c>
      <c r="EMB1" t="s">
        <v>5852</v>
      </c>
      <c r="EMC1" t="s">
        <v>5853</v>
      </c>
      <c r="EMD1" t="s">
        <v>5854</v>
      </c>
      <c r="EME1" t="s">
        <v>5855</v>
      </c>
      <c r="EMF1" t="s">
        <v>5856</v>
      </c>
      <c r="EMG1" t="s">
        <v>5857</v>
      </c>
      <c r="EMH1" t="s">
        <v>5858</v>
      </c>
      <c r="EMI1" t="s">
        <v>5859</v>
      </c>
      <c r="EMJ1" t="s">
        <v>5860</v>
      </c>
      <c r="EMK1" t="s">
        <v>5861</v>
      </c>
      <c r="EML1" t="s">
        <v>5862</v>
      </c>
      <c r="EMM1" t="s">
        <v>5863</v>
      </c>
      <c r="EMN1" t="s">
        <v>5864</v>
      </c>
      <c r="EMO1" t="s">
        <v>5865</v>
      </c>
      <c r="EMP1" t="s">
        <v>5866</v>
      </c>
      <c r="EMQ1" t="s">
        <v>5867</v>
      </c>
      <c r="EMR1" t="s">
        <v>5868</v>
      </c>
      <c r="EMS1" t="s">
        <v>5869</v>
      </c>
      <c r="EMT1" t="s">
        <v>5870</v>
      </c>
      <c r="EMU1" t="s">
        <v>5871</v>
      </c>
      <c r="EMV1" t="s">
        <v>5872</v>
      </c>
      <c r="EMW1" t="s">
        <v>5873</v>
      </c>
      <c r="EMX1" t="s">
        <v>5874</v>
      </c>
      <c r="EMY1" t="s">
        <v>5875</v>
      </c>
      <c r="EMZ1" t="s">
        <v>5876</v>
      </c>
      <c r="ENA1" t="s">
        <v>5877</v>
      </c>
      <c r="ENB1" t="s">
        <v>5878</v>
      </c>
      <c r="ENC1" t="s">
        <v>5879</v>
      </c>
      <c r="END1" t="s">
        <v>5880</v>
      </c>
      <c r="ENE1" t="s">
        <v>5881</v>
      </c>
      <c r="ENF1" t="s">
        <v>5882</v>
      </c>
      <c r="ENG1" t="s">
        <v>5883</v>
      </c>
      <c r="ENH1" t="s">
        <v>5884</v>
      </c>
      <c r="ENI1" t="s">
        <v>5885</v>
      </c>
      <c r="ENJ1" t="s">
        <v>5886</v>
      </c>
      <c r="ENK1" t="s">
        <v>5887</v>
      </c>
      <c r="ENL1" t="s">
        <v>5888</v>
      </c>
      <c r="ENM1" t="s">
        <v>5889</v>
      </c>
      <c r="ENN1" t="s">
        <v>5890</v>
      </c>
      <c r="ENO1" t="s">
        <v>5891</v>
      </c>
      <c r="ENP1" t="s">
        <v>5892</v>
      </c>
      <c r="ENQ1" t="s">
        <v>5893</v>
      </c>
      <c r="ENR1" t="s">
        <v>5894</v>
      </c>
      <c r="ENS1" t="s">
        <v>5895</v>
      </c>
      <c r="ENT1" t="s">
        <v>5896</v>
      </c>
      <c r="ENU1" t="s">
        <v>5897</v>
      </c>
      <c r="ENV1" t="s">
        <v>5898</v>
      </c>
      <c r="ENW1" t="s">
        <v>5899</v>
      </c>
      <c r="ENX1" t="s">
        <v>5900</v>
      </c>
      <c r="ENY1" t="s">
        <v>5901</v>
      </c>
      <c r="ENZ1" t="s">
        <v>5902</v>
      </c>
      <c r="EOA1" t="s">
        <v>5903</v>
      </c>
      <c r="EOB1" t="s">
        <v>5904</v>
      </c>
      <c r="EOC1" t="s">
        <v>5905</v>
      </c>
      <c r="EOD1" t="s">
        <v>5906</v>
      </c>
      <c r="EOE1" t="s">
        <v>5907</v>
      </c>
      <c r="EOF1" t="s">
        <v>5908</v>
      </c>
      <c r="EOG1" t="s">
        <v>5909</v>
      </c>
      <c r="EOH1" t="s">
        <v>5910</v>
      </c>
      <c r="EOI1" t="s">
        <v>5911</v>
      </c>
      <c r="EOJ1" t="s">
        <v>5912</v>
      </c>
      <c r="EOK1" t="s">
        <v>5913</v>
      </c>
      <c r="EOL1" t="s">
        <v>5914</v>
      </c>
      <c r="EOM1" t="s">
        <v>5915</v>
      </c>
      <c r="EON1" t="s">
        <v>5916</v>
      </c>
      <c r="EOO1" t="s">
        <v>5917</v>
      </c>
      <c r="EOP1" t="s">
        <v>5918</v>
      </c>
      <c r="EOQ1" t="s">
        <v>5919</v>
      </c>
      <c r="EOR1" t="s">
        <v>5920</v>
      </c>
      <c r="EOS1" t="s">
        <v>5921</v>
      </c>
      <c r="EOT1" t="s">
        <v>5922</v>
      </c>
      <c r="EOU1" t="s">
        <v>5923</v>
      </c>
      <c r="EOV1" t="s">
        <v>5924</v>
      </c>
      <c r="EOW1" t="s">
        <v>5925</v>
      </c>
      <c r="EOX1" t="s">
        <v>5926</v>
      </c>
      <c r="EOY1" t="s">
        <v>5927</v>
      </c>
      <c r="EOZ1" t="s">
        <v>5928</v>
      </c>
      <c r="EPA1" t="s">
        <v>5929</v>
      </c>
      <c r="EPB1" t="s">
        <v>5930</v>
      </c>
      <c r="EPC1" t="s">
        <v>5931</v>
      </c>
      <c r="EPD1" t="s">
        <v>5932</v>
      </c>
      <c r="EPE1" t="s">
        <v>5933</v>
      </c>
      <c r="EPF1" t="s">
        <v>5934</v>
      </c>
      <c r="EPG1" t="s">
        <v>5935</v>
      </c>
      <c r="EPH1" t="s">
        <v>5936</v>
      </c>
      <c r="EPI1" t="s">
        <v>5937</v>
      </c>
      <c r="EPJ1" t="s">
        <v>5938</v>
      </c>
      <c r="EPK1" t="s">
        <v>5939</v>
      </c>
      <c r="EPL1" t="s">
        <v>5940</v>
      </c>
      <c r="EPM1" t="s">
        <v>5941</v>
      </c>
      <c r="EPN1" t="s">
        <v>5942</v>
      </c>
      <c r="EPO1" t="s">
        <v>5943</v>
      </c>
      <c r="EPP1" t="s">
        <v>5944</v>
      </c>
      <c r="EPQ1" t="s">
        <v>5945</v>
      </c>
      <c r="EPR1" t="s">
        <v>5946</v>
      </c>
      <c r="EPS1" t="s">
        <v>5947</v>
      </c>
      <c r="EPT1" t="s">
        <v>5948</v>
      </c>
      <c r="EPU1" t="s">
        <v>5949</v>
      </c>
      <c r="EPV1" t="s">
        <v>5950</v>
      </c>
      <c r="EPW1" t="s">
        <v>5951</v>
      </c>
      <c r="EPX1" t="s">
        <v>5952</v>
      </c>
      <c r="EPY1" t="s">
        <v>5953</v>
      </c>
      <c r="EPZ1" t="s">
        <v>5954</v>
      </c>
      <c r="EQA1" t="s">
        <v>5955</v>
      </c>
      <c r="EQB1" t="s">
        <v>5956</v>
      </c>
      <c r="EQC1" t="s">
        <v>5957</v>
      </c>
      <c r="EQD1" t="s">
        <v>5958</v>
      </c>
      <c r="EQE1" t="s">
        <v>5959</v>
      </c>
      <c r="EQF1" t="s">
        <v>5960</v>
      </c>
      <c r="EQG1" t="s">
        <v>5961</v>
      </c>
      <c r="EQH1" t="s">
        <v>5962</v>
      </c>
      <c r="EQI1" t="s">
        <v>5963</v>
      </c>
      <c r="EQJ1" t="s">
        <v>5964</v>
      </c>
      <c r="EQK1" t="s">
        <v>5965</v>
      </c>
      <c r="EQL1" t="s">
        <v>5966</v>
      </c>
      <c r="EQM1" t="s">
        <v>5967</v>
      </c>
      <c r="EQN1" t="s">
        <v>5968</v>
      </c>
      <c r="EQO1" t="s">
        <v>5969</v>
      </c>
      <c r="EQP1" t="s">
        <v>5970</v>
      </c>
      <c r="EQQ1" t="s">
        <v>5971</v>
      </c>
      <c r="EQR1" t="s">
        <v>5972</v>
      </c>
      <c r="EQS1" t="s">
        <v>5973</v>
      </c>
      <c r="EQT1" t="s">
        <v>5974</v>
      </c>
      <c r="EQU1" t="s">
        <v>5975</v>
      </c>
      <c r="EQV1" t="s">
        <v>5976</v>
      </c>
      <c r="EQW1" t="s">
        <v>5977</v>
      </c>
      <c r="EQX1" t="s">
        <v>5978</v>
      </c>
      <c r="EQY1" t="s">
        <v>5979</v>
      </c>
      <c r="EQZ1" t="s">
        <v>5980</v>
      </c>
      <c r="ERA1" t="s">
        <v>5981</v>
      </c>
      <c r="ERB1" t="s">
        <v>5982</v>
      </c>
      <c r="ERC1" t="s">
        <v>5983</v>
      </c>
      <c r="ERD1" t="s">
        <v>5984</v>
      </c>
      <c r="ERE1" t="s">
        <v>5985</v>
      </c>
      <c r="ERF1" t="s">
        <v>5986</v>
      </c>
      <c r="ERG1" t="s">
        <v>5987</v>
      </c>
      <c r="ERH1" t="s">
        <v>5988</v>
      </c>
      <c r="ERI1" t="s">
        <v>5989</v>
      </c>
      <c r="ERJ1" t="s">
        <v>5990</v>
      </c>
      <c r="ERK1" t="s">
        <v>5991</v>
      </c>
      <c r="ERL1" t="s">
        <v>5992</v>
      </c>
      <c r="ERM1" t="s">
        <v>5993</v>
      </c>
      <c r="ERN1" t="s">
        <v>5994</v>
      </c>
      <c r="ERO1" t="s">
        <v>5995</v>
      </c>
      <c r="ERP1" t="s">
        <v>5996</v>
      </c>
      <c r="ERQ1" t="s">
        <v>5997</v>
      </c>
      <c r="ERR1" t="s">
        <v>5998</v>
      </c>
      <c r="ERS1" t="s">
        <v>5999</v>
      </c>
      <c r="ERT1" t="s">
        <v>6000</v>
      </c>
      <c r="ERU1" t="s">
        <v>6001</v>
      </c>
      <c r="ERV1" t="s">
        <v>6002</v>
      </c>
      <c r="ERW1" t="s">
        <v>6003</v>
      </c>
      <c r="ERX1" t="s">
        <v>6004</v>
      </c>
      <c r="ERY1" t="s">
        <v>6005</v>
      </c>
      <c r="ERZ1" t="s">
        <v>6006</v>
      </c>
      <c r="ESA1" t="s">
        <v>6007</v>
      </c>
      <c r="ESB1" t="s">
        <v>6008</v>
      </c>
      <c r="ESC1" t="s">
        <v>6009</v>
      </c>
      <c r="ESD1" t="s">
        <v>6010</v>
      </c>
      <c r="ESE1" t="s">
        <v>6011</v>
      </c>
      <c r="ESF1" t="s">
        <v>6012</v>
      </c>
      <c r="ESG1" t="s">
        <v>6013</v>
      </c>
      <c r="ESH1" t="s">
        <v>6014</v>
      </c>
      <c r="ESI1" t="s">
        <v>6015</v>
      </c>
      <c r="ESJ1" t="s">
        <v>6016</v>
      </c>
      <c r="ESK1" t="s">
        <v>6017</v>
      </c>
      <c r="ESL1" t="s">
        <v>6018</v>
      </c>
      <c r="ESM1" t="s">
        <v>6019</v>
      </c>
      <c r="ESN1" t="s">
        <v>6020</v>
      </c>
      <c r="ESO1" t="s">
        <v>6021</v>
      </c>
      <c r="ESP1" t="s">
        <v>6022</v>
      </c>
      <c r="ESQ1" t="s">
        <v>6023</v>
      </c>
      <c r="ESR1" t="s">
        <v>6024</v>
      </c>
      <c r="ESS1" t="s">
        <v>6025</v>
      </c>
      <c r="EST1" t="s">
        <v>6026</v>
      </c>
      <c r="ESU1" t="s">
        <v>6027</v>
      </c>
      <c r="ESV1" t="s">
        <v>6028</v>
      </c>
      <c r="ESW1" t="s">
        <v>6029</v>
      </c>
      <c r="ESX1" t="s">
        <v>6030</v>
      </c>
      <c r="ESY1" t="s">
        <v>6031</v>
      </c>
      <c r="ESZ1" t="s">
        <v>6032</v>
      </c>
      <c r="ETA1" t="s">
        <v>6033</v>
      </c>
      <c r="ETB1" t="s">
        <v>6034</v>
      </c>
      <c r="ETC1" t="s">
        <v>6035</v>
      </c>
      <c r="ETD1" t="s">
        <v>6036</v>
      </c>
      <c r="ETE1" t="s">
        <v>6037</v>
      </c>
      <c r="ETF1" t="s">
        <v>6038</v>
      </c>
      <c r="ETG1" t="s">
        <v>6039</v>
      </c>
      <c r="ETH1" t="s">
        <v>6040</v>
      </c>
      <c r="ETI1" t="s">
        <v>6041</v>
      </c>
      <c r="ETJ1" t="s">
        <v>6042</v>
      </c>
      <c r="ETK1" t="s">
        <v>6043</v>
      </c>
      <c r="ETL1" t="s">
        <v>6044</v>
      </c>
      <c r="ETM1" t="s">
        <v>6045</v>
      </c>
      <c r="ETN1" t="s">
        <v>6046</v>
      </c>
      <c r="ETO1" t="s">
        <v>6047</v>
      </c>
      <c r="ETP1" t="s">
        <v>6048</v>
      </c>
      <c r="ETQ1" t="s">
        <v>6049</v>
      </c>
      <c r="ETR1" t="s">
        <v>6050</v>
      </c>
      <c r="ETS1" t="s">
        <v>6051</v>
      </c>
      <c r="ETT1" t="s">
        <v>6052</v>
      </c>
      <c r="ETU1" t="s">
        <v>6053</v>
      </c>
      <c r="ETV1" t="s">
        <v>6054</v>
      </c>
      <c r="ETW1" t="s">
        <v>6055</v>
      </c>
      <c r="ETX1" t="s">
        <v>6056</v>
      </c>
      <c r="ETY1" t="s">
        <v>6057</v>
      </c>
      <c r="ETZ1" t="s">
        <v>6058</v>
      </c>
      <c r="EUA1" t="s">
        <v>6059</v>
      </c>
      <c r="EUB1" t="s">
        <v>6060</v>
      </c>
      <c r="EUC1" t="s">
        <v>6061</v>
      </c>
      <c r="EUD1" t="s">
        <v>6062</v>
      </c>
      <c r="EUE1" t="s">
        <v>6063</v>
      </c>
      <c r="EUF1" t="s">
        <v>6064</v>
      </c>
      <c r="EUG1" t="s">
        <v>6065</v>
      </c>
      <c r="EUH1" t="s">
        <v>6066</v>
      </c>
      <c r="EUI1" t="s">
        <v>6067</v>
      </c>
      <c r="EUJ1" t="s">
        <v>6068</v>
      </c>
      <c r="EUK1" t="s">
        <v>6069</v>
      </c>
      <c r="EUL1" t="s">
        <v>6070</v>
      </c>
      <c r="EUM1" t="s">
        <v>6071</v>
      </c>
      <c r="EUN1" t="s">
        <v>6072</v>
      </c>
      <c r="EUO1" t="s">
        <v>6073</v>
      </c>
      <c r="EUP1" t="s">
        <v>6074</v>
      </c>
      <c r="EUQ1" t="s">
        <v>6075</v>
      </c>
      <c r="EUR1" t="s">
        <v>6076</v>
      </c>
      <c r="EUS1" t="s">
        <v>6077</v>
      </c>
      <c r="EUT1" t="s">
        <v>6078</v>
      </c>
      <c r="EUU1" t="s">
        <v>6079</v>
      </c>
      <c r="EUV1" t="s">
        <v>6080</v>
      </c>
      <c r="EUW1" t="s">
        <v>6081</v>
      </c>
      <c r="EUX1" t="s">
        <v>6082</v>
      </c>
      <c r="EUY1" t="s">
        <v>6083</v>
      </c>
      <c r="EUZ1" t="s">
        <v>6084</v>
      </c>
      <c r="EVA1" t="s">
        <v>6085</v>
      </c>
      <c r="EVB1" t="s">
        <v>6086</v>
      </c>
      <c r="EVC1" t="s">
        <v>6087</v>
      </c>
      <c r="EVD1" t="s">
        <v>6088</v>
      </c>
      <c r="EVE1" t="s">
        <v>6089</v>
      </c>
      <c r="EVF1" t="s">
        <v>6090</v>
      </c>
      <c r="EVG1" t="s">
        <v>6091</v>
      </c>
      <c r="EVH1" t="s">
        <v>6092</v>
      </c>
      <c r="EVI1" t="s">
        <v>6093</v>
      </c>
      <c r="EVJ1" t="s">
        <v>6094</v>
      </c>
      <c r="EVK1" t="s">
        <v>6095</v>
      </c>
      <c r="EVL1" t="s">
        <v>6096</v>
      </c>
      <c r="EVM1" t="s">
        <v>6097</v>
      </c>
      <c r="EVN1" t="s">
        <v>6098</v>
      </c>
      <c r="EVO1" t="s">
        <v>6099</v>
      </c>
      <c r="EVP1" t="s">
        <v>6100</v>
      </c>
      <c r="EVQ1" t="s">
        <v>6101</v>
      </c>
      <c r="EVR1" t="s">
        <v>6102</v>
      </c>
      <c r="EVS1" t="s">
        <v>6103</v>
      </c>
      <c r="EVT1" t="s">
        <v>6104</v>
      </c>
      <c r="EVU1" t="s">
        <v>6105</v>
      </c>
      <c r="EVV1" t="s">
        <v>6106</v>
      </c>
      <c r="EVW1" t="s">
        <v>6107</v>
      </c>
      <c r="EVX1" t="s">
        <v>6108</v>
      </c>
      <c r="EVY1" t="s">
        <v>6109</v>
      </c>
      <c r="EVZ1" t="s">
        <v>6110</v>
      </c>
      <c r="EWA1" t="s">
        <v>6111</v>
      </c>
      <c r="EWB1" t="s">
        <v>6112</v>
      </c>
      <c r="EWC1" t="s">
        <v>6113</v>
      </c>
      <c r="EWD1" t="s">
        <v>6114</v>
      </c>
      <c r="EWE1" t="s">
        <v>6115</v>
      </c>
      <c r="EWF1" t="s">
        <v>6116</v>
      </c>
      <c r="EWG1" t="s">
        <v>6117</v>
      </c>
      <c r="EWH1" t="s">
        <v>6118</v>
      </c>
      <c r="EWI1" t="s">
        <v>6119</v>
      </c>
      <c r="EWJ1" t="s">
        <v>6120</v>
      </c>
      <c r="EWK1" t="s">
        <v>6121</v>
      </c>
      <c r="EWL1" t="s">
        <v>6122</v>
      </c>
      <c r="EWM1" t="s">
        <v>6123</v>
      </c>
      <c r="EWN1" t="s">
        <v>6124</v>
      </c>
      <c r="EWO1" t="s">
        <v>6125</v>
      </c>
      <c r="EWP1" t="s">
        <v>6126</v>
      </c>
      <c r="EWQ1" t="s">
        <v>6127</v>
      </c>
      <c r="EWR1" t="s">
        <v>6128</v>
      </c>
      <c r="EWS1" t="s">
        <v>6129</v>
      </c>
      <c r="EWT1" t="s">
        <v>6130</v>
      </c>
      <c r="EWU1" t="s">
        <v>6131</v>
      </c>
      <c r="EWV1" t="s">
        <v>6132</v>
      </c>
      <c r="EWW1" t="s">
        <v>6133</v>
      </c>
      <c r="EWX1" t="s">
        <v>6134</v>
      </c>
      <c r="EWY1" t="s">
        <v>6135</v>
      </c>
      <c r="EWZ1" t="s">
        <v>6136</v>
      </c>
      <c r="EXA1" t="s">
        <v>6137</v>
      </c>
      <c r="EXB1" t="s">
        <v>6138</v>
      </c>
      <c r="EXC1" t="s">
        <v>6139</v>
      </c>
      <c r="EXD1" t="s">
        <v>6140</v>
      </c>
      <c r="EXE1" t="s">
        <v>6141</v>
      </c>
      <c r="EXF1" t="s">
        <v>6142</v>
      </c>
      <c r="EXG1" t="s">
        <v>6143</v>
      </c>
      <c r="EXH1" t="s">
        <v>6144</v>
      </c>
      <c r="EXI1" t="s">
        <v>6145</v>
      </c>
      <c r="EXJ1" t="s">
        <v>6146</v>
      </c>
      <c r="EXK1" t="s">
        <v>6147</v>
      </c>
      <c r="EXL1" t="s">
        <v>6148</v>
      </c>
      <c r="EXM1" t="s">
        <v>6149</v>
      </c>
      <c r="EXN1" t="s">
        <v>6150</v>
      </c>
      <c r="EXO1" t="s">
        <v>6151</v>
      </c>
      <c r="EXP1" t="s">
        <v>6152</v>
      </c>
      <c r="EXQ1" t="s">
        <v>6153</v>
      </c>
      <c r="EXR1" t="s">
        <v>6154</v>
      </c>
      <c r="EXS1" t="s">
        <v>6155</v>
      </c>
      <c r="EXT1" t="s">
        <v>6156</v>
      </c>
      <c r="EXU1" t="s">
        <v>6157</v>
      </c>
      <c r="EXV1" t="s">
        <v>6158</v>
      </c>
      <c r="EXW1" t="s">
        <v>6159</v>
      </c>
      <c r="EXX1" t="s">
        <v>6160</v>
      </c>
      <c r="EXY1" t="s">
        <v>6161</v>
      </c>
      <c r="EXZ1" t="s">
        <v>6162</v>
      </c>
      <c r="EYA1" t="s">
        <v>6163</v>
      </c>
      <c r="EYB1" t="s">
        <v>6164</v>
      </c>
      <c r="EYC1" t="s">
        <v>6165</v>
      </c>
      <c r="EYD1" t="s">
        <v>6166</v>
      </c>
      <c r="EYE1" t="s">
        <v>6167</v>
      </c>
      <c r="EYF1" t="s">
        <v>6168</v>
      </c>
      <c r="EYG1" t="s">
        <v>6169</v>
      </c>
      <c r="EYH1" t="s">
        <v>6170</v>
      </c>
      <c r="EYI1" t="s">
        <v>6171</v>
      </c>
      <c r="EYJ1" t="s">
        <v>6172</v>
      </c>
      <c r="EYK1" t="s">
        <v>6173</v>
      </c>
      <c r="EYL1" t="s">
        <v>6174</v>
      </c>
      <c r="EYM1" t="s">
        <v>6175</v>
      </c>
      <c r="EYN1" t="s">
        <v>6176</v>
      </c>
      <c r="EYO1" t="s">
        <v>6177</v>
      </c>
      <c r="EYP1" t="s">
        <v>6178</v>
      </c>
      <c r="EYQ1" t="s">
        <v>6179</v>
      </c>
      <c r="EYR1" t="s">
        <v>6180</v>
      </c>
      <c r="EYS1" t="s">
        <v>6181</v>
      </c>
      <c r="EYT1" t="s">
        <v>6182</v>
      </c>
      <c r="EYU1" t="s">
        <v>6183</v>
      </c>
      <c r="EYV1" t="s">
        <v>6184</v>
      </c>
      <c r="EYW1" t="s">
        <v>6185</v>
      </c>
      <c r="EYX1" t="s">
        <v>6186</v>
      </c>
      <c r="EYY1" t="s">
        <v>6187</v>
      </c>
      <c r="EYZ1" t="s">
        <v>6188</v>
      </c>
      <c r="EZA1" t="s">
        <v>6189</v>
      </c>
      <c r="EZB1" t="s">
        <v>6190</v>
      </c>
      <c r="EZC1" t="s">
        <v>6191</v>
      </c>
      <c r="EZD1" t="s">
        <v>6192</v>
      </c>
      <c r="EZE1" t="s">
        <v>6193</v>
      </c>
      <c r="EZF1" t="s">
        <v>6194</v>
      </c>
      <c r="EZG1" t="s">
        <v>6195</v>
      </c>
      <c r="EZH1" t="s">
        <v>6196</v>
      </c>
      <c r="EZI1" t="s">
        <v>6197</v>
      </c>
      <c r="EZJ1" t="s">
        <v>6198</v>
      </c>
      <c r="EZK1" t="s">
        <v>6199</v>
      </c>
      <c r="EZL1" t="s">
        <v>6200</v>
      </c>
      <c r="EZM1" t="s">
        <v>6201</v>
      </c>
      <c r="EZN1" t="s">
        <v>6202</v>
      </c>
      <c r="EZO1" t="s">
        <v>6203</v>
      </c>
      <c r="EZP1" t="s">
        <v>6204</v>
      </c>
      <c r="EZQ1" t="s">
        <v>6205</v>
      </c>
      <c r="EZR1" t="s">
        <v>6206</v>
      </c>
      <c r="EZS1" t="s">
        <v>6207</v>
      </c>
      <c r="EZT1" t="s">
        <v>6208</v>
      </c>
      <c r="EZU1" t="s">
        <v>6209</v>
      </c>
      <c r="EZV1" t="s">
        <v>6210</v>
      </c>
      <c r="EZW1" t="s">
        <v>6211</v>
      </c>
      <c r="EZX1" t="s">
        <v>6212</v>
      </c>
      <c r="EZY1" t="s">
        <v>6213</v>
      </c>
      <c r="EZZ1" t="s">
        <v>6214</v>
      </c>
      <c r="FAA1" t="s">
        <v>6215</v>
      </c>
      <c r="FAB1" t="s">
        <v>6216</v>
      </c>
      <c r="FAC1" t="s">
        <v>6217</v>
      </c>
      <c r="FAD1" t="s">
        <v>6218</v>
      </c>
      <c r="FAE1" t="s">
        <v>6219</v>
      </c>
      <c r="FAF1" t="s">
        <v>6220</v>
      </c>
      <c r="FAG1" t="s">
        <v>6221</v>
      </c>
      <c r="FAH1" t="s">
        <v>6222</v>
      </c>
      <c r="FAI1" t="s">
        <v>6223</v>
      </c>
      <c r="FAJ1" t="s">
        <v>6224</v>
      </c>
      <c r="FAK1" t="s">
        <v>6225</v>
      </c>
      <c r="FAL1" t="s">
        <v>6226</v>
      </c>
      <c r="FAM1" t="s">
        <v>6227</v>
      </c>
      <c r="FAN1" t="s">
        <v>6228</v>
      </c>
      <c r="FAO1" t="s">
        <v>6229</v>
      </c>
      <c r="FAP1" t="s">
        <v>6230</v>
      </c>
      <c r="FAQ1" t="s">
        <v>6231</v>
      </c>
      <c r="FAR1" t="s">
        <v>6232</v>
      </c>
      <c r="FAS1" t="s">
        <v>6233</v>
      </c>
      <c r="FAT1" t="s">
        <v>6234</v>
      </c>
      <c r="FAU1" t="s">
        <v>6235</v>
      </c>
      <c r="FAV1" t="s">
        <v>6236</v>
      </c>
      <c r="FAW1" t="s">
        <v>6237</v>
      </c>
      <c r="FAX1" t="s">
        <v>6238</v>
      </c>
      <c r="FAY1" t="s">
        <v>6239</v>
      </c>
      <c r="FAZ1" t="s">
        <v>6240</v>
      </c>
      <c r="FBA1" t="s">
        <v>6241</v>
      </c>
      <c r="FBB1" t="s">
        <v>6242</v>
      </c>
      <c r="FBC1" t="s">
        <v>6243</v>
      </c>
      <c r="FBD1" t="s">
        <v>6244</v>
      </c>
      <c r="FBE1" t="s">
        <v>6245</v>
      </c>
      <c r="FBF1" t="s">
        <v>6246</v>
      </c>
      <c r="FBG1" t="s">
        <v>6247</v>
      </c>
      <c r="FBH1" t="s">
        <v>6248</v>
      </c>
      <c r="FBI1" t="s">
        <v>6249</v>
      </c>
      <c r="FBJ1" t="s">
        <v>6250</v>
      </c>
      <c r="FBK1" t="s">
        <v>6251</v>
      </c>
      <c r="FBL1" t="s">
        <v>6252</v>
      </c>
      <c r="FBM1" t="s">
        <v>6253</v>
      </c>
      <c r="FBN1" t="s">
        <v>6254</v>
      </c>
      <c r="FBO1" t="s">
        <v>6255</v>
      </c>
      <c r="FBP1" t="s">
        <v>6256</v>
      </c>
      <c r="FBQ1" t="s">
        <v>6257</v>
      </c>
      <c r="FBR1" t="s">
        <v>6258</v>
      </c>
      <c r="FBS1" t="s">
        <v>6259</v>
      </c>
      <c r="FBT1" t="s">
        <v>6260</v>
      </c>
      <c r="FBU1" t="s">
        <v>6261</v>
      </c>
      <c r="FBV1" t="s">
        <v>6262</v>
      </c>
      <c r="FBW1" t="s">
        <v>6263</v>
      </c>
      <c r="FBX1" t="s">
        <v>6264</v>
      </c>
      <c r="FBY1" t="s">
        <v>6265</v>
      </c>
      <c r="FBZ1" t="s">
        <v>6266</v>
      </c>
      <c r="FCA1" t="s">
        <v>6267</v>
      </c>
      <c r="FCB1" t="s">
        <v>6268</v>
      </c>
      <c r="FCC1" t="s">
        <v>6269</v>
      </c>
      <c r="FCD1" t="s">
        <v>6270</v>
      </c>
      <c r="FCE1" t="s">
        <v>6271</v>
      </c>
      <c r="FCF1" t="s">
        <v>6272</v>
      </c>
      <c r="FCG1" t="s">
        <v>6273</v>
      </c>
      <c r="FCH1" t="s">
        <v>6274</v>
      </c>
      <c r="FCI1" t="s">
        <v>6275</v>
      </c>
      <c r="FCJ1" t="s">
        <v>6276</v>
      </c>
      <c r="FCK1" t="s">
        <v>6277</v>
      </c>
      <c r="FCL1" t="s">
        <v>6278</v>
      </c>
      <c r="FCM1" t="s">
        <v>6279</v>
      </c>
      <c r="FCN1" t="s">
        <v>6280</v>
      </c>
      <c r="FCO1" t="s">
        <v>6281</v>
      </c>
      <c r="FCP1" t="s">
        <v>6282</v>
      </c>
      <c r="FCQ1" t="s">
        <v>6283</v>
      </c>
      <c r="FCR1" t="s">
        <v>6284</v>
      </c>
      <c r="FCS1" t="s">
        <v>6285</v>
      </c>
      <c r="FCT1" t="s">
        <v>6286</v>
      </c>
      <c r="FCU1" t="s">
        <v>6287</v>
      </c>
      <c r="FCV1" t="s">
        <v>6288</v>
      </c>
      <c r="FCW1" t="s">
        <v>6289</v>
      </c>
      <c r="FCX1" t="s">
        <v>6290</v>
      </c>
      <c r="FCY1" t="s">
        <v>6291</v>
      </c>
      <c r="FCZ1" t="s">
        <v>6292</v>
      </c>
      <c r="FDA1" t="s">
        <v>6293</v>
      </c>
      <c r="FDB1" t="s">
        <v>6294</v>
      </c>
      <c r="FDC1" t="s">
        <v>6295</v>
      </c>
      <c r="FDD1" t="s">
        <v>6296</v>
      </c>
      <c r="FDE1" t="s">
        <v>6297</v>
      </c>
      <c r="FDF1" t="s">
        <v>6298</v>
      </c>
      <c r="FDG1" t="s">
        <v>6299</v>
      </c>
      <c r="FDH1" t="s">
        <v>6300</v>
      </c>
      <c r="FDI1" t="s">
        <v>6301</v>
      </c>
      <c r="FDJ1" t="s">
        <v>6302</v>
      </c>
      <c r="FDK1" t="s">
        <v>6303</v>
      </c>
      <c r="FDL1" t="s">
        <v>6304</v>
      </c>
      <c r="FDM1" t="s">
        <v>6305</v>
      </c>
      <c r="FDN1" t="s">
        <v>6306</v>
      </c>
      <c r="FDO1" t="s">
        <v>6307</v>
      </c>
      <c r="FDP1" t="s">
        <v>6308</v>
      </c>
      <c r="FDQ1" t="s">
        <v>6309</v>
      </c>
      <c r="FDR1" t="s">
        <v>6310</v>
      </c>
      <c r="FDS1" t="s">
        <v>6311</v>
      </c>
      <c r="FDT1" t="s">
        <v>6312</v>
      </c>
      <c r="FDU1" t="s">
        <v>6313</v>
      </c>
      <c r="FDV1" t="s">
        <v>6314</v>
      </c>
      <c r="FDW1" t="s">
        <v>6315</v>
      </c>
      <c r="FDX1" t="s">
        <v>6316</v>
      </c>
      <c r="FDY1" t="s">
        <v>6317</v>
      </c>
      <c r="FDZ1" t="s">
        <v>6318</v>
      </c>
      <c r="FEA1" t="s">
        <v>6319</v>
      </c>
      <c r="FEB1" t="s">
        <v>6320</v>
      </c>
      <c r="FEC1" t="s">
        <v>6321</v>
      </c>
      <c r="FED1" t="s">
        <v>6322</v>
      </c>
      <c r="FEE1" t="s">
        <v>6323</v>
      </c>
      <c r="FEF1" t="s">
        <v>6324</v>
      </c>
      <c r="FEG1" t="s">
        <v>6325</v>
      </c>
      <c r="FEH1" t="s">
        <v>6326</v>
      </c>
      <c r="FEI1" t="s">
        <v>6327</v>
      </c>
      <c r="FEJ1" t="s">
        <v>6328</v>
      </c>
      <c r="FEK1" t="s">
        <v>6329</v>
      </c>
      <c r="FEL1" t="s">
        <v>6330</v>
      </c>
      <c r="FEM1" t="s">
        <v>6331</v>
      </c>
      <c r="FEN1" t="s">
        <v>6332</v>
      </c>
      <c r="FEO1" t="s">
        <v>6333</v>
      </c>
      <c r="FEP1" t="s">
        <v>6334</v>
      </c>
      <c r="FEQ1" t="s">
        <v>6335</v>
      </c>
      <c r="FER1" t="s">
        <v>6336</v>
      </c>
      <c r="FES1" t="s">
        <v>6337</v>
      </c>
      <c r="FET1" t="s">
        <v>6338</v>
      </c>
      <c r="FEU1" t="s">
        <v>6339</v>
      </c>
      <c r="FEV1" t="s">
        <v>6340</v>
      </c>
      <c r="FEW1" t="s">
        <v>6341</v>
      </c>
      <c r="FEX1" t="s">
        <v>6342</v>
      </c>
      <c r="FEY1" t="s">
        <v>6343</v>
      </c>
      <c r="FEZ1" t="s">
        <v>6344</v>
      </c>
      <c r="FFA1" t="s">
        <v>6345</v>
      </c>
      <c r="FFB1" t="s">
        <v>6346</v>
      </c>
      <c r="FFC1" t="s">
        <v>6347</v>
      </c>
      <c r="FFD1" t="s">
        <v>6348</v>
      </c>
      <c r="FFE1" t="s">
        <v>6349</v>
      </c>
      <c r="FFF1" t="s">
        <v>6350</v>
      </c>
      <c r="FFG1" t="s">
        <v>6351</v>
      </c>
      <c r="FFH1" t="s">
        <v>6352</v>
      </c>
      <c r="FFI1" t="s">
        <v>6353</v>
      </c>
      <c r="FFJ1" t="s">
        <v>6354</v>
      </c>
      <c r="FFK1" t="s">
        <v>6355</v>
      </c>
      <c r="FFL1" t="s">
        <v>6356</v>
      </c>
      <c r="FFM1" t="s">
        <v>6357</v>
      </c>
      <c r="FFN1" t="s">
        <v>6358</v>
      </c>
      <c r="FFO1" t="s">
        <v>6359</v>
      </c>
      <c r="FFP1" t="s">
        <v>6360</v>
      </c>
      <c r="FFQ1" t="s">
        <v>6361</v>
      </c>
      <c r="FFR1" t="s">
        <v>6362</v>
      </c>
      <c r="FFS1" t="s">
        <v>6363</v>
      </c>
      <c r="FFT1" t="s">
        <v>6364</v>
      </c>
      <c r="FFU1" t="s">
        <v>6365</v>
      </c>
      <c r="FFV1" t="s">
        <v>6366</v>
      </c>
      <c r="FFW1" t="s">
        <v>6367</v>
      </c>
      <c r="FFX1" t="s">
        <v>6368</v>
      </c>
      <c r="FFY1" t="s">
        <v>6369</v>
      </c>
      <c r="FFZ1" t="s">
        <v>6370</v>
      </c>
      <c r="FGA1" t="s">
        <v>6371</v>
      </c>
      <c r="FGB1" t="s">
        <v>6372</v>
      </c>
      <c r="FGC1" t="s">
        <v>6373</v>
      </c>
      <c r="FGD1" t="s">
        <v>6374</v>
      </c>
      <c r="FGE1" t="s">
        <v>6375</v>
      </c>
      <c r="FGF1" t="s">
        <v>6376</v>
      </c>
      <c r="FGG1" t="s">
        <v>6377</v>
      </c>
      <c r="FGH1" t="s">
        <v>6378</v>
      </c>
      <c r="FGI1" t="s">
        <v>6379</v>
      </c>
      <c r="FGJ1" t="s">
        <v>6380</v>
      </c>
      <c r="FGK1" t="s">
        <v>6381</v>
      </c>
      <c r="FGL1" t="s">
        <v>6382</v>
      </c>
      <c r="FGM1" t="s">
        <v>6383</v>
      </c>
      <c r="FGN1" t="s">
        <v>6384</v>
      </c>
      <c r="FGO1" t="s">
        <v>6385</v>
      </c>
      <c r="FGP1" t="s">
        <v>6386</v>
      </c>
      <c r="FGQ1" t="s">
        <v>6387</v>
      </c>
      <c r="FGR1" t="s">
        <v>6388</v>
      </c>
      <c r="FGS1" t="s">
        <v>6389</v>
      </c>
      <c r="FGT1" t="s">
        <v>6390</v>
      </c>
      <c r="FGU1" t="s">
        <v>6391</v>
      </c>
      <c r="FGV1" t="s">
        <v>6392</v>
      </c>
      <c r="FGW1" t="s">
        <v>6393</v>
      </c>
      <c r="FGX1" t="s">
        <v>6394</v>
      </c>
      <c r="FGY1" t="s">
        <v>6395</v>
      </c>
      <c r="FGZ1" t="s">
        <v>6396</v>
      </c>
      <c r="FHA1" t="s">
        <v>6397</v>
      </c>
      <c r="FHB1" t="s">
        <v>6398</v>
      </c>
      <c r="FHC1" t="s">
        <v>6399</v>
      </c>
      <c r="FHD1" t="s">
        <v>6400</v>
      </c>
      <c r="FHE1" t="s">
        <v>6401</v>
      </c>
      <c r="FHF1" t="s">
        <v>6402</v>
      </c>
      <c r="FHG1" t="s">
        <v>6403</v>
      </c>
      <c r="FHH1" t="s">
        <v>6404</v>
      </c>
      <c r="FHI1" t="s">
        <v>6405</v>
      </c>
      <c r="FHJ1" t="s">
        <v>6406</v>
      </c>
      <c r="FHK1" t="s">
        <v>6407</v>
      </c>
      <c r="FHL1" t="s">
        <v>6408</v>
      </c>
      <c r="FHM1" t="s">
        <v>6409</v>
      </c>
      <c r="FHN1" t="s">
        <v>6410</v>
      </c>
      <c r="FHO1" t="s">
        <v>6411</v>
      </c>
      <c r="FHP1" t="s">
        <v>6412</v>
      </c>
      <c r="FHQ1" t="s">
        <v>6413</v>
      </c>
      <c r="FHR1" t="s">
        <v>6414</v>
      </c>
      <c r="FHS1" t="s">
        <v>6415</v>
      </c>
      <c r="FHT1" t="s">
        <v>6416</v>
      </c>
      <c r="FHU1" t="s">
        <v>6417</v>
      </c>
      <c r="FHV1" t="s">
        <v>6418</v>
      </c>
      <c r="FHW1" t="s">
        <v>6419</v>
      </c>
      <c r="FHX1" t="s">
        <v>6420</v>
      </c>
      <c r="FHY1" t="s">
        <v>6421</v>
      </c>
      <c r="FHZ1" t="s">
        <v>6422</v>
      </c>
      <c r="FIA1" t="s">
        <v>6423</v>
      </c>
      <c r="FIB1" t="s">
        <v>6424</v>
      </c>
      <c r="FIC1" t="s">
        <v>6425</v>
      </c>
      <c r="FID1" t="s">
        <v>6426</v>
      </c>
      <c r="FIE1" t="s">
        <v>6427</v>
      </c>
      <c r="FIF1" t="s">
        <v>6428</v>
      </c>
      <c r="FIG1" t="s">
        <v>6429</v>
      </c>
      <c r="FIH1" t="s">
        <v>6430</v>
      </c>
      <c r="FII1" t="s">
        <v>6431</v>
      </c>
      <c r="FIJ1" t="s">
        <v>6432</v>
      </c>
      <c r="FIK1" t="s">
        <v>6433</v>
      </c>
      <c r="FIL1" t="s">
        <v>6434</v>
      </c>
      <c r="FIM1" t="s">
        <v>6435</v>
      </c>
      <c r="FIN1" t="s">
        <v>6436</v>
      </c>
      <c r="FIO1" t="s">
        <v>6437</v>
      </c>
      <c r="FIP1" t="s">
        <v>6438</v>
      </c>
      <c r="FIQ1" t="s">
        <v>6439</v>
      </c>
      <c r="FIR1" t="s">
        <v>6440</v>
      </c>
      <c r="FIS1" t="s">
        <v>6441</v>
      </c>
      <c r="FIT1" t="s">
        <v>6442</v>
      </c>
      <c r="FIU1" t="s">
        <v>6443</v>
      </c>
      <c r="FIV1" t="s">
        <v>6444</v>
      </c>
      <c r="FIW1" t="s">
        <v>6445</v>
      </c>
      <c r="FIX1" t="s">
        <v>6446</v>
      </c>
      <c r="FIY1" t="s">
        <v>6447</v>
      </c>
      <c r="FIZ1" t="s">
        <v>6448</v>
      </c>
      <c r="FJA1" t="s">
        <v>6449</v>
      </c>
      <c r="FJB1" t="s">
        <v>6450</v>
      </c>
      <c r="FJC1" t="s">
        <v>6451</v>
      </c>
      <c r="FJD1" t="s">
        <v>6452</v>
      </c>
      <c r="FJE1" t="s">
        <v>6453</v>
      </c>
      <c r="FJF1" t="s">
        <v>6454</v>
      </c>
      <c r="FJG1" t="s">
        <v>6455</v>
      </c>
      <c r="FJH1" t="s">
        <v>6456</v>
      </c>
      <c r="FJI1" t="s">
        <v>6457</v>
      </c>
      <c r="FJJ1" t="s">
        <v>6458</v>
      </c>
      <c r="FJK1" t="s">
        <v>6459</v>
      </c>
      <c r="FJL1" t="s">
        <v>6460</v>
      </c>
      <c r="FJM1" t="s">
        <v>6461</v>
      </c>
      <c r="FJN1" t="s">
        <v>6462</v>
      </c>
      <c r="FJO1" t="s">
        <v>6463</v>
      </c>
      <c r="FJP1" t="s">
        <v>6464</v>
      </c>
      <c r="FJQ1" t="s">
        <v>6465</v>
      </c>
      <c r="FJR1" t="s">
        <v>6466</v>
      </c>
      <c r="FJS1" t="s">
        <v>6467</v>
      </c>
      <c r="FJT1" t="s">
        <v>6468</v>
      </c>
      <c r="FJU1" t="s">
        <v>6469</v>
      </c>
      <c r="FJV1" t="s">
        <v>6470</v>
      </c>
      <c r="FJW1" t="s">
        <v>6471</v>
      </c>
      <c r="FJX1" t="s">
        <v>6472</v>
      </c>
      <c r="FJY1" t="s">
        <v>6473</v>
      </c>
      <c r="FJZ1" t="s">
        <v>6474</v>
      </c>
      <c r="FKA1" t="s">
        <v>6475</v>
      </c>
      <c r="FKB1" t="s">
        <v>6476</v>
      </c>
      <c r="FKC1" t="s">
        <v>6477</v>
      </c>
      <c r="FKD1" t="s">
        <v>6478</v>
      </c>
      <c r="FKE1" t="s">
        <v>6479</v>
      </c>
      <c r="FKF1" t="s">
        <v>6480</v>
      </c>
      <c r="FKG1" t="s">
        <v>6481</v>
      </c>
      <c r="FKH1" t="s">
        <v>6482</v>
      </c>
      <c r="FKI1" t="s">
        <v>6483</v>
      </c>
      <c r="FKJ1" t="s">
        <v>6484</v>
      </c>
      <c r="FKK1" t="s">
        <v>6485</v>
      </c>
      <c r="FKL1" t="s">
        <v>6486</v>
      </c>
      <c r="FKM1" t="s">
        <v>6487</v>
      </c>
      <c r="FKN1" t="s">
        <v>6488</v>
      </c>
      <c r="FKO1" t="s">
        <v>6489</v>
      </c>
      <c r="FKP1" t="s">
        <v>6490</v>
      </c>
      <c r="FKQ1" t="s">
        <v>6491</v>
      </c>
      <c r="FKR1" t="s">
        <v>6492</v>
      </c>
      <c r="FKS1" t="s">
        <v>6493</v>
      </c>
      <c r="FKT1" t="s">
        <v>6494</v>
      </c>
      <c r="FKU1" t="s">
        <v>6495</v>
      </c>
      <c r="FKV1" t="s">
        <v>6496</v>
      </c>
      <c r="FKW1" t="s">
        <v>6497</v>
      </c>
      <c r="FKX1" t="s">
        <v>6498</v>
      </c>
      <c r="FKY1" t="s">
        <v>6499</v>
      </c>
      <c r="FKZ1" t="s">
        <v>6500</v>
      </c>
      <c r="FLA1" t="s">
        <v>6501</v>
      </c>
      <c r="FLB1" t="s">
        <v>6502</v>
      </c>
      <c r="FLC1" t="s">
        <v>6503</v>
      </c>
      <c r="FLD1" t="s">
        <v>6504</v>
      </c>
      <c r="FLE1" t="s">
        <v>6505</v>
      </c>
      <c r="FLF1" t="s">
        <v>6506</v>
      </c>
      <c r="FLG1" t="s">
        <v>6507</v>
      </c>
      <c r="FLH1" t="s">
        <v>6508</v>
      </c>
      <c r="FLI1" t="s">
        <v>6509</v>
      </c>
      <c r="FLJ1" t="s">
        <v>6510</v>
      </c>
      <c r="FLK1" t="s">
        <v>6511</v>
      </c>
      <c r="FLL1" t="s">
        <v>6512</v>
      </c>
      <c r="FLM1" t="s">
        <v>6513</v>
      </c>
      <c r="FLN1" t="s">
        <v>6514</v>
      </c>
      <c r="FLO1" t="s">
        <v>6515</v>
      </c>
      <c r="FLP1" t="s">
        <v>6516</v>
      </c>
      <c r="FLQ1" t="s">
        <v>6517</v>
      </c>
      <c r="FLR1" t="s">
        <v>6518</v>
      </c>
      <c r="FLS1" t="s">
        <v>6519</v>
      </c>
      <c r="FLT1" t="s">
        <v>6520</v>
      </c>
      <c r="FLU1" t="s">
        <v>6521</v>
      </c>
      <c r="FLV1" t="s">
        <v>6522</v>
      </c>
      <c r="FLW1" t="s">
        <v>6523</v>
      </c>
      <c r="FLX1" t="s">
        <v>6524</v>
      </c>
      <c r="FLY1" t="s">
        <v>6525</v>
      </c>
      <c r="FLZ1" t="s">
        <v>6526</v>
      </c>
      <c r="FMA1" t="s">
        <v>6527</v>
      </c>
      <c r="FMB1" t="s">
        <v>6528</v>
      </c>
      <c r="FMC1" t="s">
        <v>6529</v>
      </c>
      <c r="FMD1" t="s">
        <v>6530</v>
      </c>
      <c r="FME1" t="s">
        <v>6531</v>
      </c>
      <c r="FMF1" t="s">
        <v>6532</v>
      </c>
      <c r="FMG1" t="s">
        <v>6533</v>
      </c>
      <c r="FMH1" t="s">
        <v>6534</v>
      </c>
      <c r="FMI1" t="s">
        <v>6535</v>
      </c>
      <c r="FMJ1" t="s">
        <v>6536</v>
      </c>
      <c r="FMK1" t="s">
        <v>6537</v>
      </c>
      <c r="FML1" t="s">
        <v>6538</v>
      </c>
      <c r="FMM1" t="s">
        <v>6539</v>
      </c>
      <c r="FMN1" t="s">
        <v>6540</v>
      </c>
      <c r="FMO1" t="s">
        <v>6541</v>
      </c>
      <c r="FMP1" t="s">
        <v>6542</v>
      </c>
      <c r="FMQ1" t="s">
        <v>6543</v>
      </c>
      <c r="FMR1" t="s">
        <v>6544</v>
      </c>
      <c r="FMS1" t="s">
        <v>6545</v>
      </c>
      <c r="FMT1" t="s">
        <v>6546</v>
      </c>
      <c r="FMU1" t="s">
        <v>6547</v>
      </c>
      <c r="FMV1" t="s">
        <v>6548</v>
      </c>
      <c r="FMW1" t="s">
        <v>6549</v>
      </c>
      <c r="FMX1" t="s">
        <v>6550</v>
      </c>
      <c r="FMY1" t="s">
        <v>6551</v>
      </c>
      <c r="FMZ1" t="s">
        <v>6552</v>
      </c>
      <c r="FNA1" t="s">
        <v>6553</v>
      </c>
      <c r="FNB1" t="s">
        <v>6554</v>
      </c>
      <c r="FNC1" t="s">
        <v>6555</v>
      </c>
      <c r="FND1" t="s">
        <v>6556</v>
      </c>
      <c r="FNE1" t="s">
        <v>6557</v>
      </c>
      <c r="FNF1" t="s">
        <v>6558</v>
      </c>
      <c r="FNG1" t="s">
        <v>6559</v>
      </c>
      <c r="FNH1" t="s">
        <v>6560</v>
      </c>
      <c r="FNI1" t="s">
        <v>6561</v>
      </c>
      <c r="FNJ1" t="s">
        <v>6562</v>
      </c>
      <c r="FNK1" t="s">
        <v>6563</v>
      </c>
      <c r="FNL1" t="s">
        <v>6564</v>
      </c>
      <c r="FNM1" t="s">
        <v>6565</v>
      </c>
      <c r="FNN1" t="s">
        <v>6566</v>
      </c>
      <c r="FNO1" t="s">
        <v>6567</v>
      </c>
      <c r="FNP1" t="s">
        <v>6568</v>
      </c>
      <c r="FNQ1" t="s">
        <v>6569</v>
      </c>
      <c r="FNR1" t="s">
        <v>6570</v>
      </c>
      <c r="FNS1" t="s">
        <v>6571</v>
      </c>
      <c r="FNT1" t="s">
        <v>6572</v>
      </c>
      <c r="FNU1" t="s">
        <v>6573</v>
      </c>
      <c r="FNV1" t="s">
        <v>6574</v>
      </c>
      <c r="FNW1" t="s">
        <v>6575</v>
      </c>
      <c r="FNX1" t="s">
        <v>6576</v>
      </c>
      <c r="FNY1" t="s">
        <v>6577</v>
      </c>
      <c r="FNZ1" t="s">
        <v>6578</v>
      </c>
      <c r="FOA1" t="s">
        <v>6579</v>
      </c>
      <c r="FOB1" t="s">
        <v>6580</v>
      </c>
      <c r="FOC1" t="s">
        <v>6581</v>
      </c>
      <c r="FOD1" t="s">
        <v>6582</v>
      </c>
      <c r="FOE1" t="s">
        <v>6583</v>
      </c>
      <c r="FOF1" t="s">
        <v>6584</v>
      </c>
      <c r="FOG1" t="s">
        <v>6585</v>
      </c>
      <c r="FOH1" t="s">
        <v>6586</v>
      </c>
      <c r="FOI1" t="s">
        <v>6587</v>
      </c>
      <c r="FOJ1" t="s">
        <v>6588</v>
      </c>
      <c r="FOK1" t="s">
        <v>6589</v>
      </c>
      <c r="FOL1" t="s">
        <v>6590</v>
      </c>
      <c r="FOM1" t="s">
        <v>6591</v>
      </c>
      <c r="FON1" t="s">
        <v>6592</v>
      </c>
      <c r="FOO1" t="s">
        <v>6593</v>
      </c>
      <c r="FOP1" t="s">
        <v>6594</v>
      </c>
      <c r="FOQ1" t="s">
        <v>6595</v>
      </c>
      <c r="FOR1" t="s">
        <v>6596</v>
      </c>
      <c r="FOS1" t="s">
        <v>6597</v>
      </c>
      <c r="FOT1" t="s">
        <v>6598</v>
      </c>
      <c r="FOU1" t="s">
        <v>6599</v>
      </c>
      <c r="FOV1" t="s">
        <v>6600</v>
      </c>
      <c r="FOW1" t="s">
        <v>6601</v>
      </c>
      <c r="FOX1" t="s">
        <v>6602</v>
      </c>
      <c r="FOY1" t="s">
        <v>6603</v>
      </c>
      <c r="FOZ1" t="s">
        <v>6604</v>
      </c>
      <c r="FPA1" t="s">
        <v>6605</v>
      </c>
      <c r="FPB1" t="s">
        <v>6606</v>
      </c>
      <c r="FPC1" t="s">
        <v>6607</v>
      </c>
      <c r="FPD1" t="s">
        <v>6608</v>
      </c>
      <c r="FPE1" t="s">
        <v>6609</v>
      </c>
      <c r="FPF1" t="s">
        <v>6610</v>
      </c>
      <c r="FPG1" t="s">
        <v>6611</v>
      </c>
      <c r="FPH1" t="s">
        <v>6612</v>
      </c>
      <c r="FPI1" t="s">
        <v>6613</v>
      </c>
      <c r="FPJ1" t="s">
        <v>6614</v>
      </c>
      <c r="FPK1" t="s">
        <v>6615</v>
      </c>
      <c r="FPL1" t="s">
        <v>6616</v>
      </c>
      <c r="FPM1" t="s">
        <v>6617</v>
      </c>
      <c r="FPN1" t="s">
        <v>6618</v>
      </c>
      <c r="FPO1" t="s">
        <v>6619</v>
      </c>
      <c r="FPP1" t="s">
        <v>6620</v>
      </c>
      <c r="FPQ1" t="s">
        <v>6621</v>
      </c>
      <c r="FPR1" t="s">
        <v>6622</v>
      </c>
      <c r="FPS1" t="s">
        <v>6623</v>
      </c>
      <c r="FPT1" t="s">
        <v>6624</v>
      </c>
      <c r="FPU1" t="s">
        <v>6625</v>
      </c>
      <c r="FPV1" t="s">
        <v>6626</v>
      </c>
      <c r="FPW1" t="s">
        <v>6627</v>
      </c>
      <c r="FPX1" t="s">
        <v>6628</v>
      </c>
      <c r="FPY1" t="s">
        <v>6629</v>
      </c>
      <c r="FPZ1" t="s">
        <v>6630</v>
      </c>
      <c r="FQA1" t="s">
        <v>6631</v>
      </c>
      <c r="FQB1" t="s">
        <v>6632</v>
      </c>
      <c r="FQC1" t="s">
        <v>6633</v>
      </c>
      <c r="FQD1" t="s">
        <v>6634</v>
      </c>
      <c r="FQE1" t="s">
        <v>6635</v>
      </c>
      <c r="FQF1" t="s">
        <v>6636</v>
      </c>
      <c r="FQG1" t="s">
        <v>6637</v>
      </c>
      <c r="FQH1" t="s">
        <v>6638</v>
      </c>
      <c r="FQI1" t="s">
        <v>6639</v>
      </c>
      <c r="FQJ1" t="s">
        <v>6640</v>
      </c>
      <c r="FQK1" t="s">
        <v>6641</v>
      </c>
      <c r="FQL1" t="s">
        <v>6642</v>
      </c>
      <c r="FQM1" t="s">
        <v>6643</v>
      </c>
      <c r="FQN1" t="s">
        <v>6644</v>
      </c>
      <c r="FQO1" t="s">
        <v>6645</v>
      </c>
      <c r="FQP1" t="s">
        <v>6646</v>
      </c>
      <c r="FQQ1" t="s">
        <v>6647</v>
      </c>
      <c r="FQR1" t="s">
        <v>6648</v>
      </c>
      <c r="FQS1" t="s">
        <v>6649</v>
      </c>
      <c r="FQT1" t="s">
        <v>6650</v>
      </c>
      <c r="FQU1" t="s">
        <v>6651</v>
      </c>
      <c r="FQV1" t="s">
        <v>6652</v>
      </c>
      <c r="FQW1" t="s">
        <v>6653</v>
      </c>
      <c r="FQX1" t="s">
        <v>6654</v>
      </c>
      <c r="FQY1" t="s">
        <v>6655</v>
      </c>
      <c r="FQZ1" t="s">
        <v>6656</v>
      </c>
      <c r="FRA1" t="s">
        <v>6657</v>
      </c>
      <c r="FRB1" t="s">
        <v>6658</v>
      </c>
      <c r="FRC1" t="s">
        <v>6659</v>
      </c>
      <c r="FRD1" t="s">
        <v>6660</v>
      </c>
      <c r="FRE1" t="s">
        <v>6661</v>
      </c>
      <c r="FRF1" t="s">
        <v>6662</v>
      </c>
      <c r="FRG1" t="s">
        <v>6663</v>
      </c>
      <c r="FRH1" t="s">
        <v>6664</v>
      </c>
      <c r="FRI1" t="s">
        <v>6665</v>
      </c>
      <c r="FRJ1" t="s">
        <v>6666</v>
      </c>
      <c r="FRK1" t="s">
        <v>6667</v>
      </c>
      <c r="FRL1" t="s">
        <v>6668</v>
      </c>
      <c r="FRM1" t="s">
        <v>6669</v>
      </c>
      <c r="FRN1" t="s">
        <v>6670</v>
      </c>
      <c r="FRO1" t="s">
        <v>6671</v>
      </c>
      <c r="FRP1" t="s">
        <v>6672</v>
      </c>
      <c r="FRQ1" t="s">
        <v>6673</v>
      </c>
      <c r="FRR1" t="s">
        <v>6674</v>
      </c>
      <c r="FRS1" t="s">
        <v>6675</v>
      </c>
      <c r="FRT1" t="s">
        <v>6676</v>
      </c>
      <c r="FRU1" t="s">
        <v>6677</v>
      </c>
      <c r="FRV1" t="s">
        <v>6678</v>
      </c>
      <c r="FRW1" t="s">
        <v>6679</v>
      </c>
      <c r="FRX1" t="s">
        <v>6680</v>
      </c>
      <c r="FRY1" t="s">
        <v>6681</v>
      </c>
      <c r="FRZ1" t="s">
        <v>6682</v>
      </c>
      <c r="FSA1" t="s">
        <v>6683</v>
      </c>
      <c r="FSB1" t="s">
        <v>6684</v>
      </c>
      <c r="FSC1" t="s">
        <v>6685</v>
      </c>
      <c r="FSD1" t="s">
        <v>6686</v>
      </c>
      <c r="FSE1" t="s">
        <v>6687</v>
      </c>
      <c r="FSF1" t="s">
        <v>6688</v>
      </c>
      <c r="FSG1" t="s">
        <v>6689</v>
      </c>
      <c r="FSH1" t="s">
        <v>6690</v>
      </c>
      <c r="FSI1" t="s">
        <v>6691</v>
      </c>
      <c r="FSJ1" t="s">
        <v>6692</v>
      </c>
      <c r="FSK1" t="s">
        <v>6693</v>
      </c>
      <c r="FSL1" t="s">
        <v>6694</v>
      </c>
      <c r="FSM1" t="s">
        <v>6695</v>
      </c>
      <c r="FSN1" t="s">
        <v>6696</v>
      </c>
      <c r="FSO1" t="s">
        <v>6697</v>
      </c>
      <c r="FSP1" t="s">
        <v>6698</v>
      </c>
      <c r="FSQ1" t="s">
        <v>6699</v>
      </c>
      <c r="FSR1" t="s">
        <v>6700</v>
      </c>
      <c r="FSS1" t="s">
        <v>6701</v>
      </c>
      <c r="FST1" t="s">
        <v>6702</v>
      </c>
      <c r="FSU1" t="s">
        <v>6703</v>
      </c>
      <c r="FSV1" t="s">
        <v>6704</v>
      </c>
      <c r="FSW1" t="s">
        <v>6705</v>
      </c>
      <c r="FSX1" t="s">
        <v>6706</v>
      </c>
      <c r="FSY1" t="s">
        <v>6707</v>
      </c>
      <c r="FSZ1" t="s">
        <v>6708</v>
      </c>
      <c r="FTA1" t="s">
        <v>6709</v>
      </c>
      <c r="FTB1" t="s">
        <v>6710</v>
      </c>
      <c r="FTC1" t="s">
        <v>6711</v>
      </c>
      <c r="FTD1" t="s">
        <v>6712</v>
      </c>
      <c r="FTE1" t="s">
        <v>6713</v>
      </c>
      <c r="FTF1" t="s">
        <v>6714</v>
      </c>
      <c r="FTG1" t="s">
        <v>6715</v>
      </c>
      <c r="FTH1" t="s">
        <v>6716</v>
      </c>
      <c r="FTI1" t="s">
        <v>6717</v>
      </c>
      <c r="FTJ1" t="s">
        <v>6718</v>
      </c>
      <c r="FTK1" t="s">
        <v>6719</v>
      </c>
      <c r="FTL1" t="s">
        <v>6720</v>
      </c>
      <c r="FTM1" t="s">
        <v>6721</v>
      </c>
      <c r="FTN1" t="s">
        <v>6722</v>
      </c>
      <c r="FTO1" t="s">
        <v>6723</v>
      </c>
      <c r="FTP1" t="s">
        <v>6724</v>
      </c>
      <c r="FTQ1" t="s">
        <v>6725</v>
      </c>
      <c r="FTR1" t="s">
        <v>6726</v>
      </c>
      <c r="FTS1" t="s">
        <v>6727</v>
      </c>
      <c r="FTT1" t="s">
        <v>6728</v>
      </c>
      <c r="FTU1" t="s">
        <v>6729</v>
      </c>
      <c r="FTV1" t="s">
        <v>6730</v>
      </c>
      <c r="FTW1" t="s">
        <v>6731</v>
      </c>
      <c r="FTX1" t="s">
        <v>6732</v>
      </c>
      <c r="FTY1" t="s">
        <v>6733</v>
      </c>
      <c r="FTZ1" t="s">
        <v>6734</v>
      </c>
      <c r="FUA1" t="s">
        <v>6735</v>
      </c>
      <c r="FUB1" t="s">
        <v>6736</v>
      </c>
      <c r="FUC1" t="s">
        <v>6737</v>
      </c>
      <c r="FUD1" t="s">
        <v>6738</v>
      </c>
      <c r="FUE1" t="s">
        <v>6739</v>
      </c>
      <c r="FUF1" t="s">
        <v>6740</v>
      </c>
      <c r="FUG1" t="s">
        <v>6741</v>
      </c>
      <c r="FUH1" t="s">
        <v>6742</v>
      </c>
      <c r="FUI1" t="s">
        <v>6743</v>
      </c>
      <c r="FUJ1" t="s">
        <v>6744</v>
      </c>
      <c r="FUK1" t="s">
        <v>6745</v>
      </c>
      <c r="FUL1" t="s">
        <v>6746</v>
      </c>
      <c r="FUM1" t="s">
        <v>6747</v>
      </c>
      <c r="FUN1" t="s">
        <v>6748</v>
      </c>
      <c r="FUO1" t="s">
        <v>6749</v>
      </c>
      <c r="FUP1" t="s">
        <v>6750</v>
      </c>
      <c r="FUQ1" t="s">
        <v>6751</v>
      </c>
      <c r="FUR1" t="s">
        <v>6752</v>
      </c>
      <c r="FUS1" t="s">
        <v>6753</v>
      </c>
      <c r="FUT1" t="s">
        <v>6754</v>
      </c>
      <c r="FUU1" t="s">
        <v>6755</v>
      </c>
      <c r="FUV1" t="s">
        <v>6756</v>
      </c>
      <c r="FUW1" t="s">
        <v>6757</v>
      </c>
      <c r="FUX1" t="s">
        <v>6758</v>
      </c>
      <c r="FUY1" t="s">
        <v>6759</v>
      </c>
      <c r="FUZ1" t="s">
        <v>6760</v>
      </c>
      <c r="FVA1" t="s">
        <v>6761</v>
      </c>
      <c r="FVB1" t="s">
        <v>6762</v>
      </c>
      <c r="FVC1" t="s">
        <v>6763</v>
      </c>
      <c r="FVD1" t="s">
        <v>6764</v>
      </c>
      <c r="FVE1" t="s">
        <v>6765</v>
      </c>
      <c r="FVF1" t="s">
        <v>6766</v>
      </c>
      <c r="FVG1" t="s">
        <v>6767</v>
      </c>
      <c r="FVH1" t="s">
        <v>6768</v>
      </c>
      <c r="FVI1" t="s">
        <v>6769</v>
      </c>
      <c r="FVJ1" t="s">
        <v>6770</v>
      </c>
      <c r="FVK1" t="s">
        <v>6771</v>
      </c>
      <c r="FVL1" t="s">
        <v>6772</v>
      </c>
      <c r="FVM1" t="s">
        <v>6773</v>
      </c>
      <c r="FVN1" t="s">
        <v>6774</v>
      </c>
      <c r="FVO1" t="s">
        <v>6775</v>
      </c>
      <c r="FVP1" t="s">
        <v>6776</v>
      </c>
      <c r="FVQ1" t="s">
        <v>6777</v>
      </c>
      <c r="FVR1" t="s">
        <v>6778</v>
      </c>
      <c r="FVS1" t="s">
        <v>6779</v>
      </c>
      <c r="FVT1" t="s">
        <v>6780</v>
      </c>
      <c r="FVU1" t="s">
        <v>6781</v>
      </c>
      <c r="FVV1" t="s">
        <v>6782</v>
      </c>
      <c r="FVW1" t="s">
        <v>6783</v>
      </c>
      <c r="FVX1" t="s">
        <v>6784</v>
      </c>
      <c r="FVY1" t="s">
        <v>6785</v>
      </c>
      <c r="FVZ1" t="s">
        <v>6786</v>
      </c>
      <c r="FWA1" t="s">
        <v>6787</v>
      </c>
      <c r="FWB1" t="s">
        <v>6788</v>
      </c>
      <c r="FWC1" t="s">
        <v>6789</v>
      </c>
      <c r="FWD1" t="s">
        <v>6790</v>
      </c>
      <c r="FWE1" t="s">
        <v>6791</v>
      </c>
      <c r="FWF1" t="s">
        <v>6792</v>
      </c>
      <c r="FWG1" t="s">
        <v>6793</v>
      </c>
      <c r="FWH1" t="s">
        <v>6794</v>
      </c>
      <c r="FWI1" t="s">
        <v>6795</v>
      </c>
      <c r="FWJ1" t="s">
        <v>6796</v>
      </c>
      <c r="FWK1" t="s">
        <v>6797</v>
      </c>
      <c r="FWL1" t="s">
        <v>6798</v>
      </c>
      <c r="FWM1" t="s">
        <v>6799</v>
      </c>
      <c r="FWN1" t="s">
        <v>6800</v>
      </c>
      <c r="FWO1" t="s">
        <v>6801</v>
      </c>
      <c r="FWP1" t="s">
        <v>6802</v>
      </c>
      <c r="FWQ1" t="s">
        <v>6803</v>
      </c>
      <c r="FWR1" t="s">
        <v>6804</v>
      </c>
      <c r="FWS1" t="s">
        <v>6805</v>
      </c>
      <c r="FWT1" t="s">
        <v>6806</v>
      </c>
      <c r="FWU1" t="s">
        <v>6807</v>
      </c>
      <c r="FWV1" t="s">
        <v>6808</v>
      </c>
      <c r="FWW1" t="s">
        <v>6809</v>
      </c>
      <c r="FWX1" t="s">
        <v>6810</v>
      </c>
      <c r="FWY1" t="s">
        <v>6811</v>
      </c>
      <c r="FWZ1" t="s">
        <v>6812</v>
      </c>
      <c r="FXA1" t="s">
        <v>6813</v>
      </c>
      <c r="FXB1" t="s">
        <v>6814</v>
      </c>
      <c r="FXC1" t="s">
        <v>6815</v>
      </c>
      <c r="FXD1" t="s">
        <v>6816</v>
      </c>
      <c r="FXE1" t="s">
        <v>6817</v>
      </c>
      <c r="FXF1" t="s">
        <v>6818</v>
      </c>
      <c r="FXG1" t="s">
        <v>6819</v>
      </c>
      <c r="FXH1" t="s">
        <v>6820</v>
      </c>
      <c r="FXI1" t="s">
        <v>6821</v>
      </c>
      <c r="FXJ1" t="s">
        <v>6822</v>
      </c>
      <c r="FXK1" t="s">
        <v>6823</v>
      </c>
      <c r="FXL1" t="s">
        <v>6824</v>
      </c>
      <c r="FXM1" t="s">
        <v>6825</v>
      </c>
      <c r="FXN1" t="s">
        <v>6826</v>
      </c>
      <c r="FXO1" t="s">
        <v>6827</v>
      </c>
      <c r="FXP1" t="s">
        <v>6828</v>
      </c>
      <c r="FXQ1" t="s">
        <v>6829</v>
      </c>
      <c r="FXR1" t="s">
        <v>6830</v>
      </c>
      <c r="FXS1" t="s">
        <v>6831</v>
      </c>
      <c r="FXT1" t="s">
        <v>6832</v>
      </c>
      <c r="FXU1" t="s">
        <v>6833</v>
      </c>
      <c r="FXV1" t="s">
        <v>6834</v>
      </c>
      <c r="FXW1" t="s">
        <v>6835</v>
      </c>
      <c r="FXX1" t="s">
        <v>6836</v>
      </c>
      <c r="FXY1" t="s">
        <v>6837</v>
      </c>
      <c r="FXZ1" t="s">
        <v>6838</v>
      </c>
      <c r="FYA1" t="s">
        <v>6839</v>
      </c>
      <c r="FYB1" t="s">
        <v>6840</v>
      </c>
      <c r="FYC1" t="s">
        <v>6841</v>
      </c>
      <c r="FYD1" t="s">
        <v>6842</v>
      </c>
      <c r="FYE1" t="s">
        <v>6843</v>
      </c>
      <c r="FYF1" t="s">
        <v>6844</v>
      </c>
      <c r="FYG1" t="s">
        <v>6845</v>
      </c>
      <c r="FYH1" t="s">
        <v>6846</v>
      </c>
      <c r="FYI1" t="s">
        <v>6847</v>
      </c>
      <c r="FYJ1" t="s">
        <v>6848</v>
      </c>
      <c r="FYK1" t="s">
        <v>6849</v>
      </c>
      <c r="FYL1" t="s">
        <v>6850</v>
      </c>
      <c r="FYM1" t="s">
        <v>6851</v>
      </c>
      <c r="FYN1" t="s">
        <v>6852</v>
      </c>
      <c r="FYO1" t="s">
        <v>6853</v>
      </c>
      <c r="FYP1" t="s">
        <v>6854</v>
      </c>
      <c r="FYQ1" t="s">
        <v>6855</v>
      </c>
      <c r="FYR1" t="s">
        <v>6856</v>
      </c>
      <c r="FYS1" t="s">
        <v>6857</v>
      </c>
      <c r="FYT1" t="s">
        <v>6858</v>
      </c>
      <c r="FYU1" t="s">
        <v>6859</v>
      </c>
      <c r="FYV1" t="s">
        <v>6860</v>
      </c>
      <c r="FYW1" t="s">
        <v>6861</v>
      </c>
      <c r="FYX1" t="s">
        <v>6862</v>
      </c>
      <c r="FYY1" t="s">
        <v>6863</v>
      </c>
      <c r="FYZ1" t="s">
        <v>6864</v>
      </c>
      <c r="FZA1" t="s">
        <v>6865</v>
      </c>
      <c r="FZB1" t="s">
        <v>6866</v>
      </c>
      <c r="FZC1" t="s">
        <v>6867</v>
      </c>
      <c r="FZD1" t="s">
        <v>6868</v>
      </c>
      <c r="FZE1" t="s">
        <v>6869</v>
      </c>
      <c r="FZF1" t="s">
        <v>6870</v>
      </c>
      <c r="FZG1" t="s">
        <v>6871</v>
      </c>
      <c r="FZH1" t="s">
        <v>6872</v>
      </c>
      <c r="FZI1" t="s">
        <v>6873</v>
      </c>
      <c r="FZJ1" t="s">
        <v>6874</v>
      </c>
      <c r="FZK1" t="s">
        <v>6875</v>
      </c>
      <c r="FZL1" t="s">
        <v>6876</v>
      </c>
      <c r="FZM1" t="s">
        <v>6877</v>
      </c>
      <c r="FZN1" t="s">
        <v>6878</v>
      </c>
      <c r="FZO1" t="s">
        <v>6879</v>
      </c>
      <c r="FZP1" t="s">
        <v>6880</v>
      </c>
      <c r="FZQ1" t="s">
        <v>6881</v>
      </c>
      <c r="FZR1" t="s">
        <v>6882</v>
      </c>
      <c r="FZS1" t="s">
        <v>6883</v>
      </c>
      <c r="FZT1" t="s">
        <v>6884</v>
      </c>
      <c r="FZU1" t="s">
        <v>6885</v>
      </c>
      <c r="FZV1" t="s">
        <v>6886</v>
      </c>
      <c r="FZW1" t="s">
        <v>6887</v>
      </c>
      <c r="FZX1" t="s">
        <v>6888</v>
      </c>
      <c r="FZY1" t="s">
        <v>6889</v>
      </c>
      <c r="FZZ1" t="s">
        <v>6890</v>
      </c>
      <c r="GAA1" t="s">
        <v>6891</v>
      </c>
      <c r="GAB1" t="s">
        <v>6892</v>
      </c>
      <c r="GAC1" t="s">
        <v>6893</v>
      </c>
      <c r="GAD1" t="s">
        <v>6894</v>
      </c>
      <c r="GAE1" t="s">
        <v>6895</v>
      </c>
      <c r="GAF1" t="s">
        <v>6896</v>
      </c>
      <c r="GAG1" t="s">
        <v>6897</v>
      </c>
      <c r="GAH1" t="s">
        <v>6898</v>
      </c>
      <c r="GAI1" t="s">
        <v>6899</v>
      </c>
      <c r="GAJ1" t="s">
        <v>6900</v>
      </c>
      <c r="GAK1" t="s">
        <v>6901</v>
      </c>
      <c r="GAL1" t="s">
        <v>6902</v>
      </c>
      <c r="GAM1" t="s">
        <v>6903</v>
      </c>
      <c r="GAN1" t="s">
        <v>6904</v>
      </c>
      <c r="GAO1" t="s">
        <v>6905</v>
      </c>
      <c r="GAP1" t="s">
        <v>6906</v>
      </c>
      <c r="GAQ1" t="s">
        <v>6907</v>
      </c>
      <c r="GAR1" t="s">
        <v>6908</v>
      </c>
      <c r="GAS1" t="s">
        <v>6909</v>
      </c>
      <c r="GAT1" t="s">
        <v>6910</v>
      </c>
      <c r="GAU1" t="s">
        <v>6911</v>
      </c>
      <c r="GAV1" t="s">
        <v>6912</v>
      </c>
      <c r="GAW1" t="s">
        <v>6913</v>
      </c>
      <c r="GAX1" t="s">
        <v>6914</v>
      </c>
      <c r="GAY1" t="s">
        <v>6915</v>
      </c>
      <c r="GAZ1" t="s">
        <v>6916</v>
      </c>
      <c r="GBA1" t="s">
        <v>6917</v>
      </c>
      <c r="GBB1" t="s">
        <v>6918</v>
      </c>
      <c r="GBC1" t="s">
        <v>6919</v>
      </c>
      <c r="GBD1" t="s">
        <v>6920</v>
      </c>
      <c r="GBE1" t="s">
        <v>6921</v>
      </c>
      <c r="GBF1" t="s">
        <v>6922</v>
      </c>
      <c r="GBG1" t="s">
        <v>6923</v>
      </c>
      <c r="GBH1" t="s">
        <v>6924</v>
      </c>
      <c r="GBI1" t="s">
        <v>6925</v>
      </c>
      <c r="GBJ1" t="s">
        <v>6926</v>
      </c>
      <c r="GBK1" t="s">
        <v>6927</v>
      </c>
      <c r="GBL1" t="s">
        <v>6928</v>
      </c>
      <c r="GBM1" t="s">
        <v>6929</v>
      </c>
      <c r="GBN1" t="s">
        <v>6930</v>
      </c>
      <c r="GBO1" t="s">
        <v>6931</v>
      </c>
      <c r="GBP1" t="s">
        <v>6932</v>
      </c>
      <c r="GBQ1" t="s">
        <v>6933</v>
      </c>
      <c r="GBR1" t="s">
        <v>6934</v>
      </c>
      <c r="GBS1" t="s">
        <v>6935</v>
      </c>
      <c r="GBT1" t="s">
        <v>6936</v>
      </c>
      <c r="GBU1" t="s">
        <v>6937</v>
      </c>
      <c r="GBV1" t="s">
        <v>6938</v>
      </c>
      <c r="GBW1" t="s">
        <v>6939</v>
      </c>
      <c r="GBX1" t="s">
        <v>6940</v>
      </c>
      <c r="GBY1" t="s">
        <v>6941</v>
      </c>
      <c r="GBZ1" t="s">
        <v>6942</v>
      </c>
      <c r="GCA1" t="s">
        <v>6943</v>
      </c>
      <c r="GCB1" t="s">
        <v>6944</v>
      </c>
      <c r="GCC1" t="s">
        <v>6945</v>
      </c>
      <c r="GCD1" t="s">
        <v>6946</v>
      </c>
      <c r="GCE1" t="s">
        <v>6947</v>
      </c>
      <c r="GCF1" t="s">
        <v>6948</v>
      </c>
      <c r="GCG1" t="s">
        <v>6949</v>
      </c>
      <c r="GCH1" t="s">
        <v>6950</v>
      </c>
      <c r="GCI1" t="s">
        <v>6951</v>
      </c>
      <c r="GCJ1" t="s">
        <v>6952</v>
      </c>
      <c r="GCK1" t="s">
        <v>6953</v>
      </c>
      <c r="GCL1" t="s">
        <v>6954</v>
      </c>
      <c r="GCM1" t="s">
        <v>6955</v>
      </c>
      <c r="GCN1" t="s">
        <v>6956</v>
      </c>
      <c r="GCO1" t="s">
        <v>6957</v>
      </c>
      <c r="GCP1" t="s">
        <v>6958</v>
      </c>
      <c r="GCQ1" t="s">
        <v>6959</v>
      </c>
      <c r="GCR1" t="s">
        <v>6960</v>
      </c>
      <c r="GCS1" t="s">
        <v>6961</v>
      </c>
      <c r="GCT1" t="s">
        <v>6962</v>
      </c>
      <c r="GCU1" t="s">
        <v>6963</v>
      </c>
      <c r="GCV1" t="s">
        <v>6964</v>
      </c>
      <c r="GCW1" t="s">
        <v>6965</v>
      </c>
      <c r="GCX1" t="s">
        <v>6966</v>
      </c>
      <c r="GCY1" t="s">
        <v>6967</v>
      </c>
      <c r="GCZ1" t="s">
        <v>6968</v>
      </c>
      <c r="GDA1" t="s">
        <v>6969</v>
      </c>
      <c r="GDB1" t="s">
        <v>6970</v>
      </c>
      <c r="GDC1" t="s">
        <v>6971</v>
      </c>
      <c r="GDD1" t="s">
        <v>6972</v>
      </c>
      <c r="GDE1" t="s">
        <v>6973</v>
      </c>
      <c r="GDF1" t="s">
        <v>6974</v>
      </c>
      <c r="GDG1" t="s">
        <v>6975</v>
      </c>
      <c r="GDH1" t="s">
        <v>6976</v>
      </c>
      <c r="GDI1" t="s">
        <v>6977</v>
      </c>
      <c r="GDJ1" t="s">
        <v>6978</v>
      </c>
      <c r="GDK1" t="s">
        <v>6979</v>
      </c>
      <c r="GDL1" t="s">
        <v>6980</v>
      </c>
      <c r="GDM1" t="s">
        <v>6981</v>
      </c>
      <c r="GDN1" t="s">
        <v>6982</v>
      </c>
      <c r="GDO1" t="s">
        <v>6983</v>
      </c>
      <c r="GDP1" t="s">
        <v>6984</v>
      </c>
      <c r="GDQ1" t="s">
        <v>6985</v>
      </c>
      <c r="GDR1" t="s">
        <v>6986</v>
      </c>
      <c r="GDS1" t="s">
        <v>6987</v>
      </c>
      <c r="GDT1" t="s">
        <v>6988</v>
      </c>
      <c r="GDU1" t="s">
        <v>6989</v>
      </c>
      <c r="GDV1" t="s">
        <v>6990</v>
      </c>
      <c r="GDW1" t="s">
        <v>6991</v>
      </c>
      <c r="GDX1" t="s">
        <v>6992</v>
      </c>
      <c r="GDY1" t="s">
        <v>6993</v>
      </c>
      <c r="GDZ1" t="s">
        <v>6994</v>
      </c>
      <c r="GEA1" t="s">
        <v>6995</v>
      </c>
      <c r="GEB1" t="s">
        <v>6996</v>
      </c>
      <c r="GEC1" t="s">
        <v>6997</v>
      </c>
      <c r="GED1" t="s">
        <v>6998</v>
      </c>
      <c r="GEE1" t="s">
        <v>6999</v>
      </c>
      <c r="GEF1" t="s">
        <v>7000</v>
      </c>
      <c r="GEG1" t="s">
        <v>7001</v>
      </c>
      <c r="GEH1" t="s">
        <v>7002</v>
      </c>
      <c r="GEI1" t="s">
        <v>7003</v>
      </c>
      <c r="GEJ1" t="s">
        <v>7004</v>
      </c>
      <c r="GEK1" t="s">
        <v>7005</v>
      </c>
      <c r="GEL1" t="s">
        <v>7006</v>
      </c>
      <c r="GEM1" t="s">
        <v>7007</v>
      </c>
      <c r="GEN1" t="s">
        <v>7008</v>
      </c>
      <c r="GEO1" t="s">
        <v>7009</v>
      </c>
      <c r="GEP1" t="s">
        <v>7010</v>
      </c>
      <c r="GEQ1" t="s">
        <v>7011</v>
      </c>
      <c r="GER1" t="s">
        <v>7012</v>
      </c>
      <c r="GES1" t="s">
        <v>7013</v>
      </c>
      <c r="GET1" t="s">
        <v>7014</v>
      </c>
      <c r="GEU1" t="s">
        <v>7015</v>
      </c>
      <c r="GEV1" t="s">
        <v>7016</v>
      </c>
      <c r="GEW1" t="s">
        <v>7017</v>
      </c>
      <c r="GEX1" t="s">
        <v>7018</v>
      </c>
      <c r="GEY1" t="s">
        <v>7019</v>
      </c>
      <c r="GEZ1" t="s">
        <v>7020</v>
      </c>
      <c r="GFA1" t="s">
        <v>7021</v>
      </c>
      <c r="GFB1" t="s">
        <v>7022</v>
      </c>
      <c r="GFC1" t="s">
        <v>7023</v>
      </c>
      <c r="GFD1" t="s">
        <v>7024</v>
      </c>
      <c r="GFE1" t="s">
        <v>7025</v>
      </c>
      <c r="GFF1" t="s">
        <v>7026</v>
      </c>
      <c r="GFG1" t="s">
        <v>7027</v>
      </c>
      <c r="GFH1" t="s">
        <v>7028</v>
      </c>
      <c r="GFI1" t="s">
        <v>7029</v>
      </c>
      <c r="GFJ1" t="s">
        <v>7030</v>
      </c>
      <c r="GFK1" t="s">
        <v>7031</v>
      </c>
      <c r="GFL1" t="s">
        <v>7032</v>
      </c>
      <c r="GFM1" t="s">
        <v>7033</v>
      </c>
      <c r="GFN1" t="s">
        <v>7034</v>
      </c>
      <c r="GFO1" t="s">
        <v>7035</v>
      </c>
      <c r="GFP1" t="s">
        <v>7036</v>
      </c>
      <c r="GFQ1" t="s">
        <v>7037</v>
      </c>
      <c r="GFR1" t="s">
        <v>7038</v>
      </c>
      <c r="GFS1" t="s">
        <v>7039</v>
      </c>
      <c r="GFT1" t="s">
        <v>7040</v>
      </c>
      <c r="GFU1" t="s">
        <v>7041</v>
      </c>
      <c r="GFV1" t="s">
        <v>7042</v>
      </c>
      <c r="GFW1" t="s">
        <v>7043</v>
      </c>
      <c r="GFX1" t="s">
        <v>7044</v>
      </c>
      <c r="GFY1" t="s">
        <v>7045</v>
      </c>
      <c r="GFZ1" t="s">
        <v>7046</v>
      </c>
      <c r="GGA1" t="s">
        <v>7047</v>
      </c>
      <c r="GGB1" t="s">
        <v>7048</v>
      </c>
      <c r="GGC1" t="s">
        <v>7049</v>
      </c>
      <c r="GGD1" t="s">
        <v>7050</v>
      </c>
      <c r="GGE1" t="s">
        <v>7051</v>
      </c>
      <c r="GGF1" t="s">
        <v>7052</v>
      </c>
      <c r="GGG1" t="s">
        <v>7053</v>
      </c>
      <c r="GGH1" t="s">
        <v>7054</v>
      </c>
      <c r="GGI1" t="s">
        <v>7055</v>
      </c>
      <c r="GGJ1" t="s">
        <v>7056</v>
      </c>
      <c r="GGK1" t="s">
        <v>7057</v>
      </c>
      <c r="GGL1" t="s">
        <v>7058</v>
      </c>
      <c r="GGM1" t="s">
        <v>7059</v>
      </c>
      <c r="GGN1" t="s">
        <v>7060</v>
      </c>
      <c r="GGO1" t="s">
        <v>7061</v>
      </c>
      <c r="GGP1" t="s">
        <v>7062</v>
      </c>
      <c r="GGQ1" t="s">
        <v>7063</v>
      </c>
      <c r="GGR1" t="s">
        <v>7064</v>
      </c>
      <c r="GGS1" t="s">
        <v>7065</v>
      </c>
      <c r="GGT1" t="s">
        <v>7066</v>
      </c>
      <c r="GGU1" t="s">
        <v>7067</v>
      </c>
      <c r="GGV1" t="s">
        <v>7068</v>
      </c>
      <c r="GGW1" t="s">
        <v>7069</v>
      </c>
      <c r="GGX1" t="s">
        <v>7070</v>
      </c>
      <c r="GGY1" t="s">
        <v>7071</v>
      </c>
      <c r="GGZ1" t="s">
        <v>7072</v>
      </c>
      <c r="GHA1" t="s">
        <v>7073</v>
      </c>
      <c r="GHB1" t="s">
        <v>7074</v>
      </c>
      <c r="GHC1" t="s">
        <v>7075</v>
      </c>
      <c r="GHD1" t="s">
        <v>7076</v>
      </c>
      <c r="GHE1" t="s">
        <v>7077</v>
      </c>
      <c r="GHF1" t="s">
        <v>7078</v>
      </c>
      <c r="GHG1" t="s">
        <v>7079</v>
      </c>
      <c r="GHH1" t="s">
        <v>7080</v>
      </c>
      <c r="GHI1" t="s">
        <v>7081</v>
      </c>
      <c r="GHJ1" t="s">
        <v>7082</v>
      </c>
      <c r="GHK1" t="s">
        <v>7083</v>
      </c>
      <c r="GHL1" t="s">
        <v>7084</v>
      </c>
      <c r="GHM1" t="s">
        <v>7085</v>
      </c>
      <c r="GHN1" t="s">
        <v>7086</v>
      </c>
      <c r="GHO1" t="s">
        <v>7087</v>
      </c>
      <c r="GHP1" t="s">
        <v>7088</v>
      </c>
      <c r="GHQ1" t="s">
        <v>7089</v>
      </c>
      <c r="GHR1" t="s">
        <v>7090</v>
      </c>
      <c r="GHS1" t="s">
        <v>7091</v>
      </c>
      <c r="GHT1" t="s">
        <v>7092</v>
      </c>
      <c r="GHU1" t="s">
        <v>7093</v>
      </c>
      <c r="GHV1" t="s">
        <v>7094</v>
      </c>
      <c r="GHW1" t="s">
        <v>7095</v>
      </c>
      <c r="GHX1" t="s">
        <v>7096</v>
      </c>
      <c r="GHY1" t="s">
        <v>7097</v>
      </c>
      <c r="GHZ1" t="s">
        <v>7098</v>
      </c>
      <c r="GIA1" t="s">
        <v>7099</v>
      </c>
      <c r="GIB1" t="s">
        <v>7100</v>
      </c>
      <c r="GIC1" t="s">
        <v>7101</v>
      </c>
      <c r="GID1" t="s">
        <v>7102</v>
      </c>
      <c r="GIE1" t="s">
        <v>7103</v>
      </c>
      <c r="GIF1" t="s">
        <v>7104</v>
      </c>
      <c r="GIG1" t="s">
        <v>7105</v>
      </c>
      <c r="GIH1" t="s">
        <v>7106</v>
      </c>
      <c r="GII1" t="s">
        <v>7107</v>
      </c>
      <c r="GIJ1" t="s">
        <v>7108</v>
      </c>
      <c r="GIK1" t="s">
        <v>7109</v>
      </c>
      <c r="GIL1" t="s">
        <v>7110</v>
      </c>
      <c r="GIM1" t="s">
        <v>7111</v>
      </c>
      <c r="GIN1" t="s">
        <v>7112</v>
      </c>
      <c r="GIO1" t="s">
        <v>7113</v>
      </c>
      <c r="GIP1" t="s">
        <v>7114</v>
      </c>
      <c r="GIQ1" t="s">
        <v>7115</v>
      </c>
      <c r="GIR1" t="s">
        <v>7116</v>
      </c>
      <c r="GIS1" t="s">
        <v>7117</v>
      </c>
      <c r="GIT1" t="s">
        <v>7118</v>
      </c>
      <c r="GIU1" t="s">
        <v>7119</v>
      </c>
      <c r="GIV1" t="s">
        <v>7120</v>
      </c>
      <c r="GIW1" t="s">
        <v>7121</v>
      </c>
      <c r="GIX1" t="s">
        <v>7122</v>
      </c>
      <c r="GIY1" t="s">
        <v>7123</v>
      </c>
      <c r="GIZ1" t="s">
        <v>7124</v>
      </c>
      <c r="GJA1" t="s">
        <v>7125</v>
      </c>
      <c r="GJB1" t="s">
        <v>7126</v>
      </c>
      <c r="GJC1" t="s">
        <v>7127</v>
      </c>
      <c r="GJD1" t="s">
        <v>7128</v>
      </c>
      <c r="GJE1" t="s">
        <v>7129</v>
      </c>
      <c r="GJF1" t="s">
        <v>7130</v>
      </c>
      <c r="GJG1" t="s">
        <v>7131</v>
      </c>
      <c r="GJH1" t="s">
        <v>7132</v>
      </c>
      <c r="GJI1" t="s">
        <v>7133</v>
      </c>
      <c r="GJJ1" t="s">
        <v>7134</v>
      </c>
      <c r="GJK1" t="s">
        <v>7135</v>
      </c>
      <c r="GJL1" t="s">
        <v>7136</v>
      </c>
      <c r="GJM1" t="s">
        <v>7137</v>
      </c>
      <c r="GJN1" t="s">
        <v>7138</v>
      </c>
      <c r="GJO1" t="s">
        <v>7139</v>
      </c>
      <c r="GJP1" t="s">
        <v>7140</v>
      </c>
      <c r="GJQ1" t="s">
        <v>7141</v>
      </c>
      <c r="GJR1" t="s">
        <v>7142</v>
      </c>
      <c r="GJS1" t="s">
        <v>7143</v>
      </c>
      <c r="GJT1" t="s">
        <v>7144</v>
      </c>
      <c r="GJU1" t="s">
        <v>7145</v>
      </c>
      <c r="GJV1" t="s">
        <v>7146</v>
      </c>
      <c r="GJW1" t="s">
        <v>7147</v>
      </c>
      <c r="GJX1" t="s">
        <v>7148</v>
      </c>
      <c r="GJY1" t="s">
        <v>7149</v>
      </c>
      <c r="GJZ1" t="s">
        <v>7150</v>
      </c>
      <c r="GKA1" t="s">
        <v>7151</v>
      </c>
      <c r="GKB1" t="s">
        <v>7152</v>
      </c>
      <c r="GKC1" t="s">
        <v>7153</v>
      </c>
      <c r="GKD1" t="s">
        <v>7154</v>
      </c>
      <c r="GKE1" t="s">
        <v>7155</v>
      </c>
      <c r="GKF1" t="s">
        <v>7156</v>
      </c>
      <c r="GKG1" t="s">
        <v>7157</v>
      </c>
      <c r="GKH1" t="s">
        <v>7158</v>
      </c>
      <c r="GKI1" t="s">
        <v>7159</v>
      </c>
      <c r="GKJ1" t="s">
        <v>7160</v>
      </c>
      <c r="GKK1" t="s">
        <v>7161</v>
      </c>
      <c r="GKL1" t="s">
        <v>7162</v>
      </c>
      <c r="GKM1" t="s">
        <v>7163</v>
      </c>
      <c r="GKN1" t="s">
        <v>7164</v>
      </c>
      <c r="GKO1" t="s">
        <v>7165</v>
      </c>
      <c r="GKP1" t="s">
        <v>7166</v>
      </c>
      <c r="GKQ1" t="s">
        <v>7167</v>
      </c>
      <c r="GKR1" t="s">
        <v>7168</v>
      </c>
      <c r="GKS1" t="s">
        <v>7169</v>
      </c>
      <c r="GKT1" t="s">
        <v>7170</v>
      </c>
      <c r="GKU1" t="s">
        <v>7171</v>
      </c>
      <c r="GKV1" t="s">
        <v>7172</v>
      </c>
      <c r="GKW1" t="s">
        <v>7173</v>
      </c>
      <c r="GKX1" t="s">
        <v>7174</v>
      </c>
      <c r="GKY1" t="s">
        <v>7175</v>
      </c>
      <c r="GKZ1" t="s">
        <v>7176</v>
      </c>
      <c r="GLA1" t="s">
        <v>7177</v>
      </c>
      <c r="GLB1" t="s">
        <v>7178</v>
      </c>
      <c r="GLC1" t="s">
        <v>7179</v>
      </c>
      <c r="GLD1" t="s">
        <v>7180</v>
      </c>
      <c r="GLE1" t="s">
        <v>7181</v>
      </c>
      <c r="GLF1" t="s">
        <v>7182</v>
      </c>
      <c r="GLG1" t="s">
        <v>7183</v>
      </c>
      <c r="GLH1" t="s">
        <v>7184</v>
      </c>
      <c r="GLI1" t="s">
        <v>7185</v>
      </c>
      <c r="GLJ1" t="s">
        <v>7186</v>
      </c>
      <c r="GLK1" t="s">
        <v>7187</v>
      </c>
      <c r="GLL1" t="s">
        <v>7188</v>
      </c>
      <c r="GLM1" t="s">
        <v>7189</v>
      </c>
      <c r="GLN1" t="s">
        <v>7190</v>
      </c>
      <c r="GLO1" t="s">
        <v>7191</v>
      </c>
      <c r="GLP1" t="s">
        <v>7192</v>
      </c>
      <c r="GLQ1" t="s">
        <v>7193</v>
      </c>
      <c r="GLR1" t="s">
        <v>7194</v>
      </c>
      <c r="GLS1" t="s">
        <v>7195</v>
      </c>
      <c r="GLT1" t="s">
        <v>7196</v>
      </c>
      <c r="GLU1" t="s">
        <v>7197</v>
      </c>
      <c r="GLV1" t="s">
        <v>7198</v>
      </c>
      <c r="GLW1" t="s">
        <v>7199</v>
      </c>
      <c r="GLX1" t="s">
        <v>7200</v>
      </c>
      <c r="GLY1" t="s">
        <v>7201</v>
      </c>
      <c r="GLZ1" t="s">
        <v>7202</v>
      </c>
      <c r="GMA1" t="s">
        <v>7203</v>
      </c>
      <c r="GMB1" t="s">
        <v>7204</v>
      </c>
      <c r="GMC1" t="s">
        <v>7205</v>
      </c>
      <c r="GMD1" t="s">
        <v>7206</v>
      </c>
      <c r="GME1" t="s">
        <v>7207</v>
      </c>
      <c r="GMF1" t="s">
        <v>7208</v>
      </c>
      <c r="GMG1" t="s">
        <v>7209</v>
      </c>
      <c r="GMH1" t="s">
        <v>7210</v>
      </c>
      <c r="GMI1" t="s">
        <v>7211</v>
      </c>
      <c r="GMJ1" t="s">
        <v>7212</v>
      </c>
      <c r="GMK1" t="s">
        <v>7213</v>
      </c>
      <c r="GML1" t="s">
        <v>7214</v>
      </c>
      <c r="GMM1" t="s">
        <v>7215</v>
      </c>
      <c r="GMN1" t="s">
        <v>7216</v>
      </c>
      <c r="GMO1" t="s">
        <v>7217</v>
      </c>
      <c r="GMP1" t="s">
        <v>7218</v>
      </c>
      <c r="GMQ1" t="s">
        <v>7219</v>
      </c>
      <c r="GMR1" t="s">
        <v>7220</v>
      </c>
      <c r="GMS1" t="s">
        <v>7221</v>
      </c>
      <c r="GMT1" t="s">
        <v>7222</v>
      </c>
      <c r="GMU1" t="s">
        <v>7223</v>
      </c>
      <c r="GMV1" t="s">
        <v>7224</v>
      </c>
      <c r="GMW1" t="s">
        <v>7225</v>
      </c>
      <c r="GMX1" t="s">
        <v>7226</v>
      </c>
      <c r="GMY1" t="s">
        <v>7227</v>
      </c>
      <c r="GMZ1" t="s">
        <v>7228</v>
      </c>
      <c r="GNA1" t="s">
        <v>7229</v>
      </c>
      <c r="GNB1" t="s">
        <v>7230</v>
      </c>
      <c r="GNC1" t="s">
        <v>7231</v>
      </c>
      <c r="GND1" t="s">
        <v>7232</v>
      </c>
      <c r="GNE1" t="s">
        <v>7233</v>
      </c>
      <c r="GNF1" t="s">
        <v>7234</v>
      </c>
      <c r="GNG1" t="s">
        <v>7235</v>
      </c>
      <c r="GNH1" t="s">
        <v>7236</v>
      </c>
      <c r="GNI1" t="s">
        <v>7237</v>
      </c>
      <c r="GNJ1" t="s">
        <v>7238</v>
      </c>
      <c r="GNK1" t="s">
        <v>7239</v>
      </c>
      <c r="GNL1" t="s">
        <v>7240</v>
      </c>
      <c r="GNM1" t="s">
        <v>7241</v>
      </c>
      <c r="GNN1" t="s">
        <v>7242</v>
      </c>
      <c r="GNO1" t="s">
        <v>7243</v>
      </c>
      <c r="GNP1" t="s">
        <v>7244</v>
      </c>
      <c r="GNQ1" t="s">
        <v>7245</v>
      </c>
      <c r="GNR1" t="s">
        <v>7246</v>
      </c>
      <c r="GNS1" t="s">
        <v>7247</v>
      </c>
      <c r="GNT1" t="s">
        <v>7248</v>
      </c>
      <c r="GNU1" t="s">
        <v>7249</v>
      </c>
      <c r="GNV1" t="s">
        <v>7250</v>
      </c>
      <c r="GNW1" t="s">
        <v>7251</v>
      </c>
      <c r="GNX1" t="s">
        <v>7252</v>
      </c>
      <c r="GNY1" t="s">
        <v>7253</v>
      </c>
      <c r="GNZ1" t="s">
        <v>7254</v>
      </c>
      <c r="GOA1" t="s">
        <v>7255</v>
      </c>
      <c r="GOB1" t="s">
        <v>7256</v>
      </c>
      <c r="GOC1" t="s">
        <v>7257</v>
      </c>
      <c r="GOD1" t="s">
        <v>7258</v>
      </c>
      <c r="GOE1" t="s">
        <v>7259</v>
      </c>
      <c r="GOF1" t="s">
        <v>7260</v>
      </c>
      <c r="GOG1" t="s">
        <v>7261</v>
      </c>
      <c r="GOH1" t="s">
        <v>7262</v>
      </c>
      <c r="GOI1" t="s">
        <v>7263</v>
      </c>
      <c r="GOJ1" t="s">
        <v>7264</v>
      </c>
      <c r="GOK1" t="s">
        <v>7265</v>
      </c>
      <c r="GOL1" t="s">
        <v>7266</v>
      </c>
      <c r="GOM1" t="s">
        <v>7267</v>
      </c>
      <c r="GON1" t="s">
        <v>7268</v>
      </c>
      <c r="GOO1" t="s">
        <v>7269</v>
      </c>
      <c r="GOP1" t="s">
        <v>7270</v>
      </c>
      <c r="GOQ1" t="s">
        <v>7271</v>
      </c>
      <c r="GOR1" t="s">
        <v>7272</v>
      </c>
      <c r="GOS1" t="s">
        <v>7273</v>
      </c>
      <c r="GOT1" t="s">
        <v>7274</v>
      </c>
      <c r="GOU1" t="s">
        <v>7275</v>
      </c>
      <c r="GOV1" t="s">
        <v>7276</v>
      </c>
      <c r="GOW1" t="s">
        <v>7277</v>
      </c>
      <c r="GOX1" t="s">
        <v>7278</v>
      </c>
      <c r="GOY1" t="s">
        <v>7279</v>
      </c>
      <c r="GOZ1" t="s">
        <v>7280</v>
      </c>
      <c r="GPA1" t="s">
        <v>7281</v>
      </c>
      <c r="GPB1" t="s">
        <v>7282</v>
      </c>
      <c r="GPC1" t="s">
        <v>7283</v>
      </c>
      <c r="GPD1" t="s">
        <v>7284</v>
      </c>
      <c r="GPE1" t="s">
        <v>7285</v>
      </c>
      <c r="GPF1" t="s">
        <v>7286</v>
      </c>
      <c r="GPG1" t="s">
        <v>7287</v>
      </c>
      <c r="GPH1" t="s">
        <v>7288</v>
      </c>
      <c r="GPI1" t="s">
        <v>7289</v>
      </c>
      <c r="GPJ1" t="s">
        <v>7290</v>
      </c>
      <c r="GPK1" t="s">
        <v>7291</v>
      </c>
      <c r="GPL1" t="s">
        <v>7292</v>
      </c>
      <c r="GPM1" t="s">
        <v>7293</v>
      </c>
      <c r="GPN1" t="s">
        <v>7294</v>
      </c>
      <c r="GPO1" t="s">
        <v>7295</v>
      </c>
      <c r="GPP1" t="s">
        <v>7296</v>
      </c>
      <c r="GPQ1" t="s">
        <v>7297</v>
      </c>
      <c r="GPR1" t="s">
        <v>7298</v>
      </c>
      <c r="GPS1" t="s">
        <v>7299</v>
      </c>
      <c r="GPT1" t="s">
        <v>7300</v>
      </c>
      <c r="GPU1" t="s">
        <v>7301</v>
      </c>
      <c r="GPV1" t="s">
        <v>7302</v>
      </c>
      <c r="GPW1" t="s">
        <v>7303</v>
      </c>
      <c r="GPX1" t="s">
        <v>7304</v>
      </c>
      <c r="GPY1" t="s">
        <v>7305</v>
      </c>
      <c r="GPZ1" t="s">
        <v>7306</v>
      </c>
      <c r="GQA1" t="s">
        <v>7307</v>
      </c>
      <c r="GQB1" t="s">
        <v>7308</v>
      </c>
      <c r="GQC1" t="s">
        <v>7309</v>
      </c>
      <c r="GQD1" t="s">
        <v>7310</v>
      </c>
      <c r="GQE1" t="s">
        <v>7311</v>
      </c>
      <c r="GQF1" t="s">
        <v>7312</v>
      </c>
      <c r="GQG1" t="s">
        <v>7313</v>
      </c>
      <c r="GQH1" t="s">
        <v>7314</v>
      </c>
      <c r="GQI1" t="s">
        <v>7315</v>
      </c>
      <c r="GQJ1" t="s">
        <v>7316</v>
      </c>
      <c r="GQK1" t="s">
        <v>7317</v>
      </c>
      <c r="GQL1" t="s">
        <v>7318</v>
      </c>
      <c r="GQM1" t="s">
        <v>7319</v>
      </c>
      <c r="GQN1" t="s">
        <v>7320</v>
      </c>
      <c r="GQO1" t="s">
        <v>7321</v>
      </c>
      <c r="GQP1" t="s">
        <v>7322</v>
      </c>
      <c r="GQQ1" t="s">
        <v>7323</v>
      </c>
      <c r="GQR1" t="s">
        <v>7324</v>
      </c>
      <c r="GQS1" t="s">
        <v>7325</v>
      </c>
      <c r="GQT1" t="s">
        <v>7326</v>
      </c>
      <c r="GQU1" t="s">
        <v>7327</v>
      </c>
      <c r="GQV1" t="s">
        <v>7328</v>
      </c>
      <c r="GQW1" t="s">
        <v>7329</v>
      </c>
      <c r="GQX1" t="s">
        <v>7330</v>
      </c>
      <c r="GQY1" t="s">
        <v>7331</v>
      </c>
      <c r="GQZ1" t="s">
        <v>7332</v>
      </c>
      <c r="GRA1" t="s">
        <v>7333</v>
      </c>
      <c r="GRB1" t="s">
        <v>7334</v>
      </c>
      <c r="GRC1" t="s">
        <v>7335</v>
      </c>
      <c r="GRD1" t="s">
        <v>7336</v>
      </c>
      <c r="GRE1" t="s">
        <v>7337</v>
      </c>
      <c r="GRF1" t="s">
        <v>7338</v>
      </c>
      <c r="GRG1" t="s">
        <v>7339</v>
      </c>
      <c r="GRH1" t="s">
        <v>7340</v>
      </c>
      <c r="GRI1" t="s">
        <v>7341</v>
      </c>
      <c r="GRJ1" t="s">
        <v>7342</v>
      </c>
      <c r="GRK1" t="s">
        <v>7343</v>
      </c>
      <c r="GRL1" t="s">
        <v>7344</v>
      </c>
      <c r="GRM1" t="s">
        <v>7345</v>
      </c>
      <c r="GRN1" t="s">
        <v>7346</v>
      </c>
      <c r="GRO1" t="s">
        <v>7347</v>
      </c>
      <c r="GRP1" t="s">
        <v>7348</v>
      </c>
      <c r="GRQ1" t="s">
        <v>7349</v>
      </c>
      <c r="GRR1" t="s">
        <v>7350</v>
      </c>
      <c r="GRS1" t="s">
        <v>7351</v>
      </c>
      <c r="GRT1" t="s">
        <v>7352</v>
      </c>
      <c r="GRU1" t="s">
        <v>7353</v>
      </c>
      <c r="GRV1" t="s">
        <v>7354</v>
      </c>
      <c r="GRW1" t="s">
        <v>7355</v>
      </c>
      <c r="GRX1" t="s">
        <v>7356</v>
      </c>
      <c r="GRY1" t="s">
        <v>7357</v>
      </c>
      <c r="GRZ1" t="s">
        <v>7358</v>
      </c>
      <c r="GSA1" t="s">
        <v>7359</v>
      </c>
      <c r="GSB1" t="s">
        <v>7360</v>
      </c>
      <c r="GSC1" t="s">
        <v>7361</v>
      </c>
      <c r="GSD1" t="s">
        <v>7362</v>
      </c>
      <c r="GSE1" t="s">
        <v>7363</v>
      </c>
      <c r="GSF1" t="s">
        <v>7364</v>
      </c>
      <c r="GSG1" t="s">
        <v>7365</v>
      </c>
      <c r="GSH1" t="s">
        <v>7366</v>
      </c>
      <c r="GSI1" t="s">
        <v>7367</v>
      </c>
      <c r="GSJ1" t="s">
        <v>7368</v>
      </c>
      <c r="GSK1" t="s">
        <v>7369</v>
      </c>
      <c r="GSL1" t="s">
        <v>7370</v>
      </c>
      <c r="GSM1" t="s">
        <v>7371</v>
      </c>
      <c r="GSN1" t="s">
        <v>7372</v>
      </c>
      <c r="GSO1" t="s">
        <v>7373</v>
      </c>
      <c r="GSP1" t="s">
        <v>7374</v>
      </c>
      <c r="GSQ1" t="s">
        <v>7375</v>
      </c>
      <c r="GSR1" t="s">
        <v>7376</v>
      </c>
      <c r="GSS1" t="s">
        <v>7377</v>
      </c>
      <c r="GST1" t="s">
        <v>7378</v>
      </c>
      <c r="GSU1" t="s">
        <v>7379</v>
      </c>
      <c r="GSV1" t="s">
        <v>7380</v>
      </c>
      <c r="GSW1" t="s">
        <v>7381</v>
      </c>
      <c r="GSX1" t="s">
        <v>7382</v>
      </c>
      <c r="GSY1" t="s">
        <v>7383</v>
      </c>
      <c r="GSZ1" t="s">
        <v>7384</v>
      </c>
      <c r="GTA1" t="s">
        <v>7385</v>
      </c>
      <c r="GTB1" t="s">
        <v>7386</v>
      </c>
      <c r="GTC1" t="s">
        <v>7387</v>
      </c>
      <c r="GTD1" t="s">
        <v>7388</v>
      </c>
      <c r="GTE1" t="s">
        <v>7389</v>
      </c>
      <c r="GTF1" t="s">
        <v>7390</v>
      </c>
      <c r="GTG1" t="s">
        <v>7391</v>
      </c>
      <c r="GTH1" t="s">
        <v>7392</v>
      </c>
      <c r="GTI1" t="s">
        <v>7393</v>
      </c>
      <c r="GTJ1" t="s">
        <v>7394</v>
      </c>
      <c r="GTK1" t="s">
        <v>7395</v>
      </c>
      <c r="GTL1" t="s">
        <v>7396</v>
      </c>
      <c r="GTM1" t="s">
        <v>7397</v>
      </c>
      <c r="GTN1" t="s">
        <v>7398</v>
      </c>
      <c r="GTO1" t="s">
        <v>7399</v>
      </c>
      <c r="GTP1" t="s">
        <v>7400</v>
      </c>
      <c r="GTQ1" t="s">
        <v>7401</v>
      </c>
      <c r="GTR1" t="s">
        <v>7402</v>
      </c>
      <c r="GTS1" t="s">
        <v>7403</v>
      </c>
      <c r="GTT1" t="s">
        <v>7404</v>
      </c>
      <c r="GTU1" t="s">
        <v>7405</v>
      </c>
      <c r="GTV1" t="s">
        <v>7406</v>
      </c>
      <c r="GTW1" t="s">
        <v>7407</v>
      </c>
      <c r="GTX1" t="s">
        <v>7408</v>
      </c>
      <c r="GTY1" t="s">
        <v>7409</v>
      </c>
      <c r="GTZ1" t="s">
        <v>7410</v>
      </c>
      <c r="GUA1" t="s">
        <v>7411</v>
      </c>
      <c r="GUB1" t="s">
        <v>7412</v>
      </c>
      <c r="GUC1" t="s">
        <v>7413</v>
      </c>
      <c r="GUD1" t="s">
        <v>7414</v>
      </c>
      <c r="GUE1" t="s">
        <v>7415</v>
      </c>
      <c r="GUF1" t="s">
        <v>7416</v>
      </c>
      <c r="GUG1" t="s">
        <v>7417</v>
      </c>
      <c r="GUH1" t="s">
        <v>7418</v>
      </c>
      <c r="GUI1" t="s">
        <v>7419</v>
      </c>
      <c r="GUJ1" t="s">
        <v>7420</v>
      </c>
      <c r="GUK1" t="s">
        <v>7421</v>
      </c>
      <c r="GUL1" t="s">
        <v>7422</v>
      </c>
      <c r="GUM1" t="s">
        <v>7423</v>
      </c>
      <c r="GUN1" t="s">
        <v>7424</v>
      </c>
      <c r="GUO1" t="s">
        <v>7425</v>
      </c>
      <c r="GUP1" t="s">
        <v>7426</v>
      </c>
      <c r="GUQ1" t="s">
        <v>7427</v>
      </c>
      <c r="GUR1" t="s">
        <v>7428</v>
      </c>
      <c r="GUS1" t="s">
        <v>7429</v>
      </c>
      <c r="GUT1" t="s">
        <v>7430</v>
      </c>
      <c r="GUU1" t="s">
        <v>7431</v>
      </c>
      <c r="GUV1" t="s">
        <v>7432</v>
      </c>
      <c r="GUW1" t="s">
        <v>7433</v>
      </c>
      <c r="GUX1" t="s">
        <v>7434</v>
      </c>
      <c r="GUY1" t="s">
        <v>7435</v>
      </c>
      <c r="GUZ1" t="s">
        <v>7436</v>
      </c>
      <c r="GVA1" t="s">
        <v>7437</v>
      </c>
      <c r="GVB1" t="s">
        <v>7438</v>
      </c>
      <c r="GVC1" t="s">
        <v>7439</v>
      </c>
      <c r="GVD1" t="s">
        <v>7440</v>
      </c>
      <c r="GVE1" t="s">
        <v>7441</v>
      </c>
      <c r="GVF1" t="s">
        <v>7442</v>
      </c>
      <c r="GVG1" t="s">
        <v>7443</v>
      </c>
      <c r="GVH1" t="s">
        <v>7444</v>
      </c>
      <c r="GVI1" t="s">
        <v>7445</v>
      </c>
      <c r="GVJ1" t="s">
        <v>7446</v>
      </c>
      <c r="GVK1" t="s">
        <v>7447</v>
      </c>
      <c r="GVL1" t="s">
        <v>7448</v>
      </c>
      <c r="GVM1" t="s">
        <v>7449</v>
      </c>
      <c r="GVN1" t="s">
        <v>7450</v>
      </c>
      <c r="GVO1" t="s">
        <v>7451</v>
      </c>
      <c r="GVP1" t="s">
        <v>7452</v>
      </c>
      <c r="GVQ1" t="s">
        <v>7453</v>
      </c>
      <c r="GVR1" t="s">
        <v>7454</v>
      </c>
      <c r="GVS1" t="s">
        <v>7455</v>
      </c>
      <c r="GVT1" t="s">
        <v>7456</v>
      </c>
      <c r="GVU1" t="s">
        <v>7457</v>
      </c>
      <c r="GVV1" t="s">
        <v>7458</v>
      </c>
      <c r="GVW1" t="s">
        <v>7459</v>
      </c>
      <c r="GVX1" t="s">
        <v>7460</v>
      </c>
      <c r="GVY1" t="s">
        <v>7461</v>
      </c>
      <c r="GVZ1" t="s">
        <v>7462</v>
      </c>
      <c r="GWA1" t="s">
        <v>7463</v>
      </c>
      <c r="GWB1" t="s">
        <v>7464</v>
      </c>
      <c r="GWC1" t="s">
        <v>7465</v>
      </c>
      <c r="GWD1" t="s">
        <v>7466</v>
      </c>
      <c r="GWE1" t="s">
        <v>7467</v>
      </c>
      <c r="GWF1" t="s">
        <v>7468</v>
      </c>
      <c r="GWG1" t="s">
        <v>7469</v>
      </c>
      <c r="GWH1" t="s">
        <v>7470</v>
      </c>
      <c r="GWI1" t="s">
        <v>7471</v>
      </c>
      <c r="GWJ1" t="s">
        <v>7472</v>
      </c>
      <c r="GWK1" t="s">
        <v>7473</v>
      </c>
      <c r="GWL1" t="s">
        <v>7474</v>
      </c>
      <c r="GWM1" t="s">
        <v>7475</v>
      </c>
      <c r="GWN1" t="s">
        <v>7476</v>
      </c>
      <c r="GWO1" t="s">
        <v>7477</v>
      </c>
      <c r="GWP1" t="s">
        <v>7478</v>
      </c>
      <c r="GWQ1" t="s">
        <v>7479</v>
      </c>
      <c r="GWR1" t="s">
        <v>7480</v>
      </c>
      <c r="GWS1" t="s">
        <v>7481</v>
      </c>
      <c r="GWT1" t="s">
        <v>7482</v>
      </c>
      <c r="GWU1" t="s">
        <v>7483</v>
      </c>
      <c r="GWV1" t="s">
        <v>7484</v>
      </c>
      <c r="GWW1" t="s">
        <v>7485</v>
      </c>
      <c r="GWX1" t="s">
        <v>7486</v>
      </c>
      <c r="GWY1" t="s">
        <v>7487</v>
      </c>
      <c r="GWZ1" t="s">
        <v>7488</v>
      </c>
      <c r="GXA1" t="s">
        <v>7489</v>
      </c>
      <c r="GXB1" t="s">
        <v>7490</v>
      </c>
      <c r="GXC1" t="s">
        <v>7491</v>
      </c>
      <c r="GXD1" t="s">
        <v>7492</v>
      </c>
      <c r="GXE1" t="s">
        <v>7493</v>
      </c>
      <c r="GXF1" t="s">
        <v>7494</v>
      </c>
      <c r="GXG1" t="s">
        <v>7495</v>
      </c>
      <c r="GXH1" t="s">
        <v>7496</v>
      </c>
      <c r="GXI1" t="s">
        <v>7497</v>
      </c>
      <c r="GXJ1" t="s">
        <v>7498</v>
      </c>
      <c r="GXK1" t="s">
        <v>7499</v>
      </c>
      <c r="GXL1" t="s">
        <v>7500</v>
      </c>
      <c r="GXM1" t="s">
        <v>7501</v>
      </c>
      <c r="GXN1" t="s">
        <v>7502</v>
      </c>
      <c r="GXO1" t="s">
        <v>7503</v>
      </c>
      <c r="GXP1" t="s">
        <v>7504</v>
      </c>
      <c r="GXQ1" t="s">
        <v>7505</v>
      </c>
      <c r="GXR1" t="s">
        <v>7506</v>
      </c>
      <c r="GXS1" t="s">
        <v>7507</v>
      </c>
      <c r="GXT1" t="s">
        <v>7508</v>
      </c>
      <c r="GXU1" t="s">
        <v>7509</v>
      </c>
      <c r="GXV1" t="s">
        <v>7510</v>
      </c>
      <c r="GXW1" t="s">
        <v>7511</v>
      </c>
      <c r="GXX1" t="s">
        <v>7512</v>
      </c>
      <c r="GXY1" t="s">
        <v>7513</v>
      </c>
      <c r="GXZ1" t="s">
        <v>7514</v>
      </c>
      <c r="GYA1" t="s">
        <v>7515</v>
      </c>
      <c r="GYB1" t="s">
        <v>7516</v>
      </c>
      <c r="GYC1" t="s">
        <v>7517</v>
      </c>
      <c r="GYD1" t="s">
        <v>7518</v>
      </c>
      <c r="GYE1" t="s">
        <v>7519</v>
      </c>
      <c r="GYF1" t="s">
        <v>7520</v>
      </c>
      <c r="GYG1" t="s">
        <v>7521</v>
      </c>
      <c r="GYH1" t="s">
        <v>7522</v>
      </c>
      <c r="GYI1" t="s">
        <v>7523</v>
      </c>
      <c r="GYJ1" t="s">
        <v>7524</v>
      </c>
      <c r="GYK1" t="s">
        <v>7525</v>
      </c>
      <c r="GYL1" t="s">
        <v>7526</v>
      </c>
      <c r="GYM1" t="s">
        <v>7527</v>
      </c>
      <c r="GYN1" t="s">
        <v>7528</v>
      </c>
      <c r="GYO1" t="s">
        <v>7529</v>
      </c>
      <c r="GYP1" t="s">
        <v>7530</v>
      </c>
      <c r="GYQ1" t="s">
        <v>7531</v>
      </c>
      <c r="GYR1" t="s">
        <v>7532</v>
      </c>
      <c r="GYS1" t="s">
        <v>7533</v>
      </c>
      <c r="GYT1" t="s">
        <v>7534</v>
      </c>
      <c r="GYU1" t="s">
        <v>7535</v>
      </c>
      <c r="GYV1" t="s">
        <v>7536</v>
      </c>
      <c r="GYW1" t="s">
        <v>7537</v>
      </c>
      <c r="GYX1" t="s">
        <v>7538</v>
      </c>
      <c r="GYY1" t="s">
        <v>7539</v>
      </c>
      <c r="GYZ1" t="s">
        <v>7540</v>
      </c>
      <c r="GZA1" t="s">
        <v>7541</v>
      </c>
      <c r="GZB1" t="s">
        <v>7542</v>
      </c>
      <c r="GZC1" t="s">
        <v>7543</v>
      </c>
      <c r="GZD1" t="s">
        <v>7544</v>
      </c>
      <c r="GZE1" t="s">
        <v>7545</v>
      </c>
      <c r="GZF1" t="s">
        <v>7546</v>
      </c>
      <c r="GZG1" t="s">
        <v>7547</v>
      </c>
      <c r="GZH1" t="s">
        <v>7548</v>
      </c>
      <c r="GZI1" t="s">
        <v>7549</v>
      </c>
      <c r="GZJ1" t="s">
        <v>7550</v>
      </c>
      <c r="GZK1" t="s">
        <v>7551</v>
      </c>
      <c r="GZL1" t="s">
        <v>7552</v>
      </c>
      <c r="GZM1" t="s">
        <v>7553</v>
      </c>
      <c r="GZN1" t="s">
        <v>7554</v>
      </c>
      <c r="GZO1" t="s">
        <v>7555</v>
      </c>
      <c r="GZP1" t="s">
        <v>7556</v>
      </c>
      <c r="GZQ1" t="s">
        <v>7557</v>
      </c>
      <c r="GZR1" t="s">
        <v>7558</v>
      </c>
      <c r="GZS1" t="s">
        <v>7559</v>
      </c>
      <c r="GZT1" t="s">
        <v>7560</v>
      </c>
      <c r="GZU1" t="s">
        <v>7561</v>
      </c>
      <c r="GZV1" t="s">
        <v>7562</v>
      </c>
      <c r="GZW1" t="s">
        <v>7563</v>
      </c>
      <c r="GZX1" t="s">
        <v>7564</v>
      </c>
      <c r="GZY1" t="s">
        <v>7565</v>
      </c>
      <c r="GZZ1" t="s">
        <v>7566</v>
      </c>
      <c r="HAA1" t="s">
        <v>7567</v>
      </c>
      <c r="HAB1" t="s">
        <v>7568</v>
      </c>
      <c r="HAC1" t="s">
        <v>7569</v>
      </c>
      <c r="HAD1" t="s">
        <v>7570</v>
      </c>
      <c r="HAE1" t="s">
        <v>7571</v>
      </c>
      <c r="HAF1" t="s">
        <v>7572</v>
      </c>
      <c r="HAG1" t="s">
        <v>7573</v>
      </c>
      <c r="HAH1" t="s">
        <v>7574</v>
      </c>
      <c r="HAI1" t="s">
        <v>7575</v>
      </c>
      <c r="HAJ1" t="s">
        <v>7576</v>
      </c>
      <c r="HAK1" t="s">
        <v>7577</v>
      </c>
      <c r="HAL1" t="s">
        <v>7578</v>
      </c>
      <c r="HAM1" t="s">
        <v>7579</v>
      </c>
      <c r="HAN1" t="s">
        <v>7580</v>
      </c>
      <c r="HAO1" t="s">
        <v>7581</v>
      </c>
      <c r="HAP1" t="s">
        <v>7582</v>
      </c>
      <c r="HAQ1" t="s">
        <v>7583</v>
      </c>
      <c r="HAR1" t="s">
        <v>7584</v>
      </c>
      <c r="HAS1" t="s">
        <v>7585</v>
      </c>
      <c r="HAT1" t="s">
        <v>7586</v>
      </c>
      <c r="HAU1" t="s">
        <v>7587</v>
      </c>
      <c r="HAV1" t="s">
        <v>7588</v>
      </c>
      <c r="HAW1" t="s">
        <v>7589</v>
      </c>
      <c r="HAX1" t="s">
        <v>7590</v>
      </c>
      <c r="HAY1" t="s">
        <v>7591</v>
      </c>
      <c r="HAZ1" t="s">
        <v>7592</v>
      </c>
      <c r="HBA1" t="s">
        <v>7593</v>
      </c>
      <c r="HBB1" t="s">
        <v>7594</v>
      </c>
      <c r="HBC1" t="s">
        <v>7595</v>
      </c>
      <c r="HBD1" t="s">
        <v>7596</v>
      </c>
      <c r="HBE1" t="s">
        <v>7597</v>
      </c>
      <c r="HBF1" t="s">
        <v>7598</v>
      </c>
      <c r="HBG1" t="s">
        <v>7599</v>
      </c>
      <c r="HBH1" t="s">
        <v>7600</v>
      </c>
      <c r="HBI1" t="s">
        <v>7601</v>
      </c>
      <c r="HBJ1" t="s">
        <v>7602</v>
      </c>
      <c r="HBK1" t="s">
        <v>7603</v>
      </c>
      <c r="HBL1" t="s">
        <v>7604</v>
      </c>
      <c r="HBM1" t="s">
        <v>7605</v>
      </c>
      <c r="HBN1" t="s">
        <v>7606</v>
      </c>
      <c r="HBO1" t="s">
        <v>7607</v>
      </c>
      <c r="HBP1" t="s">
        <v>7608</v>
      </c>
      <c r="HBQ1" t="s">
        <v>7609</v>
      </c>
      <c r="HBR1" t="s">
        <v>7610</v>
      </c>
      <c r="HBS1" t="s">
        <v>7611</v>
      </c>
      <c r="HBT1" t="s">
        <v>7612</v>
      </c>
      <c r="HBU1" t="s">
        <v>7613</v>
      </c>
      <c r="HBV1" t="s">
        <v>7614</v>
      </c>
      <c r="HBW1" t="s">
        <v>7615</v>
      </c>
      <c r="HBX1" t="s">
        <v>7616</v>
      </c>
      <c r="HBY1" t="s">
        <v>7617</v>
      </c>
      <c r="HBZ1" t="s">
        <v>7618</v>
      </c>
      <c r="HCA1" t="s">
        <v>7619</v>
      </c>
      <c r="HCB1" t="s">
        <v>7620</v>
      </c>
      <c r="HCC1" t="s">
        <v>7621</v>
      </c>
      <c r="HCD1" t="s">
        <v>7622</v>
      </c>
      <c r="HCE1" t="s">
        <v>7623</v>
      </c>
      <c r="HCF1" t="s">
        <v>7624</v>
      </c>
      <c r="HCG1" t="s">
        <v>7625</v>
      </c>
      <c r="HCH1" t="s">
        <v>7626</v>
      </c>
      <c r="HCI1" t="s">
        <v>7627</v>
      </c>
      <c r="HCJ1" t="s">
        <v>7628</v>
      </c>
      <c r="HCK1" t="s">
        <v>7629</v>
      </c>
      <c r="HCL1" t="s">
        <v>7630</v>
      </c>
      <c r="HCM1" t="s">
        <v>7631</v>
      </c>
      <c r="HCN1" t="s">
        <v>7632</v>
      </c>
      <c r="HCO1" t="s">
        <v>7633</v>
      </c>
      <c r="HCP1" t="s">
        <v>7634</v>
      </c>
      <c r="HCQ1" t="s">
        <v>7635</v>
      </c>
      <c r="HCR1" t="s">
        <v>7636</v>
      </c>
      <c r="HCS1" t="s">
        <v>7637</v>
      </c>
      <c r="HCT1" t="s">
        <v>7638</v>
      </c>
      <c r="HCU1" t="s">
        <v>7639</v>
      </c>
      <c r="HCV1" t="s">
        <v>7640</v>
      </c>
      <c r="HCW1" t="s">
        <v>7641</v>
      </c>
      <c r="HCX1" t="s">
        <v>7642</v>
      </c>
      <c r="HCY1" t="s">
        <v>7643</v>
      </c>
      <c r="HCZ1" t="s">
        <v>7644</v>
      </c>
      <c r="HDA1" t="s">
        <v>7645</v>
      </c>
      <c r="HDB1" t="s">
        <v>7646</v>
      </c>
      <c r="HDC1" t="s">
        <v>7647</v>
      </c>
      <c r="HDD1" t="s">
        <v>7648</v>
      </c>
      <c r="HDE1" t="s">
        <v>7649</v>
      </c>
      <c r="HDF1" t="s">
        <v>7650</v>
      </c>
      <c r="HDG1" t="s">
        <v>7651</v>
      </c>
      <c r="HDH1" t="s">
        <v>7652</v>
      </c>
      <c r="HDI1" t="s">
        <v>7653</v>
      </c>
      <c r="HDJ1" t="s">
        <v>7654</v>
      </c>
      <c r="HDK1" t="s">
        <v>7655</v>
      </c>
      <c r="HDL1" t="s">
        <v>7656</v>
      </c>
      <c r="HDM1" t="s">
        <v>7657</v>
      </c>
      <c r="HDN1" t="s">
        <v>7658</v>
      </c>
      <c r="HDO1" t="s">
        <v>7659</v>
      </c>
      <c r="HDP1" t="s">
        <v>7660</v>
      </c>
      <c r="HDQ1" t="s">
        <v>7661</v>
      </c>
      <c r="HDR1" t="s">
        <v>7662</v>
      </c>
      <c r="HDS1" t="s">
        <v>7663</v>
      </c>
      <c r="HDT1" t="s">
        <v>7664</v>
      </c>
      <c r="HDU1" t="s">
        <v>7665</v>
      </c>
      <c r="HDV1" t="s">
        <v>7666</v>
      </c>
      <c r="HDW1" t="s">
        <v>7667</v>
      </c>
      <c r="HDX1" t="s">
        <v>7668</v>
      </c>
      <c r="HDY1" t="s">
        <v>7669</v>
      </c>
      <c r="HDZ1" t="s">
        <v>7670</v>
      </c>
      <c r="HEA1" t="s">
        <v>7671</v>
      </c>
      <c r="HEB1" t="s">
        <v>7672</v>
      </c>
      <c r="HEC1" t="s">
        <v>7673</v>
      </c>
      <c r="HED1" t="s">
        <v>7674</v>
      </c>
      <c r="HEE1" t="s">
        <v>7675</v>
      </c>
      <c r="HEF1" t="s">
        <v>7676</v>
      </c>
      <c r="HEG1" t="s">
        <v>7677</v>
      </c>
      <c r="HEH1" t="s">
        <v>7678</v>
      </c>
      <c r="HEI1" t="s">
        <v>7679</v>
      </c>
      <c r="HEJ1" t="s">
        <v>7680</v>
      </c>
      <c r="HEK1" t="s">
        <v>7681</v>
      </c>
      <c r="HEL1" t="s">
        <v>7682</v>
      </c>
      <c r="HEM1" t="s">
        <v>7683</v>
      </c>
      <c r="HEN1" t="s">
        <v>7684</v>
      </c>
      <c r="HEO1" t="s">
        <v>7685</v>
      </c>
      <c r="HEP1" t="s">
        <v>7686</v>
      </c>
      <c r="HEQ1" t="s">
        <v>7687</v>
      </c>
      <c r="HER1" t="s">
        <v>7688</v>
      </c>
      <c r="HES1" t="s">
        <v>7689</v>
      </c>
      <c r="HET1" t="s">
        <v>7690</v>
      </c>
      <c r="HEU1" t="s">
        <v>7691</v>
      </c>
      <c r="HEV1" t="s">
        <v>7692</v>
      </c>
      <c r="HEW1" t="s">
        <v>7693</v>
      </c>
      <c r="HEX1" t="s">
        <v>7694</v>
      </c>
      <c r="HEY1" t="s">
        <v>7695</v>
      </c>
      <c r="HEZ1" t="s">
        <v>7696</v>
      </c>
      <c r="HFA1" t="s">
        <v>7697</v>
      </c>
      <c r="HFB1" t="s">
        <v>7698</v>
      </c>
      <c r="HFC1" t="s">
        <v>7699</v>
      </c>
      <c r="HFD1" t="s">
        <v>7700</v>
      </c>
      <c r="HFE1" t="s">
        <v>7701</v>
      </c>
      <c r="HFF1" t="s">
        <v>7702</v>
      </c>
      <c r="HFG1" t="s">
        <v>7703</v>
      </c>
      <c r="HFH1" t="s">
        <v>7704</v>
      </c>
      <c r="HFI1" t="s">
        <v>7705</v>
      </c>
      <c r="HFJ1" t="s">
        <v>7706</v>
      </c>
      <c r="HFK1" t="s">
        <v>7707</v>
      </c>
      <c r="HFL1" t="s">
        <v>7708</v>
      </c>
      <c r="HFM1" t="s">
        <v>7709</v>
      </c>
      <c r="HFN1" t="s">
        <v>7710</v>
      </c>
      <c r="HFO1" t="s">
        <v>7711</v>
      </c>
      <c r="HFP1" t="s">
        <v>7712</v>
      </c>
      <c r="HFQ1" t="s">
        <v>7713</v>
      </c>
      <c r="HFR1" t="s">
        <v>7714</v>
      </c>
      <c r="HFS1" t="s">
        <v>7715</v>
      </c>
      <c r="HFT1" t="s">
        <v>7716</v>
      </c>
      <c r="HFU1" t="s">
        <v>7717</v>
      </c>
      <c r="HFV1" t="s">
        <v>7718</v>
      </c>
      <c r="HFW1" t="s">
        <v>7719</v>
      </c>
      <c r="HFX1" t="s">
        <v>7720</v>
      </c>
      <c r="HFY1" t="s">
        <v>7721</v>
      </c>
      <c r="HFZ1" t="s">
        <v>7722</v>
      </c>
      <c r="HGA1" t="s">
        <v>7723</v>
      </c>
      <c r="HGB1" t="s">
        <v>7724</v>
      </c>
      <c r="HGC1" t="s">
        <v>7725</v>
      </c>
      <c r="HGD1" t="s">
        <v>7726</v>
      </c>
      <c r="HGE1" t="s">
        <v>7727</v>
      </c>
      <c r="HGF1" t="s">
        <v>7728</v>
      </c>
      <c r="HGG1" t="s">
        <v>7729</v>
      </c>
      <c r="HGH1" t="s">
        <v>7730</v>
      </c>
      <c r="HGI1" t="s">
        <v>7731</v>
      </c>
      <c r="HGJ1" t="s">
        <v>7732</v>
      </c>
      <c r="HGK1" t="s">
        <v>7733</v>
      </c>
      <c r="HGL1" t="s">
        <v>7734</v>
      </c>
      <c r="HGM1" t="s">
        <v>7735</v>
      </c>
      <c r="HGN1" t="s">
        <v>7736</v>
      </c>
      <c r="HGO1" t="s">
        <v>7737</v>
      </c>
      <c r="HGP1" t="s">
        <v>7738</v>
      </c>
      <c r="HGQ1" t="s">
        <v>7739</v>
      </c>
      <c r="HGR1" t="s">
        <v>7740</v>
      </c>
      <c r="HGS1" t="s">
        <v>7741</v>
      </c>
      <c r="HGT1" t="s">
        <v>7742</v>
      </c>
      <c r="HGU1" t="s">
        <v>7743</v>
      </c>
      <c r="HGV1" t="s">
        <v>7744</v>
      </c>
      <c r="HGW1" t="s">
        <v>7745</v>
      </c>
      <c r="HGX1" t="s">
        <v>7746</v>
      </c>
      <c r="HGY1" t="s">
        <v>7747</v>
      </c>
      <c r="HGZ1" t="s">
        <v>7748</v>
      </c>
      <c r="HHA1" t="s">
        <v>7749</v>
      </c>
      <c r="HHB1" t="s">
        <v>7750</v>
      </c>
      <c r="HHC1" t="s">
        <v>7751</v>
      </c>
      <c r="HHD1" t="s">
        <v>7752</v>
      </c>
      <c r="HHE1" t="s">
        <v>7753</v>
      </c>
      <c r="HHF1" t="s">
        <v>7754</v>
      </c>
      <c r="HHG1" t="s">
        <v>7755</v>
      </c>
      <c r="HHH1" t="s">
        <v>7756</v>
      </c>
      <c r="HHI1" t="s">
        <v>7757</v>
      </c>
      <c r="HHJ1" t="s">
        <v>7758</v>
      </c>
      <c r="HHK1" t="s">
        <v>7759</v>
      </c>
      <c r="HHL1" t="s">
        <v>7760</v>
      </c>
      <c r="HHM1" t="s">
        <v>7761</v>
      </c>
      <c r="HHN1" t="s">
        <v>7762</v>
      </c>
      <c r="HHO1" t="s">
        <v>7763</v>
      </c>
      <c r="HHP1" t="s">
        <v>7764</v>
      </c>
      <c r="HHQ1" t="s">
        <v>7765</v>
      </c>
      <c r="HHR1" t="s">
        <v>7766</v>
      </c>
      <c r="HHS1" t="s">
        <v>7767</v>
      </c>
      <c r="HHT1" t="s">
        <v>7768</v>
      </c>
      <c r="HHU1" t="s">
        <v>7769</v>
      </c>
      <c r="HHV1" t="s">
        <v>7770</v>
      </c>
      <c r="HHW1" t="s">
        <v>7771</v>
      </c>
      <c r="HHX1" t="s">
        <v>7772</v>
      </c>
      <c r="HHY1" t="s">
        <v>7773</v>
      </c>
      <c r="HHZ1" t="s">
        <v>7774</v>
      </c>
      <c r="HIA1" t="s">
        <v>7775</v>
      </c>
      <c r="HIB1" t="s">
        <v>7776</v>
      </c>
      <c r="HIC1" t="s">
        <v>7777</v>
      </c>
      <c r="HID1" t="s">
        <v>7778</v>
      </c>
      <c r="HIE1" t="s">
        <v>7779</v>
      </c>
      <c r="HIF1" t="s">
        <v>7780</v>
      </c>
      <c r="HIG1" t="s">
        <v>7781</v>
      </c>
      <c r="HIH1" t="s">
        <v>7782</v>
      </c>
      <c r="HII1" t="s">
        <v>7783</v>
      </c>
      <c r="HIJ1" t="s">
        <v>7784</v>
      </c>
      <c r="HIK1" t="s">
        <v>7785</v>
      </c>
      <c r="HIL1" t="s">
        <v>7786</v>
      </c>
      <c r="HIM1" t="s">
        <v>7787</v>
      </c>
      <c r="HIN1" t="s">
        <v>7788</v>
      </c>
      <c r="HIO1" t="s">
        <v>7789</v>
      </c>
      <c r="HIP1" t="s">
        <v>7790</v>
      </c>
      <c r="HIQ1" t="s">
        <v>7791</v>
      </c>
      <c r="HIR1" t="s">
        <v>7792</v>
      </c>
      <c r="HIS1" t="s">
        <v>7793</v>
      </c>
      <c r="HIT1" t="s">
        <v>7794</v>
      </c>
      <c r="HIU1" t="s">
        <v>7795</v>
      </c>
      <c r="HIV1" t="s">
        <v>7796</v>
      </c>
      <c r="HIW1" t="s">
        <v>7797</v>
      </c>
      <c r="HIX1" t="s">
        <v>7798</v>
      </c>
      <c r="HIY1" t="s">
        <v>7799</v>
      </c>
      <c r="HIZ1" t="s">
        <v>7800</v>
      </c>
      <c r="HJA1" t="s">
        <v>7801</v>
      </c>
      <c r="HJB1" t="s">
        <v>7802</v>
      </c>
      <c r="HJC1" t="s">
        <v>7803</v>
      </c>
      <c r="HJD1" t="s">
        <v>7804</v>
      </c>
      <c r="HJE1" t="s">
        <v>7805</v>
      </c>
      <c r="HJF1" t="s">
        <v>7806</v>
      </c>
      <c r="HJG1" t="s">
        <v>7807</v>
      </c>
      <c r="HJH1" t="s">
        <v>7808</v>
      </c>
      <c r="HJI1" t="s">
        <v>7809</v>
      </c>
      <c r="HJJ1" t="s">
        <v>7810</v>
      </c>
      <c r="HJK1" t="s">
        <v>7811</v>
      </c>
      <c r="HJL1" t="s">
        <v>7812</v>
      </c>
      <c r="HJM1" t="s">
        <v>7813</v>
      </c>
      <c r="HJN1" t="s">
        <v>7814</v>
      </c>
      <c r="HJO1" t="s">
        <v>7815</v>
      </c>
      <c r="HJP1" t="s">
        <v>7816</v>
      </c>
      <c r="HJQ1" t="s">
        <v>7817</v>
      </c>
      <c r="HJR1" t="s">
        <v>7818</v>
      </c>
      <c r="HJS1" t="s">
        <v>7819</v>
      </c>
      <c r="HJT1" t="s">
        <v>7820</v>
      </c>
      <c r="HJU1" t="s">
        <v>7821</v>
      </c>
      <c r="HJV1" t="s">
        <v>7822</v>
      </c>
      <c r="HJW1" t="s">
        <v>7823</v>
      </c>
      <c r="HJX1" t="s">
        <v>7824</v>
      </c>
      <c r="HJY1" t="s">
        <v>7825</v>
      </c>
      <c r="HJZ1" t="s">
        <v>7826</v>
      </c>
      <c r="HKA1" t="s">
        <v>7827</v>
      </c>
      <c r="HKB1" t="s">
        <v>7828</v>
      </c>
      <c r="HKC1" t="s">
        <v>7829</v>
      </c>
      <c r="HKD1" t="s">
        <v>7830</v>
      </c>
      <c r="HKE1" t="s">
        <v>7831</v>
      </c>
      <c r="HKF1" t="s">
        <v>7832</v>
      </c>
      <c r="HKG1" t="s">
        <v>7833</v>
      </c>
      <c r="HKH1" t="s">
        <v>7834</v>
      </c>
      <c r="HKI1" t="s">
        <v>7835</v>
      </c>
      <c r="HKJ1" t="s">
        <v>7836</v>
      </c>
      <c r="HKK1" t="s">
        <v>7837</v>
      </c>
      <c r="HKL1" t="s">
        <v>7838</v>
      </c>
      <c r="HKM1" t="s">
        <v>7839</v>
      </c>
      <c r="HKN1" t="s">
        <v>7840</v>
      </c>
      <c r="HKO1" t="s">
        <v>7841</v>
      </c>
      <c r="HKP1" t="s">
        <v>7842</v>
      </c>
      <c r="HKQ1" t="s">
        <v>7843</v>
      </c>
      <c r="HKR1" t="s">
        <v>7844</v>
      </c>
      <c r="HKS1" t="s">
        <v>7845</v>
      </c>
      <c r="HKT1" t="s">
        <v>7846</v>
      </c>
      <c r="HKU1" t="s">
        <v>7847</v>
      </c>
      <c r="HKV1" t="s">
        <v>7848</v>
      </c>
      <c r="HKW1" t="s">
        <v>7849</v>
      </c>
      <c r="HKX1" t="s">
        <v>7850</v>
      </c>
      <c r="HKY1" t="s">
        <v>7851</v>
      </c>
      <c r="HKZ1" t="s">
        <v>7852</v>
      </c>
      <c r="HLA1" t="s">
        <v>7853</v>
      </c>
      <c r="HLB1" t="s">
        <v>7854</v>
      </c>
      <c r="HLC1" t="s">
        <v>7855</v>
      </c>
      <c r="HLD1" t="s">
        <v>7856</v>
      </c>
      <c r="HLE1" t="s">
        <v>7857</v>
      </c>
      <c r="HLF1" t="s">
        <v>7858</v>
      </c>
      <c r="HLG1" t="s">
        <v>7859</v>
      </c>
      <c r="HLH1" t="s">
        <v>7860</v>
      </c>
      <c r="HLI1" t="s">
        <v>7861</v>
      </c>
      <c r="HLJ1" t="s">
        <v>7862</v>
      </c>
      <c r="HLK1" t="s">
        <v>7863</v>
      </c>
      <c r="HLL1" t="s">
        <v>7864</v>
      </c>
      <c r="HLM1" t="s">
        <v>7865</v>
      </c>
      <c r="HLN1" t="s">
        <v>7866</v>
      </c>
      <c r="HLO1" t="s">
        <v>7867</v>
      </c>
      <c r="HLP1" t="s">
        <v>7868</v>
      </c>
      <c r="HLQ1" t="s">
        <v>7869</v>
      </c>
      <c r="HLR1" t="s">
        <v>7870</v>
      </c>
      <c r="HLS1" t="s">
        <v>7871</v>
      </c>
      <c r="HLT1" t="s">
        <v>7872</v>
      </c>
      <c r="HLU1" t="s">
        <v>7873</v>
      </c>
      <c r="HLV1" t="s">
        <v>7874</v>
      </c>
      <c r="HLW1" t="s">
        <v>7875</v>
      </c>
      <c r="HLX1" t="s">
        <v>7876</v>
      </c>
      <c r="HLY1" t="s">
        <v>7877</v>
      </c>
      <c r="HLZ1" t="s">
        <v>7878</v>
      </c>
      <c r="HMA1" t="s">
        <v>7879</v>
      </c>
      <c r="HMB1" t="s">
        <v>7880</v>
      </c>
      <c r="HMC1" t="s">
        <v>7881</v>
      </c>
      <c r="HMD1" t="s">
        <v>7882</v>
      </c>
      <c r="HME1" t="s">
        <v>7883</v>
      </c>
      <c r="HMF1" t="s">
        <v>7884</v>
      </c>
      <c r="HMG1" t="s">
        <v>7885</v>
      </c>
      <c r="HMH1" t="s">
        <v>7886</v>
      </c>
      <c r="HMI1" t="s">
        <v>7887</v>
      </c>
      <c r="HMJ1" t="s">
        <v>7888</v>
      </c>
      <c r="HMK1" t="s">
        <v>7889</v>
      </c>
      <c r="HML1" t="s">
        <v>7890</v>
      </c>
      <c r="HMM1" t="s">
        <v>7891</v>
      </c>
      <c r="HMN1" t="s">
        <v>7892</v>
      </c>
      <c r="HMO1" t="s">
        <v>7893</v>
      </c>
      <c r="HMP1" t="s">
        <v>7894</v>
      </c>
      <c r="HMQ1" t="s">
        <v>7895</v>
      </c>
      <c r="HMR1" t="s">
        <v>7896</v>
      </c>
      <c r="HMS1" t="s">
        <v>7897</v>
      </c>
      <c r="HMT1" t="s">
        <v>7898</v>
      </c>
      <c r="HMU1" t="s">
        <v>7899</v>
      </c>
      <c r="HMV1" t="s">
        <v>7900</v>
      </c>
      <c r="HMW1" t="s">
        <v>7901</v>
      </c>
      <c r="HMX1" t="s">
        <v>7902</v>
      </c>
      <c r="HMY1" t="s">
        <v>7903</v>
      </c>
      <c r="HMZ1" t="s">
        <v>7904</v>
      </c>
      <c r="HNA1" t="s">
        <v>7905</v>
      </c>
      <c r="HNB1" t="s">
        <v>7906</v>
      </c>
      <c r="HNC1" t="s">
        <v>7907</v>
      </c>
      <c r="HND1" t="s">
        <v>7908</v>
      </c>
      <c r="HNE1" t="s">
        <v>7909</v>
      </c>
      <c r="HNF1" t="s">
        <v>7910</v>
      </c>
      <c r="HNG1" t="s">
        <v>7911</v>
      </c>
      <c r="HNH1" t="s">
        <v>7912</v>
      </c>
      <c r="HNI1" t="s">
        <v>7913</v>
      </c>
      <c r="HNJ1" t="s">
        <v>7914</v>
      </c>
      <c r="HNK1" t="s">
        <v>7915</v>
      </c>
      <c r="HNL1" t="s">
        <v>7916</v>
      </c>
      <c r="HNM1" t="s">
        <v>7917</v>
      </c>
      <c r="HNN1" t="s">
        <v>7918</v>
      </c>
      <c r="HNO1" t="s">
        <v>7919</v>
      </c>
      <c r="HNP1" t="s">
        <v>7920</v>
      </c>
      <c r="HNQ1" t="s">
        <v>7921</v>
      </c>
      <c r="HNR1" t="s">
        <v>7922</v>
      </c>
      <c r="HNS1" t="s">
        <v>7923</v>
      </c>
      <c r="HNT1" t="s">
        <v>7924</v>
      </c>
      <c r="HNU1" t="s">
        <v>7925</v>
      </c>
      <c r="HNV1" t="s">
        <v>7926</v>
      </c>
      <c r="HNW1" t="s">
        <v>7927</v>
      </c>
      <c r="HNX1" t="s">
        <v>7928</v>
      </c>
      <c r="HNY1" t="s">
        <v>7929</v>
      </c>
      <c r="HNZ1" t="s">
        <v>7930</v>
      </c>
      <c r="HOA1" t="s">
        <v>7931</v>
      </c>
      <c r="HOB1" t="s">
        <v>7932</v>
      </c>
      <c r="HOC1" t="s">
        <v>7933</v>
      </c>
      <c r="HOD1" t="s">
        <v>7934</v>
      </c>
      <c r="HOE1" t="s">
        <v>7935</v>
      </c>
      <c r="HOF1" t="s">
        <v>7936</v>
      </c>
      <c r="HOG1" t="s">
        <v>7937</v>
      </c>
      <c r="HOH1" t="s">
        <v>7938</v>
      </c>
      <c r="HOI1" t="s">
        <v>7939</v>
      </c>
      <c r="HOJ1" t="s">
        <v>7940</v>
      </c>
      <c r="HOK1" t="s">
        <v>7941</v>
      </c>
      <c r="HOL1" t="s">
        <v>7942</v>
      </c>
      <c r="HOM1" t="s">
        <v>7943</v>
      </c>
      <c r="HON1" t="s">
        <v>7944</v>
      </c>
      <c r="HOO1" t="s">
        <v>7945</v>
      </c>
      <c r="HOP1" t="s">
        <v>7946</v>
      </c>
      <c r="HOQ1" t="s">
        <v>7947</v>
      </c>
      <c r="HOR1" t="s">
        <v>7948</v>
      </c>
      <c r="HOS1" t="s">
        <v>7949</v>
      </c>
      <c r="HOT1" t="s">
        <v>7950</v>
      </c>
      <c r="HOU1" t="s">
        <v>7951</v>
      </c>
      <c r="HOV1" t="s">
        <v>7952</v>
      </c>
      <c r="HOW1" t="s">
        <v>7953</v>
      </c>
      <c r="HOX1" t="s">
        <v>7954</v>
      </c>
      <c r="HOY1" t="s">
        <v>7955</v>
      </c>
      <c r="HOZ1" t="s">
        <v>7956</v>
      </c>
      <c r="HPA1" t="s">
        <v>7957</v>
      </c>
      <c r="HPB1" t="s">
        <v>7958</v>
      </c>
      <c r="HPC1" t="s">
        <v>7959</v>
      </c>
      <c r="HPD1" t="s">
        <v>7960</v>
      </c>
      <c r="HPE1" t="s">
        <v>7961</v>
      </c>
      <c r="HPF1" t="s">
        <v>7962</v>
      </c>
      <c r="HPG1" t="s">
        <v>7963</v>
      </c>
      <c r="HPH1" t="s">
        <v>7964</v>
      </c>
      <c r="HPI1" t="s">
        <v>7965</v>
      </c>
      <c r="HPJ1" t="s">
        <v>7966</v>
      </c>
      <c r="HPK1" t="s">
        <v>7967</v>
      </c>
      <c r="HPL1" t="s">
        <v>7968</v>
      </c>
      <c r="HPM1" t="s">
        <v>7969</v>
      </c>
      <c r="HPN1" t="s">
        <v>7970</v>
      </c>
      <c r="HPO1" t="s">
        <v>7971</v>
      </c>
      <c r="HPP1" t="s">
        <v>7972</v>
      </c>
      <c r="HPQ1" t="s">
        <v>7973</v>
      </c>
      <c r="HPR1" t="s">
        <v>7974</v>
      </c>
      <c r="HPS1" t="s">
        <v>7975</v>
      </c>
      <c r="HPT1" t="s">
        <v>7976</v>
      </c>
      <c r="HPU1" t="s">
        <v>7977</v>
      </c>
      <c r="HPV1" t="s">
        <v>7978</v>
      </c>
      <c r="HPW1" t="s">
        <v>7979</v>
      </c>
      <c r="HPX1" t="s">
        <v>7980</v>
      </c>
      <c r="HPY1" t="s">
        <v>7981</v>
      </c>
      <c r="HPZ1" t="s">
        <v>7982</v>
      </c>
      <c r="HQA1" t="s">
        <v>7983</v>
      </c>
      <c r="HQB1" t="s">
        <v>7984</v>
      </c>
      <c r="HQC1" t="s">
        <v>7985</v>
      </c>
      <c r="HQD1" t="s">
        <v>7986</v>
      </c>
      <c r="HQE1" t="s">
        <v>7987</v>
      </c>
      <c r="HQF1" t="s">
        <v>7988</v>
      </c>
      <c r="HQG1" t="s">
        <v>7989</v>
      </c>
      <c r="HQH1" t="s">
        <v>7990</v>
      </c>
      <c r="HQI1" t="s">
        <v>7991</v>
      </c>
      <c r="HQJ1" t="s">
        <v>7992</v>
      </c>
      <c r="HQK1" t="s">
        <v>7993</v>
      </c>
      <c r="HQL1" t="s">
        <v>7994</v>
      </c>
      <c r="HQM1" t="s">
        <v>7995</v>
      </c>
      <c r="HQN1" t="s">
        <v>7996</v>
      </c>
      <c r="HQO1" t="s">
        <v>7997</v>
      </c>
      <c r="HQP1" t="s">
        <v>7998</v>
      </c>
      <c r="HQQ1" t="s">
        <v>7999</v>
      </c>
      <c r="HQR1" t="s">
        <v>8000</v>
      </c>
      <c r="HQS1" t="s">
        <v>8001</v>
      </c>
      <c r="HQT1" t="s">
        <v>8002</v>
      </c>
      <c r="HQU1" t="s">
        <v>8003</v>
      </c>
      <c r="HQV1" t="s">
        <v>8004</v>
      </c>
      <c r="HQW1" t="s">
        <v>8005</v>
      </c>
      <c r="HQX1" t="s">
        <v>8006</v>
      </c>
      <c r="HQY1" t="s">
        <v>8007</v>
      </c>
      <c r="HQZ1" t="s">
        <v>8008</v>
      </c>
      <c r="HRA1" t="s">
        <v>8009</v>
      </c>
      <c r="HRB1" t="s">
        <v>8010</v>
      </c>
      <c r="HRC1" t="s">
        <v>8011</v>
      </c>
      <c r="HRD1" t="s">
        <v>8012</v>
      </c>
      <c r="HRE1" t="s">
        <v>8013</v>
      </c>
      <c r="HRF1" t="s">
        <v>8014</v>
      </c>
      <c r="HRG1" t="s">
        <v>8015</v>
      </c>
      <c r="HRH1" t="s">
        <v>8016</v>
      </c>
      <c r="HRI1" t="s">
        <v>8017</v>
      </c>
      <c r="HRJ1" t="s">
        <v>8018</v>
      </c>
      <c r="HRK1" t="s">
        <v>8019</v>
      </c>
      <c r="HRL1" t="s">
        <v>8020</v>
      </c>
      <c r="HRM1" t="s">
        <v>8021</v>
      </c>
      <c r="HRN1" t="s">
        <v>8022</v>
      </c>
      <c r="HRO1" t="s">
        <v>8023</v>
      </c>
      <c r="HRP1" t="s">
        <v>8024</v>
      </c>
      <c r="HRQ1" t="s">
        <v>8025</v>
      </c>
      <c r="HRR1" t="s">
        <v>8026</v>
      </c>
      <c r="HRS1" t="s">
        <v>8027</v>
      </c>
      <c r="HRT1" t="s">
        <v>8028</v>
      </c>
      <c r="HRU1" t="s">
        <v>8029</v>
      </c>
      <c r="HRV1" t="s">
        <v>8030</v>
      </c>
      <c r="HRW1" t="s">
        <v>8031</v>
      </c>
      <c r="HRX1" t="s">
        <v>8032</v>
      </c>
      <c r="HRY1" t="s">
        <v>8033</v>
      </c>
      <c r="HRZ1" t="s">
        <v>8034</v>
      </c>
      <c r="HSA1" t="s">
        <v>8035</v>
      </c>
      <c r="HSB1" t="s">
        <v>8036</v>
      </c>
      <c r="HSC1" t="s">
        <v>8037</v>
      </c>
      <c r="HSD1" t="s">
        <v>8038</v>
      </c>
      <c r="HSE1" t="s">
        <v>8039</v>
      </c>
      <c r="HSF1" t="s">
        <v>8040</v>
      </c>
      <c r="HSG1" t="s">
        <v>8041</v>
      </c>
      <c r="HSH1" t="s">
        <v>8042</v>
      </c>
      <c r="HSI1" t="s">
        <v>8043</v>
      </c>
      <c r="HSJ1" t="s">
        <v>8044</v>
      </c>
      <c r="HSK1" t="s">
        <v>8045</v>
      </c>
      <c r="HSL1" t="s">
        <v>8046</v>
      </c>
      <c r="HSM1" t="s">
        <v>8047</v>
      </c>
      <c r="HSN1" t="s">
        <v>8048</v>
      </c>
      <c r="HSO1" t="s">
        <v>8049</v>
      </c>
      <c r="HSP1" t="s">
        <v>8050</v>
      </c>
      <c r="HSQ1" t="s">
        <v>8051</v>
      </c>
      <c r="HSR1" t="s">
        <v>8052</v>
      </c>
      <c r="HSS1" t="s">
        <v>8053</v>
      </c>
      <c r="HST1" t="s">
        <v>8054</v>
      </c>
      <c r="HSU1" t="s">
        <v>8055</v>
      </c>
      <c r="HSV1" t="s">
        <v>8056</v>
      </c>
      <c r="HSW1" t="s">
        <v>8057</v>
      </c>
      <c r="HSX1" t="s">
        <v>8058</v>
      </c>
      <c r="HSY1" t="s">
        <v>8059</v>
      </c>
      <c r="HSZ1" t="s">
        <v>8060</v>
      </c>
      <c r="HTA1" t="s">
        <v>8061</v>
      </c>
      <c r="HTB1" t="s">
        <v>8062</v>
      </c>
      <c r="HTC1" t="s">
        <v>8063</v>
      </c>
      <c r="HTD1" t="s">
        <v>8064</v>
      </c>
      <c r="HTE1" t="s">
        <v>8065</v>
      </c>
      <c r="HTF1" t="s">
        <v>8066</v>
      </c>
      <c r="HTG1" t="s">
        <v>8067</v>
      </c>
      <c r="HTH1" t="s">
        <v>8068</v>
      </c>
      <c r="HTI1" t="s">
        <v>8069</v>
      </c>
      <c r="HTJ1" t="s">
        <v>8070</v>
      </c>
      <c r="HTK1" t="s">
        <v>8071</v>
      </c>
      <c r="HTL1" t="s">
        <v>8072</v>
      </c>
      <c r="HTM1" t="s">
        <v>8073</v>
      </c>
      <c r="HTN1" t="s">
        <v>8074</v>
      </c>
      <c r="HTO1" t="s">
        <v>8075</v>
      </c>
      <c r="HTP1" t="s">
        <v>8076</v>
      </c>
      <c r="HTQ1" t="s">
        <v>8077</v>
      </c>
      <c r="HTR1" t="s">
        <v>8078</v>
      </c>
      <c r="HTS1" t="s">
        <v>8079</v>
      </c>
      <c r="HTT1" t="s">
        <v>8080</v>
      </c>
      <c r="HTU1" t="s">
        <v>8081</v>
      </c>
      <c r="HTV1" t="s">
        <v>8082</v>
      </c>
      <c r="HTW1" t="s">
        <v>8083</v>
      </c>
      <c r="HTX1" t="s">
        <v>8084</v>
      </c>
      <c r="HTY1" t="s">
        <v>8085</v>
      </c>
      <c r="HTZ1" t="s">
        <v>8086</v>
      </c>
      <c r="HUA1" t="s">
        <v>8087</v>
      </c>
      <c r="HUB1" t="s">
        <v>8088</v>
      </c>
      <c r="HUC1" t="s">
        <v>8089</v>
      </c>
      <c r="HUD1" t="s">
        <v>8090</v>
      </c>
      <c r="HUE1" t="s">
        <v>8091</v>
      </c>
      <c r="HUF1" t="s">
        <v>8092</v>
      </c>
      <c r="HUG1" t="s">
        <v>8093</v>
      </c>
      <c r="HUH1" t="s">
        <v>8094</v>
      </c>
      <c r="HUI1" t="s">
        <v>8095</v>
      </c>
      <c r="HUJ1" t="s">
        <v>8096</v>
      </c>
      <c r="HUK1" t="s">
        <v>8097</v>
      </c>
      <c r="HUL1" t="s">
        <v>8098</v>
      </c>
      <c r="HUM1" t="s">
        <v>8099</v>
      </c>
      <c r="HUN1" t="s">
        <v>8100</v>
      </c>
      <c r="HUO1" t="s">
        <v>8101</v>
      </c>
      <c r="HUP1" t="s">
        <v>8102</v>
      </c>
      <c r="HUQ1" t="s">
        <v>8103</v>
      </c>
      <c r="HUR1" t="s">
        <v>8104</v>
      </c>
      <c r="HUS1" t="s">
        <v>8105</v>
      </c>
      <c r="HUT1" t="s">
        <v>8106</v>
      </c>
      <c r="HUU1" t="s">
        <v>8107</v>
      </c>
      <c r="HUV1" t="s">
        <v>8108</v>
      </c>
      <c r="HUW1" t="s">
        <v>8109</v>
      </c>
      <c r="HUX1" t="s">
        <v>8110</v>
      </c>
      <c r="HUY1" t="s">
        <v>8111</v>
      </c>
      <c r="HUZ1" t="s">
        <v>8112</v>
      </c>
      <c r="HVA1" t="s">
        <v>8113</v>
      </c>
      <c r="HVB1" t="s">
        <v>8114</v>
      </c>
      <c r="HVC1" t="s">
        <v>8115</v>
      </c>
      <c r="HVD1" t="s">
        <v>8116</v>
      </c>
      <c r="HVE1" t="s">
        <v>8117</v>
      </c>
      <c r="HVF1" t="s">
        <v>8118</v>
      </c>
      <c r="HVG1" t="s">
        <v>8119</v>
      </c>
      <c r="HVH1" t="s">
        <v>8120</v>
      </c>
      <c r="HVI1" t="s">
        <v>8121</v>
      </c>
      <c r="HVJ1" t="s">
        <v>8122</v>
      </c>
      <c r="HVK1" t="s">
        <v>8123</v>
      </c>
      <c r="HVL1" t="s">
        <v>8124</v>
      </c>
      <c r="HVM1" t="s">
        <v>8125</v>
      </c>
      <c r="HVN1" t="s">
        <v>8126</v>
      </c>
      <c r="HVO1" t="s">
        <v>8127</v>
      </c>
      <c r="HVP1" t="s">
        <v>8128</v>
      </c>
      <c r="HVQ1" t="s">
        <v>8129</v>
      </c>
      <c r="HVR1" t="s">
        <v>8130</v>
      </c>
      <c r="HVS1" t="s">
        <v>8131</v>
      </c>
      <c r="HVT1" t="s">
        <v>8132</v>
      </c>
      <c r="HVU1" t="s">
        <v>8133</v>
      </c>
      <c r="HVV1" t="s">
        <v>8134</v>
      </c>
      <c r="HVW1" t="s">
        <v>8135</v>
      </c>
      <c r="HVX1" t="s">
        <v>8136</v>
      </c>
      <c r="HVY1" t="s">
        <v>8137</v>
      </c>
      <c r="HVZ1" t="s">
        <v>8138</v>
      </c>
      <c r="HWA1" t="s">
        <v>8139</v>
      </c>
      <c r="HWB1" t="s">
        <v>8140</v>
      </c>
      <c r="HWC1" t="s">
        <v>8141</v>
      </c>
      <c r="HWD1" t="s">
        <v>8142</v>
      </c>
      <c r="HWE1" t="s">
        <v>8143</v>
      </c>
      <c r="HWF1" t="s">
        <v>8144</v>
      </c>
      <c r="HWG1" t="s">
        <v>8145</v>
      </c>
      <c r="HWH1" t="s">
        <v>8146</v>
      </c>
      <c r="HWI1" t="s">
        <v>8147</v>
      </c>
      <c r="HWJ1" t="s">
        <v>8148</v>
      </c>
      <c r="HWK1" t="s">
        <v>8149</v>
      </c>
      <c r="HWL1" t="s">
        <v>8150</v>
      </c>
      <c r="HWM1" t="s">
        <v>8151</v>
      </c>
      <c r="HWN1" t="s">
        <v>8152</v>
      </c>
      <c r="HWO1" t="s">
        <v>8153</v>
      </c>
      <c r="HWP1" t="s">
        <v>8154</v>
      </c>
      <c r="HWQ1" t="s">
        <v>8155</v>
      </c>
      <c r="HWR1" t="s">
        <v>8156</v>
      </c>
      <c r="HWS1" t="s">
        <v>8157</v>
      </c>
      <c r="HWT1" t="s">
        <v>8158</v>
      </c>
      <c r="HWU1" t="s">
        <v>8159</v>
      </c>
      <c r="HWV1" t="s">
        <v>8160</v>
      </c>
      <c r="HWW1" t="s">
        <v>8161</v>
      </c>
      <c r="HWX1" t="s">
        <v>8162</v>
      </c>
      <c r="HWY1" t="s">
        <v>8163</v>
      </c>
      <c r="HWZ1" t="s">
        <v>8164</v>
      </c>
      <c r="HXA1" t="s">
        <v>8165</v>
      </c>
      <c r="HXB1" t="s">
        <v>8166</v>
      </c>
      <c r="HXC1" t="s">
        <v>8167</v>
      </c>
      <c r="HXD1" t="s">
        <v>8168</v>
      </c>
      <c r="HXE1" t="s">
        <v>8169</v>
      </c>
      <c r="HXF1" t="s">
        <v>8170</v>
      </c>
      <c r="HXG1" t="s">
        <v>8171</v>
      </c>
      <c r="HXH1" t="s">
        <v>8172</v>
      </c>
      <c r="HXI1" t="s">
        <v>8173</v>
      </c>
      <c r="HXJ1" t="s">
        <v>8174</v>
      </c>
      <c r="HXK1" t="s">
        <v>8175</v>
      </c>
      <c r="HXL1" t="s">
        <v>8176</v>
      </c>
      <c r="HXM1" t="s">
        <v>8177</v>
      </c>
      <c r="HXN1" t="s">
        <v>8178</v>
      </c>
      <c r="HXO1" t="s">
        <v>8179</v>
      </c>
      <c r="HXP1" t="s">
        <v>8180</v>
      </c>
      <c r="HXQ1" t="s">
        <v>8181</v>
      </c>
      <c r="HXR1" t="s">
        <v>8182</v>
      </c>
      <c r="HXS1" t="s">
        <v>8183</v>
      </c>
      <c r="HXT1" t="s">
        <v>8184</v>
      </c>
      <c r="HXU1" t="s">
        <v>8185</v>
      </c>
      <c r="HXV1" t="s">
        <v>8186</v>
      </c>
      <c r="HXW1" t="s">
        <v>8187</v>
      </c>
      <c r="HXX1" t="s">
        <v>8188</v>
      </c>
      <c r="HXY1" t="s">
        <v>8189</v>
      </c>
      <c r="HXZ1" t="s">
        <v>8190</v>
      </c>
      <c r="HYA1" t="s">
        <v>8191</v>
      </c>
      <c r="HYB1" t="s">
        <v>8192</v>
      </c>
      <c r="HYC1" t="s">
        <v>8193</v>
      </c>
      <c r="HYD1" t="s">
        <v>8194</v>
      </c>
      <c r="HYE1" t="s">
        <v>8195</v>
      </c>
      <c r="HYF1" t="s">
        <v>8196</v>
      </c>
      <c r="HYG1" t="s">
        <v>8197</v>
      </c>
      <c r="HYH1" t="s">
        <v>8198</v>
      </c>
      <c r="HYI1" t="s">
        <v>8199</v>
      </c>
      <c r="HYJ1" t="s">
        <v>8200</v>
      </c>
      <c r="HYK1" t="s">
        <v>8201</v>
      </c>
      <c r="HYL1" t="s">
        <v>8202</v>
      </c>
      <c r="HYM1" t="s">
        <v>8203</v>
      </c>
      <c r="HYN1" t="s">
        <v>8204</v>
      </c>
      <c r="HYO1" t="s">
        <v>8205</v>
      </c>
      <c r="HYP1" t="s">
        <v>8206</v>
      </c>
      <c r="HYQ1" t="s">
        <v>8207</v>
      </c>
      <c r="HYR1" t="s">
        <v>8208</v>
      </c>
      <c r="HYS1" t="s">
        <v>8209</v>
      </c>
      <c r="HYT1" t="s">
        <v>8210</v>
      </c>
      <c r="HYU1" t="s">
        <v>8211</v>
      </c>
      <c r="HYV1" t="s">
        <v>8212</v>
      </c>
      <c r="HYW1" t="s">
        <v>8213</v>
      </c>
      <c r="HYX1" t="s">
        <v>8214</v>
      </c>
      <c r="HYY1" t="s">
        <v>8215</v>
      </c>
      <c r="HYZ1" t="s">
        <v>8216</v>
      </c>
      <c r="HZA1" t="s">
        <v>8217</v>
      </c>
      <c r="HZB1" t="s">
        <v>8218</v>
      </c>
      <c r="HZC1" t="s">
        <v>8219</v>
      </c>
      <c r="HZD1" t="s">
        <v>8220</v>
      </c>
      <c r="HZE1" t="s">
        <v>8221</v>
      </c>
      <c r="HZF1" t="s">
        <v>8222</v>
      </c>
      <c r="HZG1" t="s">
        <v>8223</v>
      </c>
      <c r="HZH1" t="s">
        <v>8224</v>
      </c>
      <c r="HZI1" t="s">
        <v>8225</v>
      </c>
      <c r="HZJ1" t="s">
        <v>8226</v>
      </c>
      <c r="HZK1" t="s">
        <v>8227</v>
      </c>
      <c r="HZL1" t="s">
        <v>8228</v>
      </c>
      <c r="HZM1" t="s">
        <v>8229</v>
      </c>
      <c r="HZN1" t="s">
        <v>8230</v>
      </c>
      <c r="HZO1" t="s">
        <v>8231</v>
      </c>
      <c r="HZP1" t="s">
        <v>8232</v>
      </c>
      <c r="HZQ1" t="s">
        <v>8233</v>
      </c>
      <c r="HZR1" t="s">
        <v>8234</v>
      </c>
      <c r="HZS1" t="s">
        <v>8235</v>
      </c>
      <c r="HZT1" t="s">
        <v>8236</v>
      </c>
      <c r="HZU1" t="s">
        <v>8237</v>
      </c>
      <c r="HZV1" t="s">
        <v>8238</v>
      </c>
      <c r="HZW1" t="s">
        <v>8239</v>
      </c>
      <c r="HZX1" t="s">
        <v>8240</v>
      </c>
      <c r="HZY1" t="s">
        <v>8241</v>
      </c>
      <c r="HZZ1" t="s">
        <v>8242</v>
      </c>
      <c r="IAA1" t="s">
        <v>8243</v>
      </c>
      <c r="IAB1" t="s">
        <v>8244</v>
      </c>
      <c r="IAC1" t="s">
        <v>8245</v>
      </c>
      <c r="IAD1" t="s">
        <v>8246</v>
      </c>
      <c r="IAE1" t="s">
        <v>8247</v>
      </c>
      <c r="IAF1" t="s">
        <v>8248</v>
      </c>
      <c r="IAG1" t="s">
        <v>8249</v>
      </c>
      <c r="IAH1" t="s">
        <v>8250</v>
      </c>
      <c r="IAI1" t="s">
        <v>8251</v>
      </c>
      <c r="IAJ1" t="s">
        <v>8252</v>
      </c>
      <c r="IAK1" t="s">
        <v>8253</v>
      </c>
      <c r="IAL1" t="s">
        <v>8254</v>
      </c>
      <c r="IAM1" t="s">
        <v>8255</v>
      </c>
      <c r="IAN1" t="s">
        <v>8256</v>
      </c>
      <c r="IAO1" t="s">
        <v>8257</v>
      </c>
      <c r="IAP1" t="s">
        <v>8258</v>
      </c>
      <c r="IAQ1" t="s">
        <v>8259</v>
      </c>
      <c r="IAR1" t="s">
        <v>8260</v>
      </c>
      <c r="IAS1" t="s">
        <v>8261</v>
      </c>
      <c r="IAT1" t="s">
        <v>8262</v>
      </c>
      <c r="IAU1" t="s">
        <v>8263</v>
      </c>
      <c r="IAV1" t="s">
        <v>8264</v>
      </c>
      <c r="IAW1" t="s">
        <v>8265</v>
      </c>
      <c r="IAX1" t="s">
        <v>8266</v>
      </c>
      <c r="IAY1" t="s">
        <v>8267</v>
      </c>
      <c r="IAZ1" t="s">
        <v>8268</v>
      </c>
      <c r="IBA1" t="s">
        <v>8269</v>
      </c>
      <c r="IBB1" t="s">
        <v>8270</v>
      </c>
      <c r="IBC1" t="s">
        <v>8271</v>
      </c>
      <c r="IBD1" t="s">
        <v>8272</v>
      </c>
      <c r="IBE1" t="s">
        <v>8273</v>
      </c>
      <c r="IBF1" t="s">
        <v>8274</v>
      </c>
      <c r="IBG1" t="s">
        <v>8275</v>
      </c>
      <c r="IBH1" t="s">
        <v>8276</v>
      </c>
      <c r="IBI1" t="s">
        <v>8277</v>
      </c>
      <c r="IBJ1" t="s">
        <v>8278</v>
      </c>
      <c r="IBK1" t="s">
        <v>8279</v>
      </c>
      <c r="IBL1" t="s">
        <v>8280</v>
      </c>
      <c r="IBM1" t="s">
        <v>8281</v>
      </c>
      <c r="IBN1" t="s">
        <v>8282</v>
      </c>
      <c r="IBO1" t="s">
        <v>8283</v>
      </c>
      <c r="IBP1" t="s">
        <v>8284</v>
      </c>
      <c r="IBQ1" t="s">
        <v>8285</v>
      </c>
      <c r="IBR1" t="s">
        <v>8286</v>
      </c>
      <c r="IBS1" t="s">
        <v>8287</v>
      </c>
      <c r="IBT1" t="s">
        <v>8288</v>
      </c>
      <c r="IBU1" t="s">
        <v>8289</v>
      </c>
      <c r="IBV1" t="s">
        <v>8290</v>
      </c>
      <c r="IBW1" t="s">
        <v>8291</v>
      </c>
      <c r="IBX1" t="s">
        <v>8292</v>
      </c>
      <c r="IBY1" t="s">
        <v>8293</v>
      </c>
      <c r="IBZ1" t="s">
        <v>8294</v>
      </c>
      <c r="ICA1" t="s">
        <v>8295</v>
      </c>
      <c r="ICB1" t="s">
        <v>8296</v>
      </c>
      <c r="ICC1" t="s">
        <v>8297</v>
      </c>
      <c r="ICD1" t="s">
        <v>8298</v>
      </c>
      <c r="ICE1" t="s">
        <v>8299</v>
      </c>
      <c r="ICF1" t="s">
        <v>8300</v>
      </c>
      <c r="ICG1" t="s">
        <v>8301</v>
      </c>
      <c r="ICH1" t="s">
        <v>8302</v>
      </c>
      <c r="ICI1" t="s">
        <v>8303</v>
      </c>
      <c r="ICJ1" t="s">
        <v>8304</v>
      </c>
      <c r="ICK1" t="s">
        <v>8305</v>
      </c>
      <c r="ICL1" t="s">
        <v>8306</v>
      </c>
      <c r="ICM1" t="s">
        <v>8307</v>
      </c>
      <c r="ICN1" t="s">
        <v>8308</v>
      </c>
      <c r="ICO1" t="s">
        <v>8309</v>
      </c>
      <c r="ICP1" t="s">
        <v>8310</v>
      </c>
      <c r="ICQ1" t="s">
        <v>8311</v>
      </c>
      <c r="ICR1" t="s">
        <v>8312</v>
      </c>
      <c r="ICS1" t="s">
        <v>8313</v>
      </c>
      <c r="ICT1" t="s">
        <v>8314</v>
      </c>
      <c r="ICU1" t="s">
        <v>8315</v>
      </c>
      <c r="ICV1" t="s">
        <v>8316</v>
      </c>
      <c r="ICW1" t="s">
        <v>8317</v>
      </c>
      <c r="ICX1" t="s">
        <v>8318</v>
      </c>
      <c r="ICY1" t="s">
        <v>8319</v>
      </c>
      <c r="ICZ1" t="s">
        <v>8320</v>
      </c>
      <c r="IDA1" t="s">
        <v>8321</v>
      </c>
      <c r="IDB1" t="s">
        <v>8322</v>
      </c>
      <c r="IDC1" t="s">
        <v>8323</v>
      </c>
      <c r="IDD1" t="s">
        <v>8324</v>
      </c>
      <c r="IDE1" t="s">
        <v>8325</v>
      </c>
      <c r="IDF1" t="s">
        <v>8326</v>
      </c>
      <c r="IDG1" t="s">
        <v>8327</v>
      </c>
      <c r="IDH1" t="s">
        <v>8328</v>
      </c>
      <c r="IDI1" t="s">
        <v>8329</v>
      </c>
      <c r="IDJ1" t="s">
        <v>8330</v>
      </c>
      <c r="IDK1" t="s">
        <v>8331</v>
      </c>
      <c r="IDL1" t="s">
        <v>8332</v>
      </c>
      <c r="IDM1" t="s">
        <v>8333</v>
      </c>
      <c r="IDN1" t="s">
        <v>8334</v>
      </c>
      <c r="IDO1" t="s">
        <v>8335</v>
      </c>
      <c r="IDP1" t="s">
        <v>8336</v>
      </c>
      <c r="IDQ1" t="s">
        <v>8337</v>
      </c>
      <c r="IDR1" t="s">
        <v>8338</v>
      </c>
      <c r="IDS1" t="s">
        <v>8339</v>
      </c>
      <c r="IDT1" t="s">
        <v>8340</v>
      </c>
      <c r="IDU1" t="s">
        <v>8341</v>
      </c>
      <c r="IDV1" t="s">
        <v>8342</v>
      </c>
      <c r="IDW1" t="s">
        <v>8343</v>
      </c>
      <c r="IDX1" t="s">
        <v>8344</v>
      </c>
      <c r="IDY1" t="s">
        <v>8345</v>
      </c>
      <c r="IDZ1" t="s">
        <v>8346</v>
      </c>
      <c r="IEA1" t="s">
        <v>8347</v>
      </c>
      <c r="IEB1" t="s">
        <v>8348</v>
      </c>
      <c r="IEC1" t="s">
        <v>8349</v>
      </c>
      <c r="IED1" t="s">
        <v>8350</v>
      </c>
      <c r="IEE1" t="s">
        <v>8351</v>
      </c>
      <c r="IEF1" t="s">
        <v>8352</v>
      </c>
      <c r="IEG1" t="s">
        <v>8353</v>
      </c>
      <c r="IEH1" t="s">
        <v>8354</v>
      </c>
      <c r="IEI1" t="s">
        <v>8355</v>
      </c>
      <c r="IEJ1" t="s">
        <v>8356</v>
      </c>
      <c r="IEK1" t="s">
        <v>8357</v>
      </c>
      <c r="IEL1" t="s">
        <v>8358</v>
      </c>
      <c r="IEM1" t="s">
        <v>8359</v>
      </c>
      <c r="IEN1" t="s">
        <v>8360</v>
      </c>
      <c r="IEO1" t="s">
        <v>8361</v>
      </c>
      <c r="IEP1" t="s">
        <v>8362</v>
      </c>
      <c r="IEQ1" t="s">
        <v>8363</v>
      </c>
      <c r="IER1" t="s">
        <v>8364</v>
      </c>
      <c r="IES1" t="s">
        <v>8365</v>
      </c>
      <c r="IET1" t="s">
        <v>8366</v>
      </c>
      <c r="IEU1" t="s">
        <v>8367</v>
      </c>
      <c r="IEV1" t="s">
        <v>8368</v>
      </c>
      <c r="IEW1" t="s">
        <v>8369</v>
      </c>
      <c r="IEX1" t="s">
        <v>8370</v>
      </c>
      <c r="IEY1" t="s">
        <v>8371</v>
      </c>
      <c r="IEZ1" t="s">
        <v>8372</v>
      </c>
      <c r="IFA1" t="s">
        <v>8373</v>
      </c>
      <c r="IFB1" t="s">
        <v>8374</v>
      </c>
      <c r="IFC1" t="s">
        <v>8375</v>
      </c>
      <c r="IFD1" t="s">
        <v>8376</v>
      </c>
      <c r="IFE1" t="s">
        <v>8377</v>
      </c>
      <c r="IFF1" t="s">
        <v>8378</v>
      </c>
      <c r="IFG1" t="s">
        <v>8379</v>
      </c>
      <c r="IFH1" t="s">
        <v>8380</v>
      </c>
      <c r="IFI1" t="s">
        <v>8381</v>
      </c>
      <c r="IFJ1" t="s">
        <v>8382</v>
      </c>
      <c r="IFK1" t="s">
        <v>8383</v>
      </c>
      <c r="IFL1" t="s">
        <v>8384</v>
      </c>
      <c r="IFM1" t="s">
        <v>8385</v>
      </c>
      <c r="IFN1" t="s">
        <v>8386</v>
      </c>
      <c r="IFO1" t="s">
        <v>8387</v>
      </c>
      <c r="IFP1" t="s">
        <v>8388</v>
      </c>
      <c r="IFQ1" t="s">
        <v>8389</v>
      </c>
      <c r="IFR1" t="s">
        <v>8390</v>
      </c>
      <c r="IFS1" t="s">
        <v>8391</v>
      </c>
      <c r="IFT1" t="s">
        <v>8392</v>
      </c>
      <c r="IFU1" t="s">
        <v>8393</v>
      </c>
      <c r="IFV1" t="s">
        <v>8394</v>
      </c>
      <c r="IFW1" t="s">
        <v>8395</v>
      </c>
      <c r="IFX1" t="s">
        <v>8396</v>
      </c>
      <c r="IFY1" t="s">
        <v>8397</v>
      </c>
      <c r="IFZ1" t="s">
        <v>8398</v>
      </c>
      <c r="IGA1" t="s">
        <v>8399</v>
      </c>
      <c r="IGB1" t="s">
        <v>8400</v>
      </c>
      <c r="IGC1" t="s">
        <v>8401</v>
      </c>
      <c r="IGD1" t="s">
        <v>8402</v>
      </c>
      <c r="IGE1" t="s">
        <v>8403</v>
      </c>
      <c r="IGF1" t="s">
        <v>8404</v>
      </c>
      <c r="IGG1" t="s">
        <v>8405</v>
      </c>
      <c r="IGH1" t="s">
        <v>8406</v>
      </c>
      <c r="IGI1" t="s">
        <v>8407</v>
      </c>
      <c r="IGJ1" t="s">
        <v>8408</v>
      </c>
      <c r="IGK1" t="s">
        <v>8409</v>
      </c>
      <c r="IGL1" t="s">
        <v>8410</v>
      </c>
      <c r="IGM1" t="s">
        <v>8411</v>
      </c>
      <c r="IGN1" t="s">
        <v>8412</v>
      </c>
      <c r="IGO1" t="s">
        <v>8413</v>
      </c>
      <c r="IGP1" t="s">
        <v>8414</v>
      </c>
      <c r="IGQ1" t="s">
        <v>8415</v>
      </c>
      <c r="IGR1" t="s">
        <v>8416</v>
      </c>
      <c r="IGS1" t="s">
        <v>8417</v>
      </c>
      <c r="IGT1" t="s">
        <v>8418</v>
      </c>
      <c r="IGU1" t="s">
        <v>8419</v>
      </c>
      <c r="IGV1" t="s">
        <v>8420</v>
      </c>
      <c r="IGW1" t="s">
        <v>8421</v>
      </c>
      <c r="IGX1" t="s">
        <v>8422</v>
      </c>
      <c r="IGY1" t="s">
        <v>8423</v>
      </c>
      <c r="IGZ1" t="s">
        <v>8424</v>
      </c>
      <c r="IHA1" t="s">
        <v>8425</v>
      </c>
      <c r="IHB1" t="s">
        <v>8426</v>
      </c>
      <c r="IHC1" t="s">
        <v>8427</v>
      </c>
      <c r="IHD1" t="s">
        <v>8428</v>
      </c>
      <c r="IHE1" t="s">
        <v>8429</v>
      </c>
      <c r="IHF1" t="s">
        <v>8430</v>
      </c>
      <c r="IHG1" t="s">
        <v>8431</v>
      </c>
      <c r="IHH1" t="s">
        <v>8432</v>
      </c>
      <c r="IHI1" t="s">
        <v>8433</v>
      </c>
      <c r="IHJ1" t="s">
        <v>8434</v>
      </c>
      <c r="IHK1" t="s">
        <v>8435</v>
      </c>
      <c r="IHL1" t="s">
        <v>8436</v>
      </c>
      <c r="IHM1" t="s">
        <v>8437</v>
      </c>
      <c r="IHN1" t="s">
        <v>8438</v>
      </c>
      <c r="IHO1" t="s">
        <v>8439</v>
      </c>
      <c r="IHP1" t="s">
        <v>8440</v>
      </c>
      <c r="IHQ1" t="s">
        <v>8441</v>
      </c>
      <c r="IHR1" t="s">
        <v>8442</v>
      </c>
      <c r="IHS1" t="s">
        <v>8443</v>
      </c>
      <c r="IHT1" t="s">
        <v>8444</v>
      </c>
      <c r="IHU1" t="s">
        <v>8445</v>
      </c>
      <c r="IHV1" t="s">
        <v>8446</v>
      </c>
      <c r="IHW1" t="s">
        <v>8447</v>
      </c>
      <c r="IHX1" t="s">
        <v>8448</v>
      </c>
      <c r="IHY1" t="s">
        <v>8449</v>
      </c>
      <c r="IHZ1" t="s">
        <v>8450</v>
      </c>
      <c r="IIA1" t="s">
        <v>8451</v>
      </c>
      <c r="IIB1" t="s">
        <v>8452</v>
      </c>
      <c r="IIC1" t="s">
        <v>8453</v>
      </c>
      <c r="IID1" t="s">
        <v>8454</v>
      </c>
      <c r="IIE1" t="s">
        <v>8455</v>
      </c>
      <c r="IIF1" t="s">
        <v>8456</v>
      </c>
      <c r="IIG1" t="s">
        <v>8457</v>
      </c>
      <c r="IIH1" t="s">
        <v>8458</v>
      </c>
      <c r="III1" t="s">
        <v>8459</v>
      </c>
      <c r="IIJ1" t="s">
        <v>8460</v>
      </c>
      <c r="IIK1" t="s">
        <v>8461</v>
      </c>
      <c r="IIL1" t="s">
        <v>8462</v>
      </c>
      <c r="IIM1" t="s">
        <v>8463</v>
      </c>
      <c r="IIN1" t="s">
        <v>8464</v>
      </c>
      <c r="IIO1" t="s">
        <v>8465</v>
      </c>
      <c r="IIP1" t="s">
        <v>8466</v>
      </c>
      <c r="IIQ1" t="s">
        <v>8467</v>
      </c>
      <c r="IIR1" t="s">
        <v>8468</v>
      </c>
      <c r="IIS1" t="s">
        <v>8469</v>
      </c>
      <c r="IIT1" t="s">
        <v>8470</v>
      </c>
      <c r="IIU1" t="s">
        <v>8471</v>
      </c>
      <c r="IIV1" t="s">
        <v>8472</v>
      </c>
      <c r="IIW1" t="s">
        <v>8473</v>
      </c>
      <c r="IIX1" t="s">
        <v>8474</v>
      </c>
      <c r="IIY1" t="s">
        <v>8475</v>
      </c>
      <c r="IIZ1" t="s">
        <v>8476</v>
      </c>
      <c r="IJA1" t="s">
        <v>8477</v>
      </c>
      <c r="IJB1" t="s">
        <v>8478</v>
      </c>
      <c r="IJC1" t="s">
        <v>8479</v>
      </c>
      <c r="IJD1" t="s">
        <v>8480</v>
      </c>
      <c r="IJE1" t="s">
        <v>8481</v>
      </c>
      <c r="IJF1" t="s">
        <v>8482</v>
      </c>
      <c r="IJG1" t="s">
        <v>8483</v>
      </c>
      <c r="IJH1" t="s">
        <v>8484</v>
      </c>
      <c r="IJI1" t="s">
        <v>8485</v>
      </c>
      <c r="IJJ1" t="s">
        <v>8486</v>
      </c>
      <c r="IJK1" t="s">
        <v>8487</v>
      </c>
      <c r="IJL1" t="s">
        <v>8488</v>
      </c>
      <c r="IJM1" t="s">
        <v>8489</v>
      </c>
      <c r="IJN1" t="s">
        <v>8490</v>
      </c>
      <c r="IJO1" t="s">
        <v>8491</v>
      </c>
      <c r="IJP1" t="s">
        <v>8492</v>
      </c>
      <c r="IJQ1" t="s">
        <v>8493</v>
      </c>
      <c r="IJR1" t="s">
        <v>8494</v>
      </c>
      <c r="IJS1" t="s">
        <v>8495</v>
      </c>
      <c r="IJT1" t="s">
        <v>8496</v>
      </c>
      <c r="IJU1" t="s">
        <v>8497</v>
      </c>
      <c r="IJV1" t="s">
        <v>8498</v>
      </c>
      <c r="IJW1" t="s">
        <v>8499</v>
      </c>
      <c r="IJX1" t="s">
        <v>8500</v>
      </c>
      <c r="IJY1" t="s">
        <v>8501</v>
      </c>
      <c r="IJZ1" t="s">
        <v>8502</v>
      </c>
      <c r="IKA1" t="s">
        <v>8503</v>
      </c>
      <c r="IKB1" t="s">
        <v>8504</v>
      </c>
      <c r="IKC1" t="s">
        <v>8505</v>
      </c>
      <c r="IKD1" t="s">
        <v>8506</v>
      </c>
      <c r="IKE1" t="s">
        <v>8507</v>
      </c>
      <c r="IKF1" t="s">
        <v>8508</v>
      </c>
      <c r="IKG1" t="s">
        <v>8509</v>
      </c>
      <c r="IKH1" t="s">
        <v>8510</v>
      </c>
      <c r="IKI1" t="s">
        <v>8511</v>
      </c>
      <c r="IKJ1" t="s">
        <v>8512</v>
      </c>
      <c r="IKK1" t="s">
        <v>8513</v>
      </c>
      <c r="IKL1" t="s">
        <v>8514</v>
      </c>
      <c r="IKM1" t="s">
        <v>8515</v>
      </c>
      <c r="IKN1" t="s">
        <v>8516</v>
      </c>
      <c r="IKO1" t="s">
        <v>8517</v>
      </c>
      <c r="IKP1" t="s">
        <v>8518</v>
      </c>
      <c r="IKQ1" t="s">
        <v>8519</v>
      </c>
      <c r="IKR1" t="s">
        <v>8520</v>
      </c>
      <c r="IKS1" t="s">
        <v>8521</v>
      </c>
      <c r="IKT1" t="s">
        <v>8522</v>
      </c>
      <c r="IKU1" t="s">
        <v>8523</v>
      </c>
      <c r="IKV1" t="s">
        <v>8524</v>
      </c>
      <c r="IKW1" t="s">
        <v>8525</v>
      </c>
      <c r="IKX1" t="s">
        <v>8526</v>
      </c>
      <c r="IKY1" t="s">
        <v>8527</v>
      </c>
      <c r="IKZ1" t="s">
        <v>8528</v>
      </c>
      <c r="ILA1" t="s">
        <v>8529</v>
      </c>
      <c r="ILB1" t="s">
        <v>8530</v>
      </c>
      <c r="ILC1" t="s">
        <v>8531</v>
      </c>
      <c r="ILD1" t="s">
        <v>8532</v>
      </c>
      <c r="ILE1" t="s">
        <v>8533</v>
      </c>
      <c r="ILF1" t="s">
        <v>8534</v>
      </c>
      <c r="ILG1" t="s">
        <v>8535</v>
      </c>
      <c r="ILH1" t="s">
        <v>8536</v>
      </c>
      <c r="ILI1" t="s">
        <v>8537</v>
      </c>
      <c r="ILJ1" t="s">
        <v>8538</v>
      </c>
      <c r="ILK1" t="s">
        <v>8539</v>
      </c>
      <c r="ILL1" t="s">
        <v>8540</v>
      </c>
      <c r="ILM1" t="s">
        <v>8541</v>
      </c>
      <c r="ILN1" t="s">
        <v>8542</v>
      </c>
      <c r="ILO1" t="s">
        <v>8543</v>
      </c>
      <c r="ILP1" t="s">
        <v>8544</v>
      </c>
      <c r="ILQ1" t="s">
        <v>8545</v>
      </c>
      <c r="ILR1" t="s">
        <v>8546</v>
      </c>
      <c r="ILS1" t="s">
        <v>8547</v>
      </c>
      <c r="ILT1" t="s">
        <v>8548</v>
      </c>
      <c r="ILU1" t="s">
        <v>8549</v>
      </c>
      <c r="ILV1" t="s">
        <v>8550</v>
      </c>
      <c r="ILW1" t="s">
        <v>8551</v>
      </c>
      <c r="ILX1" t="s">
        <v>8552</v>
      </c>
      <c r="ILY1" t="s">
        <v>8553</v>
      </c>
      <c r="ILZ1" t="s">
        <v>8554</v>
      </c>
      <c r="IMA1" t="s">
        <v>8555</v>
      </c>
      <c r="IMB1" t="s">
        <v>8556</v>
      </c>
      <c r="IMC1" t="s">
        <v>8557</v>
      </c>
      <c r="IMD1" t="s">
        <v>8558</v>
      </c>
      <c r="IME1" t="s">
        <v>8559</v>
      </c>
      <c r="IMF1" t="s">
        <v>8560</v>
      </c>
      <c r="IMG1" t="s">
        <v>8561</v>
      </c>
      <c r="IMH1" t="s">
        <v>8562</v>
      </c>
      <c r="IMI1" t="s">
        <v>8563</v>
      </c>
      <c r="IMJ1" t="s">
        <v>8564</v>
      </c>
      <c r="IMK1" t="s">
        <v>8565</v>
      </c>
      <c r="IML1" t="s">
        <v>8566</v>
      </c>
      <c r="IMM1" t="s">
        <v>8567</v>
      </c>
      <c r="IMN1" t="s">
        <v>8568</v>
      </c>
      <c r="IMO1" t="s">
        <v>8569</v>
      </c>
      <c r="IMP1" t="s">
        <v>8570</v>
      </c>
      <c r="IMQ1" t="s">
        <v>8571</v>
      </c>
      <c r="IMR1" t="s">
        <v>8572</v>
      </c>
      <c r="IMS1" t="s">
        <v>8573</v>
      </c>
      <c r="IMT1" t="s">
        <v>8574</v>
      </c>
      <c r="IMU1" t="s">
        <v>8575</v>
      </c>
      <c r="IMV1" t="s">
        <v>8576</v>
      </c>
      <c r="IMW1" t="s">
        <v>8577</v>
      </c>
      <c r="IMX1" t="s">
        <v>8578</v>
      </c>
      <c r="IMY1" t="s">
        <v>8579</v>
      </c>
      <c r="IMZ1" t="s">
        <v>8580</v>
      </c>
      <c r="INA1" t="s">
        <v>8581</v>
      </c>
      <c r="INB1" t="s">
        <v>8582</v>
      </c>
      <c r="INC1" t="s">
        <v>8583</v>
      </c>
      <c r="IND1" t="s">
        <v>8584</v>
      </c>
      <c r="INE1" t="s">
        <v>8585</v>
      </c>
      <c r="INF1" t="s">
        <v>8586</v>
      </c>
      <c r="ING1" t="s">
        <v>8587</v>
      </c>
      <c r="INH1" t="s">
        <v>8588</v>
      </c>
      <c r="INI1" t="s">
        <v>8589</v>
      </c>
      <c r="INJ1" t="s">
        <v>8590</v>
      </c>
      <c r="INK1" t="s">
        <v>8591</v>
      </c>
      <c r="INL1" t="s">
        <v>8592</v>
      </c>
      <c r="INM1" t="s">
        <v>8593</v>
      </c>
      <c r="INN1" t="s">
        <v>8594</v>
      </c>
      <c r="INO1" t="s">
        <v>8595</v>
      </c>
      <c r="INP1" t="s">
        <v>8596</v>
      </c>
      <c r="INQ1" t="s">
        <v>8597</v>
      </c>
      <c r="INR1" t="s">
        <v>8598</v>
      </c>
      <c r="INS1" t="s">
        <v>8599</v>
      </c>
      <c r="INT1" t="s">
        <v>8600</v>
      </c>
      <c r="INU1" t="s">
        <v>8601</v>
      </c>
      <c r="INV1" t="s">
        <v>8602</v>
      </c>
      <c r="INW1" t="s">
        <v>8603</v>
      </c>
      <c r="INX1" t="s">
        <v>8604</v>
      </c>
      <c r="INY1" t="s">
        <v>8605</v>
      </c>
      <c r="INZ1" t="s">
        <v>8606</v>
      </c>
      <c r="IOA1" t="s">
        <v>8607</v>
      </c>
      <c r="IOB1" t="s">
        <v>8608</v>
      </c>
      <c r="IOC1" t="s">
        <v>8609</v>
      </c>
      <c r="IOD1" t="s">
        <v>8610</v>
      </c>
      <c r="IOE1" t="s">
        <v>8611</v>
      </c>
      <c r="IOF1" t="s">
        <v>8612</v>
      </c>
      <c r="IOG1" t="s">
        <v>8613</v>
      </c>
      <c r="IOH1" t="s">
        <v>8614</v>
      </c>
      <c r="IOI1" t="s">
        <v>8615</v>
      </c>
      <c r="IOJ1" t="s">
        <v>8616</v>
      </c>
      <c r="IOK1" t="s">
        <v>8617</v>
      </c>
      <c r="IOL1" t="s">
        <v>8618</v>
      </c>
      <c r="IOM1" t="s">
        <v>8619</v>
      </c>
      <c r="ION1" t="s">
        <v>8620</v>
      </c>
      <c r="IOO1" t="s">
        <v>8621</v>
      </c>
      <c r="IOP1" t="s">
        <v>8622</v>
      </c>
      <c r="IOQ1" t="s">
        <v>8623</v>
      </c>
      <c r="IOR1" t="s">
        <v>8624</v>
      </c>
      <c r="IOS1" t="s">
        <v>8625</v>
      </c>
      <c r="IOT1" t="s">
        <v>8626</v>
      </c>
      <c r="IOU1" t="s">
        <v>8627</v>
      </c>
      <c r="IOV1" t="s">
        <v>8628</v>
      </c>
      <c r="IOW1" t="s">
        <v>8629</v>
      </c>
      <c r="IOX1" t="s">
        <v>8630</v>
      </c>
      <c r="IOY1" t="s">
        <v>8631</v>
      </c>
      <c r="IOZ1" t="s">
        <v>8632</v>
      </c>
      <c r="IPA1" t="s">
        <v>8633</v>
      </c>
      <c r="IPB1" t="s">
        <v>8634</v>
      </c>
      <c r="IPC1" t="s">
        <v>8635</v>
      </c>
      <c r="IPD1" t="s">
        <v>8636</v>
      </c>
      <c r="IPE1" t="s">
        <v>8637</v>
      </c>
      <c r="IPF1" t="s">
        <v>8638</v>
      </c>
      <c r="IPG1" t="s">
        <v>8639</v>
      </c>
      <c r="IPH1" t="s">
        <v>8640</v>
      </c>
      <c r="IPI1" t="s">
        <v>8641</v>
      </c>
      <c r="IPJ1" t="s">
        <v>8642</v>
      </c>
      <c r="IPK1" t="s">
        <v>8643</v>
      </c>
      <c r="IPL1" t="s">
        <v>8644</v>
      </c>
      <c r="IPM1" t="s">
        <v>8645</v>
      </c>
      <c r="IPN1" t="s">
        <v>8646</v>
      </c>
      <c r="IPO1" t="s">
        <v>8647</v>
      </c>
      <c r="IPP1" t="s">
        <v>8648</v>
      </c>
      <c r="IPQ1" t="s">
        <v>8649</v>
      </c>
      <c r="IPR1" t="s">
        <v>8650</v>
      </c>
      <c r="IPS1" t="s">
        <v>8651</v>
      </c>
      <c r="IPT1" t="s">
        <v>8652</v>
      </c>
      <c r="IPU1" t="s">
        <v>8653</v>
      </c>
      <c r="IPV1" t="s">
        <v>8654</v>
      </c>
      <c r="IPW1" t="s">
        <v>8655</v>
      </c>
      <c r="IPX1" t="s">
        <v>8656</v>
      </c>
      <c r="IPY1" t="s">
        <v>8657</v>
      </c>
      <c r="IPZ1" t="s">
        <v>8658</v>
      </c>
      <c r="IQA1" t="s">
        <v>8659</v>
      </c>
      <c r="IQB1" t="s">
        <v>8660</v>
      </c>
      <c r="IQC1" t="s">
        <v>8661</v>
      </c>
      <c r="IQD1" t="s">
        <v>8662</v>
      </c>
      <c r="IQE1" t="s">
        <v>8663</v>
      </c>
      <c r="IQF1" t="s">
        <v>8664</v>
      </c>
      <c r="IQG1" t="s">
        <v>8665</v>
      </c>
      <c r="IQH1" t="s">
        <v>8666</v>
      </c>
      <c r="IQI1" t="s">
        <v>8667</v>
      </c>
      <c r="IQJ1" t="s">
        <v>8668</v>
      </c>
      <c r="IQK1" t="s">
        <v>8669</v>
      </c>
      <c r="IQL1" t="s">
        <v>8670</v>
      </c>
      <c r="IQM1" t="s">
        <v>8671</v>
      </c>
      <c r="IQN1" t="s">
        <v>8672</v>
      </c>
      <c r="IQO1" t="s">
        <v>8673</v>
      </c>
      <c r="IQP1" t="s">
        <v>8674</v>
      </c>
      <c r="IQQ1" t="s">
        <v>8675</v>
      </c>
      <c r="IQR1" t="s">
        <v>8676</v>
      </c>
      <c r="IQS1" t="s">
        <v>8677</v>
      </c>
      <c r="IQT1" t="s">
        <v>8678</v>
      </c>
      <c r="IQU1" t="s">
        <v>8679</v>
      </c>
      <c r="IQV1" t="s">
        <v>8680</v>
      </c>
      <c r="IQW1" t="s">
        <v>8681</v>
      </c>
      <c r="IQX1" t="s">
        <v>8682</v>
      </c>
      <c r="IQY1" t="s">
        <v>8683</v>
      </c>
      <c r="IQZ1" t="s">
        <v>8684</v>
      </c>
      <c r="IRA1" t="s">
        <v>8685</v>
      </c>
      <c r="IRB1" t="s">
        <v>8686</v>
      </c>
      <c r="IRC1" t="s">
        <v>8687</v>
      </c>
      <c r="IRD1" t="s">
        <v>8688</v>
      </c>
      <c r="IRE1" t="s">
        <v>8689</v>
      </c>
      <c r="IRF1" t="s">
        <v>8690</v>
      </c>
      <c r="IRG1" t="s">
        <v>8691</v>
      </c>
      <c r="IRH1" t="s">
        <v>8692</v>
      </c>
      <c r="IRI1" t="s">
        <v>8693</v>
      </c>
      <c r="IRJ1" t="s">
        <v>8694</v>
      </c>
      <c r="IRK1" t="s">
        <v>8695</v>
      </c>
      <c r="IRL1" t="s">
        <v>8696</v>
      </c>
      <c r="IRM1" t="s">
        <v>8697</v>
      </c>
      <c r="IRN1" t="s">
        <v>8698</v>
      </c>
      <c r="IRO1" t="s">
        <v>8699</v>
      </c>
      <c r="IRP1" t="s">
        <v>8700</v>
      </c>
      <c r="IRQ1" t="s">
        <v>8701</v>
      </c>
      <c r="IRR1" t="s">
        <v>8702</v>
      </c>
      <c r="IRS1" t="s">
        <v>8703</v>
      </c>
      <c r="IRT1" t="s">
        <v>8704</v>
      </c>
      <c r="IRU1" t="s">
        <v>8705</v>
      </c>
      <c r="IRV1" t="s">
        <v>8706</v>
      </c>
      <c r="IRW1" t="s">
        <v>8707</v>
      </c>
      <c r="IRX1" t="s">
        <v>8708</v>
      </c>
      <c r="IRY1" t="s">
        <v>8709</v>
      </c>
      <c r="IRZ1" t="s">
        <v>8710</v>
      </c>
      <c r="ISA1" t="s">
        <v>8711</v>
      </c>
      <c r="ISB1" t="s">
        <v>8712</v>
      </c>
      <c r="ISC1" t="s">
        <v>8713</v>
      </c>
      <c r="ISD1" t="s">
        <v>8714</v>
      </c>
      <c r="ISE1" t="s">
        <v>8715</v>
      </c>
      <c r="ISF1" t="s">
        <v>8716</v>
      </c>
      <c r="ISG1" t="s">
        <v>8717</v>
      </c>
      <c r="ISH1" t="s">
        <v>8718</v>
      </c>
      <c r="ISI1" t="s">
        <v>8719</v>
      </c>
      <c r="ISJ1" t="s">
        <v>8720</v>
      </c>
      <c r="ISK1" t="s">
        <v>8721</v>
      </c>
      <c r="ISL1" t="s">
        <v>8722</v>
      </c>
      <c r="ISM1" t="s">
        <v>8723</v>
      </c>
      <c r="ISN1" t="s">
        <v>8724</v>
      </c>
      <c r="ISO1" t="s">
        <v>8725</v>
      </c>
      <c r="ISP1" t="s">
        <v>8726</v>
      </c>
      <c r="ISQ1" t="s">
        <v>8727</v>
      </c>
      <c r="ISR1" t="s">
        <v>8728</v>
      </c>
      <c r="ISS1" t="s">
        <v>8729</v>
      </c>
      <c r="IST1" t="s">
        <v>8730</v>
      </c>
      <c r="ISU1" t="s">
        <v>8731</v>
      </c>
      <c r="ISV1" t="s">
        <v>8732</v>
      </c>
      <c r="ISW1" t="s">
        <v>8733</v>
      </c>
      <c r="ISX1" t="s">
        <v>8734</v>
      </c>
      <c r="ISY1" t="s">
        <v>8735</v>
      </c>
      <c r="ISZ1" t="s">
        <v>8736</v>
      </c>
      <c r="ITA1" t="s">
        <v>8737</v>
      </c>
      <c r="ITB1" t="s">
        <v>8738</v>
      </c>
      <c r="ITC1" t="s">
        <v>8739</v>
      </c>
      <c r="ITD1" t="s">
        <v>8740</v>
      </c>
      <c r="ITE1" t="s">
        <v>8741</v>
      </c>
      <c r="ITF1" t="s">
        <v>8742</v>
      </c>
      <c r="ITG1" t="s">
        <v>8743</v>
      </c>
      <c r="ITH1" t="s">
        <v>8744</v>
      </c>
      <c r="ITI1" t="s">
        <v>8745</v>
      </c>
      <c r="ITJ1" t="s">
        <v>8746</v>
      </c>
      <c r="ITK1" t="s">
        <v>8747</v>
      </c>
      <c r="ITL1" t="s">
        <v>8748</v>
      </c>
      <c r="ITM1" t="s">
        <v>8749</v>
      </c>
      <c r="ITN1" t="s">
        <v>8750</v>
      </c>
      <c r="ITO1" t="s">
        <v>8751</v>
      </c>
      <c r="ITP1" t="s">
        <v>8752</v>
      </c>
      <c r="ITQ1" t="s">
        <v>8753</v>
      </c>
      <c r="ITR1" t="s">
        <v>8754</v>
      </c>
      <c r="ITS1" t="s">
        <v>8755</v>
      </c>
      <c r="ITT1" t="s">
        <v>8756</v>
      </c>
      <c r="ITU1" t="s">
        <v>8757</v>
      </c>
      <c r="ITV1" t="s">
        <v>8758</v>
      </c>
      <c r="ITW1" t="s">
        <v>8759</v>
      </c>
      <c r="ITX1" t="s">
        <v>8760</v>
      </c>
      <c r="ITY1" t="s">
        <v>8761</v>
      </c>
      <c r="ITZ1" t="s">
        <v>8762</v>
      </c>
      <c r="IUA1" t="s">
        <v>8763</v>
      </c>
      <c r="IUB1" t="s">
        <v>8764</v>
      </c>
      <c r="IUC1" t="s">
        <v>8765</v>
      </c>
      <c r="IUD1" t="s">
        <v>8766</v>
      </c>
      <c r="IUE1" t="s">
        <v>8767</v>
      </c>
      <c r="IUF1" t="s">
        <v>8768</v>
      </c>
      <c r="IUG1" t="s">
        <v>8769</v>
      </c>
      <c r="IUH1" t="s">
        <v>8770</v>
      </c>
      <c r="IUI1" t="s">
        <v>8771</v>
      </c>
      <c r="IUJ1" t="s">
        <v>8772</v>
      </c>
      <c r="IUK1" t="s">
        <v>8773</v>
      </c>
      <c r="IUL1" t="s">
        <v>8774</v>
      </c>
      <c r="IUM1" t="s">
        <v>8775</v>
      </c>
      <c r="IUN1" t="s">
        <v>8776</v>
      </c>
      <c r="IUO1" t="s">
        <v>8777</v>
      </c>
      <c r="IUP1" t="s">
        <v>8778</v>
      </c>
      <c r="IUQ1" t="s">
        <v>8779</v>
      </c>
      <c r="IUR1" t="s">
        <v>8780</v>
      </c>
      <c r="IUS1" t="s">
        <v>8781</v>
      </c>
      <c r="IUT1" t="s">
        <v>8782</v>
      </c>
      <c r="IUU1" t="s">
        <v>8783</v>
      </c>
      <c r="IUV1" t="s">
        <v>8784</v>
      </c>
      <c r="IUW1" t="s">
        <v>8785</v>
      </c>
      <c r="IUX1" t="s">
        <v>8786</v>
      </c>
      <c r="IUY1" t="s">
        <v>8787</v>
      </c>
      <c r="IUZ1" t="s">
        <v>8788</v>
      </c>
      <c r="IVA1" t="s">
        <v>8789</v>
      </c>
      <c r="IVB1" t="s">
        <v>8790</v>
      </c>
      <c r="IVC1" t="s">
        <v>8791</v>
      </c>
      <c r="IVD1" t="s">
        <v>8792</v>
      </c>
      <c r="IVE1" t="s">
        <v>8793</v>
      </c>
      <c r="IVF1" t="s">
        <v>8794</v>
      </c>
      <c r="IVG1" t="s">
        <v>8795</v>
      </c>
      <c r="IVH1" t="s">
        <v>8796</v>
      </c>
      <c r="IVI1" t="s">
        <v>8797</v>
      </c>
      <c r="IVJ1" t="s">
        <v>8798</v>
      </c>
      <c r="IVK1" t="s">
        <v>8799</v>
      </c>
      <c r="IVL1" t="s">
        <v>8800</v>
      </c>
      <c r="IVM1" t="s">
        <v>8801</v>
      </c>
      <c r="IVN1" t="s">
        <v>8802</v>
      </c>
      <c r="IVO1" t="s">
        <v>8803</v>
      </c>
      <c r="IVP1" t="s">
        <v>8804</v>
      </c>
      <c r="IVQ1" t="s">
        <v>8805</v>
      </c>
      <c r="IVR1" t="s">
        <v>8806</v>
      </c>
      <c r="IVS1" t="s">
        <v>8807</v>
      </c>
      <c r="IVT1" t="s">
        <v>8808</v>
      </c>
      <c r="IVU1" t="s">
        <v>8809</v>
      </c>
      <c r="IVV1" t="s">
        <v>8810</v>
      </c>
      <c r="IVW1" t="s">
        <v>8811</v>
      </c>
      <c r="IVX1" t="s">
        <v>8812</v>
      </c>
      <c r="IVY1" t="s">
        <v>8813</v>
      </c>
      <c r="IVZ1" t="s">
        <v>8814</v>
      </c>
      <c r="IWA1" t="s">
        <v>8815</v>
      </c>
      <c r="IWB1" t="s">
        <v>8816</v>
      </c>
      <c r="IWC1" t="s">
        <v>8817</v>
      </c>
      <c r="IWD1" t="s">
        <v>8818</v>
      </c>
      <c r="IWE1" t="s">
        <v>8819</v>
      </c>
      <c r="IWF1" t="s">
        <v>8820</v>
      </c>
      <c r="IWG1" t="s">
        <v>8821</v>
      </c>
      <c r="IWH1" t="s">
        <v>8822</v>
      </c>
      <c r="IWI1" t="s">
        <v>8823</v>
      </c>
      <c r="IWJ1" t="s">
        <v>8824</v>
      </c>
      <c r="IWK1" t="s">
        <v>8825</v>
      </c>
      <c r="IWL1" t="s">
        <v>8826</v>
      </c>
      <c r="IWM1" t="s">
        <v>8827</v>
      </c>
      <c r="IWN1" t="s">
        <v>8828</v>
      </c>
      <c r="IWO1" t="s">
        <v>8829</v>
      </c>
      <c r="IWP1" t="s">
        <v>8830</v>
      </c>
      <c r="IWQ1" t="s">
        <v>8831</v>
      </c>
      <c r="IWR1" t="s">
        <v>8832</v>
      </c>
      <c r="IWS1" t="s">
        <v>8833</v>
      </c>
      <c r="IWT1" t="s">
        <v>8834</v>
      </c>
      <c r="IWU1" t="s">
        <v>8835</v>
      </c>
      <c r="IWV1" t="s">
        <v>8836</v>
      </c>
      <c r="IWW1" t="s">
        <v>8837</v>
      </c>
      <c r="IWX1" t="s">
        <v>8838</v>
      </c>
      <c r="IWY1" t="s">
        <v>8839</v>
      </c>
      <c r="IWZ1" t="s">
        <v>8840</v>
      </c>
      <c r="IXA1" t="s">
        <v>8841</v>
      </c>
      <c r="IXB1" t="s">
        <v>8842</v>
      </c>
      <c r="IXC1" t="s">
        <v>8843</v>
      </c>
      <c r="IXD1" t="s">
        <v>8844</v>
      </c>
      <c r="IXE1" t="s">
        <v>8845</v>
      </c>
      <c r="IXF1" t="s">
        <v>8846</v>
      </c>
      <c r="IXG1" t="s">
        <v>8847</v>
      </c>
      <c r="IXH1" t="s">
        <v>8848</v>
      </c>
      <c r="IXI1" t="s">
        <v>8849</v>
      </c>
      <c r="IXJ1" t="s">
        <v>8850</v>
      </c>
      <c r="IXK1" t="s">
        <v>8851</v>
      </c>
      <c r="IXL1" t="s">
        <v>8852</v>
      </c>
      <c r="IXM1" t="s">
        <v>8853</v>
      </c>
      <c r="IXN1" t="s">
        <v>8854</v>
      </c>
      <c r="IXO1" t="s">
        <v>8855</v>
      </c>
      <c r="IXP1" t="s">
        <v>8856</v>
      </c>
      <c r="IXQ1" t="s">
        <v>8857</v>
      </c>
      <c r="IXR1" t="s">
        <v>8858</v>
      </c>
      <c r="IXS1" t="s">
        <v>8859</v>
      </c>
      <c r="IXT1" t="s">
        <v>8860</v>
      </c>
      <c r="IXU1" t="s">
        <v>8861</v>
      </c>
      <c r="IXV1" t="s">
        <v>8862</v>
      </c>
      <c r="IXW1" t="s">
        <v>8863</v>
      </c>
      <c r="IXX1" t="s">
        <v>8864</v>
      </c>
      <c r="IXY1" t="s">
        <v>8865</v>
      </c>
      <c r="IXZ1" t="s">
        <v>8866</v>
      </c>
      <c r="IYA1" t="s">
        <v>8867</v>
      </c>
      <c r="IYB1" t="s">
        <v>8868</v>
      </c>
      <c r="IYC1" t="s">
        <v>8869</v>
      </c>
      <c r="IYD1" t="s">
        <v>8870</v>
      </c>
      <c r="IYE1" t="s">
        <v>8871</v>
      </c>
      <c r="IYF1" t="s">
        <v>8872</v>
      </c>
      <c r="IYG1" t="s">
        <v>8873</v>
      </c>
      <c r="IYH1" t="s">
        <v>8874</v>
      </c>
      <c r="IYI1" t="s">
        <v>8875</v>
      </c>
      <c r="IYJ1" t="s">
        <v>8876</v>
      </c>
      <c r="IYK1" t="s">
        <v>8877</v>
      </c>
      <c r="IYL1" t="s">
        <v>8878</v>
      </c>
      <c r="IYM1" t="s">
        <v>8879</v>
      </c>
      <c r="IYN1" t="s">
        <v>8880</v>
      </c>
      <c r="IYO1" t="s">
        <v>8881</v>
      </c>
      <c r="IYP1" t="s">
        <v>8882</v>
      </c>
      <c r="IYQ1" t="s">
        <v>8883</v>
      </c>
      <c r="IYR1" t="s">
        <v>8884</v>
      </c>
      <c r="IYS1" t="s">
        <v>8885</v>
      </c>
      <c r="IYT1" t="s">
        <v>8886</v>
      </c>
      <c r="IYU1" t="s">
        <v>8887</v>
      </c>
      <c r="IYV1" t="s">
        <v>8888</v>
      </c>
      <c r="IYW1" t="s">
        <v>8889</v>
      </c>
      <c r="IYX1" t="s">
        <v>8890</v>
      </c>
      <c r="IYY1" t="s">
        <v>8891</v>
      </c>
      <c r="IYZ1" t="s">
        <v>8892</v>
      </c>
      <c r="IZA1" t="s">
        <v>8893</v>
      </c>
      <c r="IZB1" t="s">
        <v>8894</v>
      </c>
      <c r="IZC1" t="s">
        <v>8895</v>
      </c>
      <c r="IZD1" t="s">
        <v>8896</v>
      </c>
      <c r="IZE1" t="s">
        <v>8897</v>
      </c>
      <c r="IZF1" t="s">
        <v>8898</v>
      </c>
      <c r="IZG1" t="s">
        <v>8899</v>
      </c>
      <c r="IZH1" t="s">
        <v>8900</v>
      </c>
      <c r="IZI1" t="s">
        <v>8901</v>
      </c>
      <c r="IZJ1" t="s">
        <v>8902</v>
      </c>
      <c r="IZK1" t="s">
        <v>8903</v>
      </c>
      <c r="IZL1" t="s">
        <v>8904</v>
      </c>
      <c r="IZM1" t="s">
        <v>8905</v>
      </c>
      <c r="IZN1" t="s">
        <v>8906</v>
      </c>
      <c r="IZO1" t="s">
        <v>8907</v>
      </c>
      <c r="IZP1" t="s">
        <v>8908</v>
      </c>
      <c r="IZQ1" t="s">
        <v>8909</v>
      </c>
      <c r="IZR1" t="s">
        <v>8910</v>
      </c>
      <c r="IZS1" t="s">
        <v>8911</v>
      </c>
      <c r="IZT1" t="s">
        <v>8912</v>
      </c>
      <c r="IZU1" t="s">
        <v>8913</v>
      </c>
      <c r="IZV1" t="s">
        <v>8914</v>
      </c>
      <c r="IZW1" t="s">
        <v>8915</v>
      </c>
      <c r="IZX1" t="s">
        <v>8916</v>
      </c>
      <c r="IZY1" t="s">
        <v>8917</v>
      </c>
      <c r="IZZ1" t="s">
        <v>8918</v>
      </c>
      <c r="JAA1" t="s">
        <v>8919</v>
      </c>
      <c r="JAB1" t="s">
        <v>8920</v>
      </c>
      <c r="JAC1" t="s">
        <v>8921</v>
      </c>
      <c r="JAD1" t="s">
        <v>8922</v>
      </c>
      <c r="JAE1" t="s">
        <v>8923</v>
      </c>
      <c r="JAF1" t="s">
        <v>8924</v>
      </c>
      <c r="JAG1" t="s">
        <v>8925</v>
      </c>
      <c r="JAH1" t="s">
        <v>8926</v>
      </c>
      <c r="JAI1" t="s">
        <v>8927</v>
      </c>
      <c r="JAJ1" t="s">
        <v>8928</v>
      </c>
      <c r="JAK1" t="s">
        <v>8929</v>
      </c>
      <c r="JAL1" t="s">
        <v>8930</v>
      </c>
      <c r="JAM1" t="s">
        <v>8931</v>
      </c>
      <c r="JAN1" t="s">
        <v>8932</v>
      </c>
      <c r="JAO1" t="s">
        <v>8933</v>
      </c>
      <c r="JAP1" t="s">
        <v>8934</v>
      </c>
      <c r="JAQ1" t="s">
        <v>8935</v>
      </c>
      <c r="JAR1" t="s">
        <v>8936</v>
      </c>
      <c r="JAS1" t="s">
        <v>8937</v>
      </c>
      <c r="JAT1" t="s">
        <v>8938</v>
      </c>
      <c r="JAU1" t="s">
        <v>8939</v>
      </c>
      <c r="JAV1" t="s">
        <v>8940</v>
      </c>
      <c r="JAW1" t="s">
        <v>8941</v>
      </c>
      <c r="JAX1" t="s">
        <v>8942</v>
      </c>
      <c r="JAY1" t="s">
        <v>8943</v>
      </c>
      <c r="JAZ1" t="s">
        <v>8944</v>
      </c>
      <c r="JBA1" t="s">
        <v>8945</v>
      </c>
      <c r="JBB1" t="s">
        <v>8946</v>
      </c>
      <c r="JBC1" t="s">
        <v>8947</v>
      </c>
      <c r="JBD1" t="s">
        <v>8948</v>
      </c>
      <c r="JBE1" t="s">
        <v>8949</v>
      </c>
      <c r="JBF1" t="s">
        <v>8950</v>
      </c>
      <c r="JBG1" t="s">
        <v>8951</v>
      </c>
      <c r="JBH1" t="s">
        <v>8952</v>
      </c>
      <c r="JBI1" t="s">
        <v>8953</v>
      </c>
      <c r="JBJ1" t="s">
        <v>8954</v>
      </c>
      <c r="JBK1" t="s">
        <v>8955</v>
      </c>
      <c r="JBL1" t="s">
        <v>8956</v>
      </c>
      <c r="JBM1" t="s">
        <v>8957</v>
      </c>
      <c r="JBN1" t="s">
        <v>8958</v>
      </c>
      <c r="JBO1" t="s">
        <v>8959</v>
      </c>
      <c r="JBP1" t="s">
        <v>8960</v>
      </c>
      <c r="JBQ1" t="s">
        <v>8961</v>
      </c>
      <c r="JBR1" t="s">
        <v>8962</v>
      </c>
      <c r="JBS1" t="s">
        <v>8963</v>
      </c>
      <c r="JBT1" t="s">
        <v>8964</v>
      </c>
      <c r="JBU1" t="s">
        <v>8965</v>
      </c>
      <c r="JBV1" t="s">
        <v>8966</v>
      </c>
      <c r="JBW1" t="s">
        <v>8967</v>
      </c>
      <c r="JBX1" t="s">
        <v>8968</v>
      </c>
      <c r="JBY1" t="s">
        <v>8969</v>
      </c>
      <c r="JBZ1" t="s">
        <v>8970</v>
      </c>
      <c r="JCA1" t="s">
        <v>8971</v>
      </c>
      <c r="JCB1" t="s">
        <v>8972</v>
      </c>
      <c r="JCC1" t="s">
        <v>8973</v>
      </c>
      <c r="JCD1" t="s">
        <v>8974</v>
      </c>
      <c r="JCE1" t="s">
        <v>8975</v>
      </c>
      <c r="JCF1" t="s">
        <v>8976</v>
      </c>
      <c r="JCG1" t="s">
        <v>8977</v>
      </c>
      <c r="JCH1" t="s">
        <v>8978</v>
      </c>
      <c r="JCI1" t="s">
        <v>8979</v>
      </c>
      <c r="JCJ1" t="s">
        <v>8980</v>
      </c>
      <c r="JCK1" t="s">
        <v>8981</v>
      </c>
      <c r="JCL1" t="s">
        <v>8982</v>
      </c>
      <c r="JCM1" t="s">
        <v>8983</v>
      </c>
      <c r="JCN1" t="s">
        <v>8984</v>
      </c>
      <c r="JCO1" t="s">
        <v>8985</v>
      </c>
      <c r="JCP1" t="s">
        <v>8986</v>
      </c>
      <c r="JCQ1" t="s">
        <v>8987</v>
      </c>
      <c r="JCR1" t="s">
        <v>8988</v>
      </c>
      <c r="JCS1" t="s">
        <v>8989</v>
      </c>
      <c r="JCT1" t="s">
        <v>8990</v>
      </c>
      <c r="JCU1" t="s">
        <v>8991</v>
      </c>
      <c r="JCV1" t="s">
        <v>8992</v>
      </c>
      <c r="JCW1" t="s">
        <v>8993</v>
      </c>
      <c r="JCX1" t="s">
        <v>8994</v>
      </c>
      <c r="JCY1" t="s">
        <v>8995</v>
      </c>
      <c r="JCZ1" t="s">
        <v>8996</v>
      </c>
      <c r="JDA1" t="s">
        <v>8997</v>
      </c>
      <c r="JDB1" t="s">
        <v>8998</v>
      </c>
      <c r="JDC1" t="s">
        <v>8999</v>
      </c>
      <c r="JDD1" t="s">
        <v>9000</v>
      </c>
      <c r="JDE1" t="s">
        <v>9001</v>
      </c>
      <c r="JDF1" t="s">
        <v>9002</v>
      </c>
      <c r="JDG1" t="s">
        <v>9003</v>
      </c>
      <c r="JDH1" t="s">
        <v>9004</v>
      </c>
      <c r="JDI1" t="s">
        <v>9005</v>
      </c>
      <c r="JDJ1" t="s">
        <v>9006</v>
      </c>
      <c r="JDK1" t="s">
        <v>9007</v>
      </c>
      <c r="JDL1" t="s">
        <v>9008</v>
      </c>
      <c r="JDM1" t="s">
        <v>9009</v>
      </c>
      <c r="JDN1" t="s">
        <v>9010</v>
      </c>
      <c r="JDO1" t="s">
        <v>9011</v>
      </c>
      <c r="JDP1" t="s">
        <v>9012</v>
      </c>
      <c r="JDQ1" t="s">
        <v>9013</v>
      </c>
      <c r="JDR1" t="s">
        <v>9014</v>
      </c>
      <c r="JDS1" t="s">
        <v>9015</v>
      </c>
      <c r="JDT1" t="s">
        <v>9016</v>
      </c>
      <c r="JDU1" t="s">
        <v>9017</v>
      </c>
      <c r="JDV1" t="s">
        <v>9018</v>
      </c>
      <c r="JDW1" t="s">
        <v>9019</v>
      </c>
      <c r="JDX1" t="s">
        <v>9020</v>
      </c>
      <c r="JDY1" t="s">
        <v>9021</v>
      </c>
      <c r="JDZ1" t="s">
        <v>9022</v>
      </c>
      <c r="JEA1" t="s">
        <v>9023</v>
      </c>
      <c r="JEB1" t="s">
        <v>9024</v>
      </c>
      <c r="JEC1" t="s">
        <v>9025</v>
      </c>
      <c r="JED1" t="s">
        <v>9026</v>
      </c>
      <c r="JEE1" t="s">
        <v>9027</v>
      </c>
      <c r="JEF1" t="s">
        <v>9028</v>
      </c>
      <c r="JEG1" t="s">
        <v>9029</v>
      </c>
      <c r="JEH1" t="s">
        <v>9030</v>
      </c>
      <c r="JEI1" t="s">
        <v>9031</v>
      </c>
      <c r="JEJ1" t="s">
        <v>9032</v>
      </c>
      <c r="JEK1" t="s">
        <v>9033</v>
      </c>
      <c r="JEL1" t="s">
        <v>9034</v>
      </c>
      <c r="JEM1" t="s">
        <v>9035</v>
      </c>
      <c r="JEN1" t="s">
        <v>9036</v>
      </c>
      <c r="JEO1" t="s">
        <v>9037</v>
      </c>
      <c r="JEP1" t="s">
        <v>9038</v>
      </c>
      <c r="JEQ1" t="s">
        <v>9039</v>
      </c>
      <c r="JER1" t="s">
        <v>9040</v>
      </c>
      <c r="JES1" t="s">
        <v>9041</v>
      </c>
      <c r="JET1" t="s">
        <v>9042</v>
      </c>
      <c r="JEU1" t="s">
        <v>9043</v>
      </c>
      <c r="JEV1" t="s">
        <v>9044</v>
      </c>
      <c r="JEW1" t="s">
        <v>9045</v>
      </c>
      <c r="JEX1" t="s">
        <v>9046</v>
      </c>
      <c r="JEY1" t="s">
        <v>9047</v>
      </c>
      <c r="JEZ1" t="s">
        <v>9048</v>
      </c>
      <c r="JFA1" t="s">
        <v>9049</v>
      </c>
      <c r="JFB1" t="s">
        <v>9050</v>
      </c>
      <c r="JFC1" t="s">
        <v>9051</v>
      </c>
      <c r="JFD1" t="s">
        <v>9052</v>
      </c>
      <c r="JFE1" t="s">
        <v>9053</v>
      </c>
      <c r="JFF1" t="s">
        <v>9054</v>
      </c>
      <c r="JFG1" t="s">
        <v>9055</v>
      </c>
      <c r="JFH1" t="s">
        <v>9056</v>
      </c>
      <c r="JFI1" t="s">
        <v>9057</v>
      </c>
      <c r="JFJ1" t="s">
        <v>9058</v>
      </c>
      <c r="JFK1" t="s">
        <v>9059</v>
      </c>
      <c r="JFL1" t="s">
        <v>9060</v>
      </c>
      <c r="JFM1" t="s">
        <v>9061</v>
      </c>
      <c r="JFN1" t="s">
        <v>9062</v>
      </c>
      <c r="JFO1" t="s">
        <v>9063</v>
      </c>
      <c r="JFP1" t="s">
        <v>9064</v>
      </c>
      <c r="JFQ1" t="s">
        <v>9065</v>
      </c>
      <c r="JFR1" t="s">
        <v>9066</v>
      </c>
      <c r="JFS1" t="s">
        <v>9067</v>
      </c>
      <c r="JFT1" t="s">
        <v>9068</v>
      </c>
      <c r="JFU1" t="s">
        <v>9069</v>
      </c>
      <c r="JFV1" t="s">
        <v>9070</v>
      </c>
      <c r="JFW1" t="s">
        <v>9071</v>
      </c>
      <c r="JFX1" t="s">
        <v>9072</v>
      </c>
      <c r="JFY1" t="s">
        <v>9073</v>
      </c>
      <c r="JFZ1" t="s">
        <v>9074</v>
      </c>
      <c r="JGA1" t="s">
        <v>9075</v>
      </c>
      <c r="JGB1" t="s">
        <v>9076</v>
      </c>
      <c r="JGC1" t="s">
        <v>9077</v>
      </c>
      <c r="JGD1" t="s">
        <v>9078</v>
      </c>
      <c r="JGE1" t="s">
        <v>9079</v>
      </c>
      <c r="JGF1" t="s">
        <v>9080</v>
      </c>
      <c r="JGG1" t="s">
        <v>9081</v>
      </c>
      <c r="JGH1" t="s">
        <v>9082</v>
      </c>
      <c r="JGI1" t="s">
        <v>9083</v>
      </c>
      <c r="JGJ1" t="s">
        <v>9084</v>
      </c>
      <c r="JGK1" t="s">
        <v>9085</v>
      </c>
      <c r="JGL1" t="s">
        <v>9086</v>
      </c>
      <c r="JGM1" t="s">
        <v>9087</v>
      </c>
      <c r="JGN1" t="s">
        <v>9088</v>
      </c>
      <c r="JGO1" t="s">
        <v>9089</v>
      </c>
      <c r="JGP1" t="s">
        <v>9090</v>
      </c>
      <c r="JGQ1" t="s">
        <v>9091</v>
      </c>
      <c r="JGR1" t="s">
        <v>9092</v>
      </c>
      <c r="JGS1" t="s">
        <v>9093</v>
      </c>
      <c r="JGT1" t="s">
        <v>9094</v>
      </c>
      <c r="JGU1" t="s">
        <v>9095</v>
      </c>
      <c r="JGV1" t="s">
        <v>9096</v>
      </c>
      <c r="JGW1" t="s">
        <v>9097</v>
      </c>
      <c r="JGX1" t="s">
        <v>9098</v>
      </c>
      <c r="JGY1" t="s">
        <v>9099</v>
      </c>
      <c r="JGZ1" t="s">
        <v>9100</v>
      </c>
      <c r="JHA1" t="s">
        <v>9101</v>
      </c>
      <c r="JHB1" t="s">
        <v>9102</v>
      </c>
      <c r="JHC1" t="s">
        <v>9103</v>
      </c>
      <c r="JHD1" t="s">
        <v>9104</v>
      </c>
      <c r="JHE1" t="s">
        <v>9105</v>
      </c>
      <c r="JHF1" t="s">
        <v>9106</v>
      </c>
      <c r="JHG1" t="s">
        <v>9107</v>
      </c>
      <c r="JHH1" t="s">
        <v>9108</v>
      </c>
      <c r="JHI1" t="s">
        <v>9109</v>
      </c>
      <c r="JHJ1" t="s">
        <v>9110</v>
      </c>
      <c r="JHK1" t="s">
        <v>9111</v>
      </c>
      <c r="JHL1" t="s">
        <v>9112</v>
      </c>
      <c r="JHM1" t="s">
        <v>9113</v>
      </c>
      <c r="JHN1" t="s">
        <v>9114</v>
      </c>
      <c r="JHO1" t="s">
        <v>9115</v>
      </c>
      <c r="JHP1" t="s">
        <v>9116</v>
      </c>
      <c r="JHQ1" t="s">
        <v>9117</v>
      </c>
      <c r="JHR1" t="s">
        <v>9118</v>
      </c>
      <c r="JHS1" t="s">
        <v>9119</v>
      </c>
      <c r="JHT1" t="s">
        <v>9120</v>
      </c>
      <c r="JHU1" t="s">
        <v>9121</v>
      </c>
      <c r="JHV1" t="s">
        <v>9122</v>
      </c>
      <c r="JHW1" t="s">
        <v>9123</v>
      </c>
      <c r="JHX1" t="s">
        <v>9124</v>
      </c>
      <c r="JHY1" t="s">
        <v>9125</v>
      </c>
      <c r="JHZ1" t="s">
        <v>9126</v>
      </c>
      <c r="JIA1" t="s">
        <v>9127</v>
      </c>
      <c r="JIB1" t="s">
        <v>9128</v>
      </c>
      <c r="JIC1" t="s">
        <v>9129</v>
      </c>
      <c r="JID1" t="s">
        <v>9130</v>
      </c>
      <c r="JIE1" t="s">
        <v>9131</v>
      </c>
      <c r="JIF1" t="s">
        <v>9132</v>
      </c>
      <c r="JIG1" t="s">
        <v>9133</v>
      </c>
      <c r="JIH1" t="s">
        <v>9134</v>
      </c>
      <c r="JII1" t="s">
        <v>9135</v>
      </c>
      <c r="JIJ1" t="s">
        <v>9136</v>
      </c>
      <c r="JIK1" t="s">
        <v>9137</v>
      </c>
      <c r="JIL1" t="s">
        <v>9138</v>
      </c>
      <c r="JIM1" t="s">
        <v>9139</v>
      </c>
      <c r="JIN1" t="s">
        <v>9140</v>
      </c>
      <c r="JIO1" t="s">
        <v>9141</v>
      </c>
      <c r="JIP1" t="s">
        <v>9142</v>
      </c>
      <c r="JIQ1" t="s">
        <v>9143</v>
      </c>
      <c r="JIR1" t="s">
        <v>9144</v>
      </c>
      <c r="JIS1" t="s">
        <v>9145</v>
      </c>
      <c r="JIT1" t="s">
        <v>9146</v>
      </c>
      <c r="JIU1" t="s">
        <v>9147</v>
      </c>
      <c r="JIV1" t="s">
        <v>9148</v>
      </c>
      <c r="JIW1" t="s">
        <v>9149</v>
      </c>
      <c r="JIX1" t="s">
        <v>9150</v>
      </c>
      <c r="JIY1" t="s">
        <v>9151</v>
      </c>
      <c r="JIZ1" t="s">
        <v>9152</v>
      </c>
      <c r="JJA1" t="s">
        <v>9153</v>
      </c>
      <c r="JJB1" t="s">
        <v>9154</v>
      </c>
      <c r="JJC1" t="s">
        <v>9155</v>
      </c>
      <c r="JJD1" t="s">
        <v>9156</v>
      </c>
      <c r="JJE1" t="s">
        <v>9157</v>
      </c>
      <c r="JJF1" t="s">
        <v>9158</v>
      </c>
      <c r="JJG1" t="s">
        <v>9159</v>
      </c>
      <c r="JJH1" t="s">
        <v>9160</v>
      </c>
      <c r="JJI1" t="s">
        <v>9161</v>
      </c>
      <c r="JJJ1" t="s">
        <v>9162</v>
      </c>
      <c r="JJK1" t="s">
        <v>9163</v>
      </c>
      <c r="JJL1" t="s">
        <v>9164</v>
      </c>
      <c r="JJM1" t="s">
        <v>9165</v>
      </c>
      <c r="JJN1" t="s">
        <v>9166</v>
      </c>
      <c r="JJO1" t="s">
        <v>9167</v>
      </c>
      <c r="JJP1" t="s">
        <v>9168</v>
      </c>
      <c r="JJQ1" t="s">
        <v>9169</v>
      </c>
      <c r="JJR1" t="s">
        <v>9170</v>
      </c>
      <c r="JJS1" t="s">
        <v>9171</v>
      </c>
      <c r="JJT1" t="s">
        <v>9172</v>
      </c>
      <c r="JJU1" t="s">
        <v>9173</v>
      </c>
      <c r="JJV1" t="s">
        <v>9174</v>
      </c>
      <c r="JJW1" t="s">
        <v>9175</v>
      </c>
      <c r="JJX1" t="s">
        <v>9176</v>
      </c>
      <c r="JJY1" t="s">
        <v>9177</v>
      </c>
      <c r="JJZ1" t="s">
        <v>9178</v>
      </c>
      <c r="JKA1" t="s">
        <v>9179</v>
      </c>
      <c r="JKB1" t="s">
        <v>9180</v>
      </c>
      <c r="JKC1" t="s">
        <v>9181</v>
      </c>
      <c r="JKD1" t="s">
        <v>9182</v>
      </c>
      <c r="JKE1" t="s">
        <v>9183</v>
      </c>
      <c r="JKF1" t="s">
        <v>9184</v>
      </c>
      <c r="JKG1" t="s">
        <v>9185</v>
      </c>
      <c r="JKH1" t="s">
        <v>9186</v>
      </c>
      <c r="JKI1" t="s">
        <v>9187</v>
      </c>
      <c r="JKJ1" t="s">
        <v>9188</v>
      </c>
      <c r="JKK1" t="s">
        <v>9189</v>
      </c>
      <c r="JKL1" t="s">
        <v>9190</v>
      </c>
      <c r="JKM1" t="s">
        <v>9191</v>
      </c>
      <c r="JKN1" t="s">
        <v>9192</v>
      </c>
      <c r="JKO1" t="s">
        <v>9193</v>
      </c>
      <c r="JKP1" t="s">
        <v>9194</v>
      </c>
      <c r="JKQ1" t="s">
        <v>9195</v>
      </c>
      <c r="JKR1" t="s">
        <v>9196</v>
      </c>
      <c r="JKS1" t="s">
        <v>9197</v>
      </c>
      <c r="JKT1" t="s">
        <v>9198</v>
      </c>
      <c r="JKU1" t="s">
        <v>9199</v>
      </c>
      <c r="JKV1" t="s">
        <v>9200</v>
      </c>
      <c r="JKW1" t="s">
        <v>9201</v>
      </c>
      <c r="JKX1" t="s">
        <v>9202</v>
      </c>
      <c r="JKY1" t="s">
        <v>9203</v>
      </c>
      <c r="JKZ1" t="s">
        <v>9204</v>
      </c>
      <c r="JLA1" t="s">
        <v>9205</v>
      </c>
      <c r="JLB1" t="s">
        <v>9206</v>
      </c>
      <c r="JLC1" t="s">
        <v>9207</v>
      </c>
      <c r="JLD1" t="s">
        <v>9208</v>
      </c>
      <c r="JLE1" t="s">
        <v>9209</v>
      </c>
      <c r="JLF1" t="s">
        <v>9210</v>
      </c>
      <c r="JLG1" t="s">
        <v>9211</v>
      </c>
      <c r="JLH1" t="s">
        <v>9212</v>
      </c>
      <c r="JLI1" t="s">
        <v>9213</v>
      </c>
      <c r="JLJ1" t="s">
        <v>9214</v>
      </c>
      <c r="JLK1" t="s">
        <v>9215</v>
      </c>
      <c r="JLL1" t="s">
        <v>9216</v>
      </c>
      <c r="JLM1" t="s">
        <v>9217</v>
      </c>
      <c r="JLN1" t="s">
        <v>9218</v>
      </c>
      <c r="JLO1" t="s">
        <v>9219</v>
      </c>
      <c r="JLP1" t="s">
        <v>9220</v>
      </c>
      <c r="JLQ1" t="s">
        <v>9221</v>
      </c>
      <c r="JLR1" t="s">
        <v>9222</v>
      </c>
      <c r="JLS1" t="s">
        <v>9223</v>
      </c>
      <c r="JLT1" t="s">
        <v>9224</v>
      </c>
      <c r="JLU1" t="s">
        <v>9225</v>
      </c>
      <c r="JLV1" t="s">
        <v>9226</v>
      </c>
      <c r="JLW1" t="s">
        <v>9227</v>
      </c>
      <c r="JLX1" t="s">
        <v>9228</v>
      </c>
      <c r="JLY1" t="s">
        <v>9229</v>
      </c>
      <c r="JLZ1" t="s">
        <v>9230</v>
      </c>
      <c r="JMA1" t="s">
        <v>9231</v>
      </c>
      <c r="JMB1" t="s">
        <v>9232</v>
      </c>
      <c r="JMC1" t="s">
        <v>9233</v>
      </c>
      <c r="JMD1" t="s">
        <v>9234</v>
      </c>
      <c r="JME1" t="s">
        <v>9235</v>
      </c>
      <c r="JMF1" t="s">
        <v>9236</v>
      </c>
      <c r="JMG1" t="s">
        <v>9237</v>
      </c>
      <c r="JMH1" t="s">
        <v>9238</v>
      </c>
      <c r="JMI1" t="s">
        <v>9239</v>
      </c>
      <c r="JMJ1" t="s">
        <v>9240</v>
      </c>
      <c r="JMK1" t="s">
        <v>9241</v>
      </c>
      <c r="JML1" t="s">
        <v>9242</v>
      </c>
      <c r="JMM1" t="s">
        <v>9243</v>
      </c>
      <c r="JMN1" t="s">
        <v>9244</v>
      </c>
      <c r="JMO1" t="s">
        <v>9245</v>
      </c>
      <c r="JMP1" t="s">
        <v>9246</v>
      </c>
      <c r="JMQ1" t="s">
        <v>9247</v>
      </c>
      <c r="JMR1" t="s">
        <v>9248</v>
      </c>
      <c r="JMS1" t="s">
        <v>9249</v>
      </c>
      <c r="JMT1" t="s">
        <v>9250</v>
      </c>
      <c r="JMU1" t="s">
        <v>9251</v>
      </c>
      <c r="JMV1" t="s">
        <v>9252</v>
      </c>
      <c r="JMW1" t="s">
        <v>9253</v>
      </c>
      <c r="JMX1" t="s">
        <v>9254</v>
      </c>
      <c r="JMY1" t="s">
        <v>9255</v>
      </c>
      <c r="JMZ1" t="s">
        <v>9256</v>
      </c>
      <c r="JNA1" t="s">
        <v>9257</v>
      </c>
      <c r="JNB1" t="s">
        <v>9258</v>
      </c>
      <c r="JNC1" t="s">
        <v>9259</v>
      </c>
      <c r="JND1" t="s">
        <v>9260</v>
      </c>
      <c r="JNE1" t="s">
        <v>9261</v>
      </c>
      <c r="JNF1" t="s">
        <v>9262</v>
      </c>
      <c r="JNG1" t="s">
        <v>9263</v>
      </c>
      <c r="JNH1" t="s">
        <v>9264</v>
      </c>
      <c r="JNI1" t="s">
        <v>9265</v>
      </c>
      <c r="JNJ1" t="s">
        <v>9266</v>
      </c>
      <c r="JNK1" t="s">
        <v>9267</v>
      </c>
      <c r="JNL1" t="s">
        <v>9268</v>
      </c>
      <c r="JNM1" t="s">
        <v>9269</v>
      </c>
      <c r="JNN1" t="s">
        <v>9270</v>
      </c>
      <c r="JNO1" t="s">
        <v>9271</v>
      </c>
      <c r="JNP1" t="s">
        <v>9272</v>
      </c>
      <c r="JNQ1" t="s">
        <v>9273</v>
      </c>
      <c r="JNR1" t="s">
        <v>9274</v>
      </c>
      <c r="JNS1" t="s">
        <v>9275</v>
      </c>
      <c r="JNT1" t="s">
        <v>9276</v>
      </c>
      <c r="JNU1" t="s">
        <v>9277</v>
      </c>
      <c r="JNV1" t="s">
        <v>9278</v>
      </c>
      <c r="JNW1" t="s">
        <v>9279</v>
      </c>
      <c r="JNX1" t="s">
        <v>9280</v>
      </c>
      <c r="JNY1" t="s">
        <v>9281</v>
      </c>
      <c r="JNZ1" t="s">
        <v>9282</v>
      </c>
      <c r="JOA1" t="s">
        <v>9283</v>
      </c>
      <c r="JOB1" t="s">
        <v>9284</v>
      </c>
      <c r="JOC1" t="s">
        <v>9285</v>
      </c>
      <c r="JOD1" t="s">
        <v>9286</v>
      </c>
      <c r="JOE1" t="s">
        <v>9287</v>
      </c>
      <c r="JOF1" t="s">
        <v>9288</v>
      </c>
      <c r="JOG1" t="s">
        <v>9289</v>
      </c>
      <c r="JOH1" t="s">
        <v>9290</v>
      </c>
      <c r="JOI1" t="s">
        <v>9291</v>
      </c>
      <c r="JOJ1" t="s">
        <v>9292</v>
      </c>
      <c r="JOK1" t="s">
        <v>9293</v>
      </c>
      <c r="JOL1" t="s">
        <v>9294</v>
      </c>
      <c r="JOM1" t="s">
        <v>9295</v>
      </c>
      <c r="JON1" t="s">
        <v>9296</v>
      </c>
      <c r="JOO1" t="s">
        <v>9297</v>
      </c>
      <c r="JOP1" t="s">
        <v>9298</v>
      </c>
      <c r="JOQ1" t="s">
        <v>9299</v>
      </c>
      <c r="JOR1" t="s">
        <v>9300</v>
      </c>
      <c r="JOS1" t="s">
        <v>9301</v>
      </c>
      <c r="JOT1" t="s">
        <v>9302</v>
      </c>
      <c r="JOU1" t="s">
        <v>9303</v>
      </c>
      <c r="JOV1" t="s">
        <v>9304</v>
      </c>
      <c r="JOW1" t="s">
        <v>9305</v>
      </c>
      <c r="JOX1" t="s">
        <v>9306</v>
      </c>
      <c r="JOY1" t="s">
        <v>9307</v>
      </c>
      <c r="JOZ1" t="s">
        <v>9308</v>
      </c>
      <c r="JPA1" t="s">
        <v>9309</v>
      </c>
      <c r="JPB1" t="s">
        <v>9310</v>
      </c>
      <c r="JPC1" t="s">
        <v>9311</v>
      </c>
      <c r="JPD1" t="s">
        <v>9312</v>
      </c>
      <c r="JPE1" t="s">
        <v>9313</v>
      </c>
      <c r="JPF1" t="s">
        <v>9314</v>
      </c>
      <c r="JPG1" t="s">
        <v>9315</v>
      </c>
      <c r="JPH1" t="s">
        <v>9316</v>
      </c>
      <c r="JPI1" t="s">
        <v>9317</v>
      </c>
      <c r="JPJ1" t="s">
        <v>9318</v>
      </c>
      <c r="JPK1" t="s">
        <v>9319</v>
      </c>
      <c r="JPL1" t="s">
        <v>9320</v>
      </c>
      <c r="JPM1" t="s">
        <v>9321</v>
      </c>
      <c r="JPN1" t="s">
        <v>9322</v>
      </c>
      <c r="JPO1" t="s">
        <v>9323</v>
      </c>
      <c r="JPP1" t="s">
        <v>9324</v>
      </c>
      <c r="JPQ1" t="s">
        <v>9325</v>
      </c>
      <c r="JPR1" t="s">
        <v>9326</v>
      </c>
      <c r="JPS1" t="s">
        <v>9327</v>
      </c>
      <c r="JPT1" t="s">
        <v>9328</v>
      </c>
      <c r="JPU1" t="s">
        <v>9329</v>
      </c>
      <c r="JPV1" t="s">
        <v>9330</v>
      </c>
      <c r="JPW1" t="s">
        <v>9331</v>
      </c>
      <c r="JPX1" t="s">
        <v>9332</v>
      </c>
      <c r="JPY1" t="s">
        <v>9333</v>
      </c>
      <c r="JPZ1" t="s">
        <v>9334</v>
      </c>
      <c r="JQA1" t="s">
        <v>9335</v>
      </c>
      <c r="JQB1" t="s">
        <v>9336</v>
      </c>
      <c r="JQC1" t="s">
        <v>9337</v>
      </c>
      <c r="JQD1" t="s">
        <v>9338</v>
      </c>
      <c r="JQE1" t="s">
        <v>9339</v>
      </c>
      <c r="JQF1" t="s">
        <v>9340</v>
      </c>
      <c r="JQG1" t="s">
        <v>9341</v>
      </c>
      <c r="JQH1" t="s">
        <v>9342</v>
      </c>
      <c r="JQI1" t="s">
        <v>9343</v>
      </c>
      <c r="JQJ1" t="s">
        <v>9344</v>
      </c>
      <c r="JQK1" t="s">
        <v>9345</v>
      </c>
      <c r="JQL1" t="s">
        <v>9346</v>
      </c>
      <c r="JQM1" t="s">
        <v>9347</v>
      </c>
      <c r="JQN1" t="s">
        <v>9348</v>
      </c>
      <c r="JQO1" t="s">
        <v>9349</v>
      </c>
      <c r="JQP1" t="s">
        <v>9350</v>
      </c>
      <c r="JQQ1" t="s">
        <v>9351</v>
      </c>
      <c r="JQR1" t="s">
        <v>9352</v>
      </c>
      <c r="JQS1" t="s">
        <v>9353</v>
      </c>
      <c r="JQT1" t="s">
        <v>9354</v>
      </c>
      <c r="JQU1" t="s">
        <v>9355</v>
      </c>
      <c r="JQV1" t="s">
        <v>9356</v>
      </c>
      <c r="JQW1" t="s">
        <v>9357</v>
      </c>
      <c r="JQX1" t="s">
        <v>9358</v>
      </c>
      <c r="JQY1" t="s">
        <v>9359</v>
      </c>
      <c r="JQZ1" t="s">
        <v>9360</v>
      </c>
      <c r="JRA1" t="s">
        <v>9361</v>
      </c>
      <c r="JRB1" t="s">
        <v>9362</v>
      </c>
      <c r="JRC1" t="s">
        <v>9363</v>
      </c>
      <c r="JRD1" t="s">
        <v>9364</v>
      </c>
      <c r="JRE1" t="s">
        <v>9365</v>
      </c>
      <c r="JRF1" t="s">
        <v>9366</v>
      </c>
      <c r="JRG1" t="s">
        <v>9367</v>
      </c>
      <c r="JRH1" t="s">
        <v>9368</v>
      </c>
      <c r="JRI1" t="s">
        <v>9369</v>
      </c>
      <c r="JRJ1" t="s">
        <v>9370</v>
      </c>
      <c r="JRK1" t="s">
        <v>9371</v>
      </c>
      <c r="JRL1" t="s">
        <v>9372</v>
      </c>
      <c r="JRM1" t="s">
        <v>9373</v>
      </c>
      <c r="JRN1" t="s">
        <v>9374</v>
      </c>
      <c r="JRO1" t="s">
        <v>9375</v>
      </c>
      <c r="JRP1" t="s">
        <v>9376</v>
      </c>
      <c r="JRQ1" t="s">
        <v>9377</v>
      </c>
      <c r="JRR1" t="s">
        <v>9378</v>
      </c>
      <c r="JRS1" t="s">
        <v>9379</v>
      </c>
      <c r="JRT1" t="s">
        <v>9380</v>
      </c>
      <c r="JRU1" t="s">
        <v>9381</v>
      </c>
      <c r="JRV1" t="s">
        <v>9382</v>
      </c>
      <c r="JRW1" t="s">
        <v>9383</v>
      </c>
      <c r="JRX1" t="s">
        <v>9384</v>
      </c>
      <c r="JRY1" t="s">
        <v>9385</v>
      </c>
      <c r="JRZ1" t="s">
        <v>9386</v>
      </c>
      <c r="JSA1" t="s">
        <v>9387</v>
      </c>
      <c r="JSB1" t="s">
        <v>9388</v>
      </c>
      <c r="JSC1" t="s">
        <v>9389</v>
      </c>
      <c r="JSD1" t="s">
        <v>9390</v>
      </c>
      <c r="JSE1" t="s">
        <v>9391</v>
      </c>
      <c r="JSF1" t="s">
        <v>9392</v>
      </c>
      <c r="JSG1" t="s">
        <v>9393</v>
      </c>
      <c r="JSH1" t="s">
        <v>9394</v>
      </c>
      <c r="JSI1" t="s">
        <v>9395</v>
      </c>
      <c r="JSJ1" t="s">
        <v>9396</v>
      </c>
      <c r="JSK1" t="s">
        <v>9397</v>
      </c>
      <c r="JSL1" t="s">
        <v>9398</v>
      </c>
      <c r="JSM1" t="s">
        <v>9399</v>
      </c>
      <c r="JSN1" t="s">
        <v>9400</v>
      </c>
      <c r="JSO1" t="s">
        <v>9401</v>
      </c>
      <c r="JSP1" t="s">
        <v>9402</v>
      </c>
      <c r="JSQ1" t="s">
        <v>9403</v>
      </c>
      <c r="JSR1" t="s">
        <v>9404</v>
      </c>
      <c r="JSS1" t="s">
        <v>9405</v>
      </c>
      <c r="JST1" t="s">
        <v>9406</v>
      </c>
      <c r="JSU1" t="s">
        <v>9407</v>
      </c>
      <c r="JSV1" t="s">
        <v>9408</v>
      </c>
      <c r="JSW1" t="s">
        <v>9409</v>
      </c>
      <c r="JSX1" t="s">
        <v>9410</v>
      </c>
      <c r="JSY1" t="s">
        <v>9411</v>
      </c>
      <c r="JSZ1" t="s">
        <v>9412</v>
      </c>
      <c r="JTA1" t="s">
        <v>9413</v>
      </c>
      <c r="JTB1" t="s">
        <v>9414</v>
      </c>
      <c r="JTC1" t="s">
        <v>9415</v>
      </c>
      <c r="JTD1" t="s">
        <v>9416</v>
      </c>
      <c r="JTE1" t="s">
        <v>9417</v>
      </c>
      <c r="JTF1" t="s">
        <v>9418</v>
      </c>
      <c r="JTG1" t="s">
        <v>9419</v>
      </c>
      <c r="JTH1" t="s">
        <v>9420</v>
      </c>
      <c r="JTI1" t="s">
        <v>9421</v>
      </c>
      <c r="JTJ1" t="s">
        <v>9422</v>
      </c>
      <c r="JTK1" t="s">
        <v>9423</v>
      </c>
      <c r="JTL1" t="s">
        <v>9424</v>
      </c>
      <c r="JTM1" t="s">
        <v>9425</v>
      </c>
      <c r="JTN1" t="s">
        <v>9426</v>
      </c>
      <c r="JTO1" t="s">
        <v>9427</v>
      </c>
      <c r="JTP1" t="s">
        <v>9428</v>
      </c>
      <c r="JTQ1" t="s">
        <v>9429</v>
      </c>
      <c r="JTR1" t="s">
        <v>9430</v>
      </c>
      <c r="JTS1" t="s">
        <v>9431</v>
      </c>
      <c r="JTT1" t="s">
        <v>9432</v>
      </c>
      <c r="JTU1" t="s">
        <v>9433</v>
      </c>
      <c r="JTV1" t="s">
        <v>9434</v>
      </c>
      <c r="JTW1" t="s">
        <v>9435</v>
      </c>
      <c r="JTX1" t="s">
        <v>9436</v>
      </c>
      <c r="JTY1" t="s">
        <v>9437</v>
      </c>
      <c r="JTZ1" t="s">
        <v>9438</v>
      </c>
      <c r="JUA1" t="s">
        <v>9439</v>
      </c>
      <c r="JUB1" t="s">
        <v>9440</v>
      </c>
      <c r="JUC1" t="s">
        <v>9441</v>
      </c>
      <c r="JUD1" t="s">
        <v>9442</v>
      </c>
      <c r="JUE1" t="s">
        <v>9443</v>
      </c>
      <c r="JUF1" t="s">
        <v>9444</v>
      </c>
      <c r="JUG1" t="s">
        <v>9445</v>
      </c>
      <c r="JUH1" t="s">
        <v>9446</v>
      </c>
      <c r="JUI1" t="s">
        <v>9447</v>
      </c>
      <c r="JUJ1" t="s">
        <v>9448</v>
      </c>
      <c r="JUK1" t="s">
        <v>9449</v>
      </c>
      <c r="JUL1" t="s">
        <v>9450</v>
      </c>
      <c r="JUM1" t="s">
        <v>9451</v>
      </c>
      <c r="JUN1" t="s">
        <v>9452</v>
      </c>
      <c r="JUO1" t="s">
        <v>9453</v>
      </c>
      <c r="JUP1" t="s">
        <v>9454</v>
      </c>
      <c r="JUQ1" t="s">
        <v>9455</v>
      </c>
      <c r="JUR1" t="s">
        <v>9456</v>
      </c>
      <c r="JUS1" t="s">
        <v>9457</v>
      </c>
      <c r="JUT1" t="s">
        <v>9458</v>
      </c>
      <c r="JUU1" t="s">
        <v>9459</v>
      </c>
      <c r="JUV1" t="s">
        <v>9460</v>
      </c>
      <c r="JUW1" t="s">
        <v>9461</v>
      </c>
      <c r="JUX1" t="s">
        <v>9462</v>
      </c>
      <c r="JUY1" t="s">
        <v>9463</v>
      </c>
      <c r="JUZ1" t="s">
        <v>9464</v>
      </c>
      <c r="JVA1" t="s">
        <v>9465</v>
      </c>
      <c r="JVB1" t="s">
        <v>9466</v>
      </c>
      <c r="JVC1" t="s">
        <v>9467</v>
      </c>
      <c r="JVD1" t="s">
        <v>9468</v>
      </c>
      <c r="JVE1" t="s">
        <v>9469</v>
      </c>
      <c r="JVF1" t="s">
        <v>9470</v>
      </c>
      <c r="JVG1" t="s">
        <v>9471</v>
      </c>
      <c r="JVH1" t="s">
        <v>9472</v>
      </c>
      <c r="JVI1" t="s">
        <v>9473</v>
      </c>
      <c r="JVJ1" t="s">
        <v>9474</v>
      </c>
      <c r="JVK1" t="s">
        <v>9475</v>
      </c>
      <c r="JVL1" t="s">
        <v>9476</v>
      </c>
      <c r="JVM1" t="s">
        <v>9477</v>
      </c>
      <c r="JVN1" t="s">
        <v>9478</v>
      </c>
      <c r="JVO1" t="s">
        <v>9479</v>
      </c>
      <c r="JVP1" t="s">
        <v>9480</v>
      </c>
      <c r="JVQ1" t="s">
        <v>9481</v>
      </c>
      <c r="JVR1" t="s">
        <v>9482</v>
      </c>
      <c r="JVS1" t="s">
        <v>9483</v>
      </c>
      <c r="JVT1" t="s">
        <v>9484</v>
      </c>
      <c r="JVU1" t="s">
        <v>9485</v>
      </c>
      <c r="JVV1" t="s">
        <v>9486</v>
      </c>
      <c r="JVW1" t="s">
        <v>9487</v>
      </c>
      <c r="JVX1" t="s">
        <v>9488</v>
      </c>
      <c r="JVY1" t="s">
        <v>9489</v>
      </c>
      <c r="JVZ1" t="s">
        <v>9490</v>
      </c>
      <c r="JWA1" t="s">
        <v>9491</v>
      </c>
      <c r="JWB1" t="s">
        <v>9492</v>
      </c>
      <c r="JWC1" t="s">
        <v>9493</v>
      </c>
      <c r="JWD1" t="s">
        <v>9494</v>
      </c>
      <c r="JWE1" t="s">
        <v>9495</v>
      </c>
      <c r="JWF1" t="s">
        <v>9496</v>
      </c>
      <c r="JWG1" t="s">
        <v>9497</v>
      </c>
      <c r="JWH1" t="s">
        <v>9498</v>
      </c>
      <c r="JWI1" t="s">
        <v>9499</v>
      </c>
      <c r="JWJ1" t="s">
        <v>9500</v>
      </c>
      <c r="JWK1" t="s">
        <v>9501</v>
      </c>
      <c r="JWL1" t="s">
        <v>9502</v>
      </c>
      <c r="JWM1" t="s">
        <v>9503</v>
      </c>
      <c r="JWN1" t="s">
        <v>9504</v>
      </c>
      <c r="JWO1" t="s">
        <v>9505</v>
      </c>
      <c r="JWP1" t="s">
        <v>9506</v>
      </c>
      <c r="JWQ1" t="s">
        <v>9507</v>
      </c>
      <c r="JWR1" t="s">
        <v>9508</v>
      </c>
      <c r="JWS1" t="s">
        <v>9509</v>
      </c>
      <c r="JWT1" t="s">
        <v>9510</v>
      </c>
      <c r="JWU1" t="s">
        <v>9511</v>
      </c>
      <c r="JWV1" t="s">
        <v>9512</v>
      </c>
      <c r="JWW1" t="s">
        <v>9513</v>
      </c>
      <c r="JWX1" t="s">
        <v>9514</v>
      </c>
      <c r="JWY1" t="s">
        <v>9515</v>
      </c>
      <c r="JWZ1" t="s">
        <v>9516</v>
      </c>
      <c r="JXA1" t="s">
        <v>9517</v>
      </c>
      <c r="JXB1" t="s">
        <v>9518</v>
      </c>
      <c r="JXC1" t="s">
        <v>9519</v>
      </c>
      <c r="JXD1" t="s">
        <v>9520</v>
      </c>
      <c r="JXE1" t="s">
        <v>9521</v>
      </c>
      <c r="JXF1" t="s">
        <v>9522</v>
      </c>
      <c r="JXG1" t="s">
        <v>9523</v>
      </c>
      <c r="JXH1" t="s">
        <v>9524</v>
      </c>
      <c r="JXI1" t="s">
        <v>9525</v>
      </c>
      <c r="JXJ1" t="s">
        <v>9526</v>
      </c>
      <c r="JXK1" t="s">
        <v>9527</v>
      </c>
      <c r="JXL1" t="s">
        <v>9528</v>
      </c>
      <c r="JXM1" t="s">
        <v>9529</v>
      </c>
      <c r="JXN1" t="s">
        <v>9530</v>
      </c>
      <c r="JXO1" t="s">
        <v>9531</v>
      </c>
      <c r="JXP1" t="s">
        <v>9532</v>
      </c>
      <c r="JXQ1" t="s">
        <v>9533</v>
      </c>
      <c r="JXR1" t="s">
        <v>9534</v>
      </c>
      <c r="JXS1" t="s">
        <v>9535</v>
      </c>
      <c r="JXT1" t="s">
        <v>9536</v>
      </c>
      <c r="JXU1" t="s">
        <v>9537</v>
      </c>
      <c r="JXV1" t="s">
        <v>9538</v>
      </c>
      <c r="JXW1" t="s">
        <v>9539</v>
      </c>
      <c r="JXX1" t="s">
        <v>9540</v>
      </c>
      <c r="JXY1" t="s">
        <v>9541</v>
      </c>
      <c r="JXZ1" t="s">
        <v>9542</v>
      </c>
      <c r="JYA1" t="s">
        <v>9543</v>
      </c>
      <c r="JYB1" t="s">
        <v>9544</v>
      </c>
      <c r="JYC1" t="s">
        <v>9545</v>
      </c>
      <c r="JYD1" t="s">
        <v>9546</v>
      </c>
      <c r="JYE1" t="s">
        <v>9547</v>
      </c>
      <c r="JYF1" t="s">
        <v>9548</v>
      </c>
      <c r="JYG1" t="s">
        <v>9549</v>
      </c>
      <c r="JYH1" t="s">
        <v>9550</v>
      </c>
      <c r="JYI1" t="s">
        <v>9551</v>
      </c>
      <c r="JYJ1" t="s">
        <v>9552</v>
      </c>
      <c r="JYK1" t="s">
        <v>9553</v>
      </c>
      <c r="JYL1" t="s">
        <v>9554</v>
      </c>
      <c r="JYM1" t="s">
        <v>9555</v>
      </c>
      <c r="JYN1" t="s">
        <v>9556</v>
      </c>
      <c r="JYO1" t="s">
        <v>9557</v>
      </c>
      <c r="JYP1" t="s">
        <v>9558</v>
      </c>
      <c r="JYQ1" t="s">
        <v>9559</v>
      </c>
      <c r="JYR1" t="s">
        <v>9560</v>
      </c>
      <c r="JYS1" t="s">
        <v>9561</v>
      </c>
      <c r="JYT1" t="s">
        <v>9562</v>
      </c>
      <c r="JYU1" t="s">
        <v>9563</v>
      </c>
      <c r="JYV1" t="s">
        <v>9564</v>
      </c>
      <c r="JYW1" t="s">
        <v>9565</v>
      </c>
      <c r="JYX1" t="s">
        <v>9566</v>
      </c>
      <c r="JYY1" t="s">
        <v>9567</v>
      </c>
      <c r="JYZ1" t="s">
        <v>9568</v>
      </c>
      <c r="JZA1" t="s">
        <v>9569</v>
      </c>
      <c r="JZB1" t="s">
        <v>9570</v>
      </c>
      <c r="JZC1" t="s">
        <v>9571</v>
      </c>
      <c r="JZD1" t="s">
        <v>9572</v>
      </c>
      <c r="JZE1" t="s">
        <v>9573</v>
      </c>
      <c r="JZF1" t="s">
        <v>9574</v>
      </c>
      <c r="JZG1" t="s">
        <v>9575</v>
      </c>
      <c r="JZH1" t="s">
        <v>9576</v>
      </c>
      <c r="JZI1" t="s">
        <v>9577</v>
      </c>
      <c r="JZJ1" t="s">
        <v>9578</v>
      </c>
      <c r="JZK1" t="s">
        <v>9579</v>
      </c>
      <c r="JZL1" t="s">
        <v>9580</v>
      </c>
      <c r="JZM1" t="s">
        <v>9581</v>
      </c>
      <c r="JZN1" t="s">
        <v>9582</v>
      </c>
      <c r="JZO1" t="s">
        <v>9583</v>
      </c>
      <c r="JZP1" t="s">
        <v>9584</v>
      </c>
      <c r="JZQ1" t="s">
        <v>9585</v>
      </c>
      <c r="JZR1" t="s">
        <v>9586</v>
      </c>
      <c r="JZS1" t="s">
        <v>9587</v>
      </c>
      <c r="JZT1" t="s">
        <v>9588</v>
      </c>
      <c r="JZU1" t="s">
        <v>9589</v>
      </c>
      <c r="JZV1" t="s">
        <v>9590</v>
      </c>
      <c r="JZW1" t="s">
        <v>9591</v>
      </c>
      <c r="JZX1" t="s">
        <v>9592</v>
      </c>
      <c r="JZY1" t="s">
        <v>9593</v>
      </c>
      <c r="JZZ1" t="s">
        <v>9594</v>
      </c>
      <c r="KAA1" t="s">
        <v>9595</v>
      </c>
      <c r="KAB1" t="s">
        <v>9596</v>
      </c>
      <c r="KAC1" t="s">
        <v>9597</v>
      </c>
      <c r="KAD1" t="s">
        <v>9598</v>
      </c>
      <c r="KAE1" t="s">
        <v>9599</v>
      </c>
      <c r="KAF1" t="s">
        <v>9600</v>
      </c>
      <c r="KAG1" t="s">
        <v>9601</v>
      </c>
      <c r="KAH1" t="s">
        <v>9602</v>
      </c>
      <c r="KAI1" t="s">
        <v>9603</v>
      </c>
      <c r="KAJ1" t="s">
        <v>9604</v>
      </c>
      <c r="KAK1" t="s">
        <v>9605</v>
      </c>
      <c r="KAL1" t="s">
        <v>9606</v>
      </c>
      <c r="KAM1" t="s">
        <v>9607</v>
      </c>
      <c r="KAN1" t="s">
        <v>9608</v>
      </c>
      <c r="KAO1" t="s">
        <v>9609</v>
      </c>
      <c r="KAP1" t="s">
        <v>9610</v>
      </c>
      <c r="KAQ1" t="s">
        <v>9611</v>
      </c>
      <c r="KAR1" t="s">
        <v>9612</v>
      </c>
      <c r="KAS1" t="s">
        <v>9613</v>
      </c>
      <c r="KAT1" t="s">
        <v>9614</v>
      </c>
      <c r="KAU1" t="s">
        <v>9615</v>
      </c>
      <c r="KAV1" t="s">
        <v>9616</v>
      </c>
      <c r="KAW1" t="s">
        <v>9617</v>
      </c>
      <c r="KAX1" t="s">
        <v>9618</v>
      </c>
      <c r="KAY1" t="s">
        <v>9619</v>
      </c>
      <c r="KAZ1" t="s">
        <v>9620</v>
      </c>
      <c r="KBA1" t="s">
        <v>9621</v>
      </c>
      <c r="KBB1" t="s">
        <v>9622</v>
      </c>
      <c r="KBC1" t="s">
        <v>9623</v>
      </c>
      <c r="KBD1" t="s">
        <v>9624</v>
      </c>
      <c r="KBE1" t="s">
        <v>9625</v>
      </c>
      <c r="KBF1" t="s">
        <v>9626</v>
      </c>
      <c r="KBG1" t="s">
        <v>9627</v>
      </c>
      <c r="KBH1" t="s">
        <v>9628</v>
      </c>
      <c r="KBI1" t="s">
        <v>9629</v>
      </c>
      <c r="KBJ1" t="s">
        <v>9630</v>
      </c>
      <c r="KBK1" t="s">
        <v>9631</v>
      </c>
      <c r="KBL1" t="s">
        <v>9632</v>
      </c>
      <c r="KBM1" t="s">
        <v>9633</v>
      </c>
      <c r="KBN1" t="s">
        <v>9634</v>
      </c>
      <c r="KBO1" t="s">
        <v>9635</v>
      </c>
      <c r="KBP1" t="s">
        <v>9636</v>
      </c>
      <c r="KBQ1" t="s">
        <v>9637</v>
      </c>
      <c r="KBR1" t="s">
        <v>9638</v>
      </c>
      <c r="KBS1" t="s">
        <v>9639</v>
      </c>
      <c r="KBT1" t="s">
        <v>9640</v>
      </c>
      <c r="KBU1" t="s">
        <v>9641</v>
      </c>
      <c r="KBV1" t="s">
        <v>9642</v>
      </c>
      <c r="KBW1" t="s">
        <v>9643</v>
      </c>
      <c r="KBX1" t="s">
        <v>9644</v>
      </c>
      <c r="KBY1" t="s">
        <v>9645</v>
      </c>
      <c r="KBZ1" t="s">
        <v>9646</v>
      </c>
      <c r="KCA1" t="s">
        <v>9647</v>
      </c>
      <c r="KCB1" t="s">
        <v>9648</v>
      </c>
      <c r="KCC1" t="s">
        <v>9649</v>
      </c>
      <c r="KCD1" t="s">
        <v>9650</v>
      </c>
      <c r="KCE1" t="s">
        <v>9651</v>
      </c>
      <c r="KCF1" t="s">
        <v>9652</v>
      </c>
      <c r="KCG1" t="s">
        <v>9653</v>
      </c>
      <c r="KCH1" t="s">
        <v>9654</v>
      </c>
      <c r="KCI1" t="s">
        <v>9655</v>
      </c>
      <c r="KCJ1" t="s">
        <v>9656</v>
      </c>
      <c r="KCK1" t="s">
        <v>9657</v>
      </c>
      <c r="KCL1" t="s">
        <v>9658</v>
      </c>
      <c r="KCM1" t="s">
        <v>9659</v>
      </c>
      <c r="KCN1" t="s">
        <v>9660</v>
      </c>
      <c r="KCO1" t="s">
        <v>9661</v>
      </c>
      <c r="KCP1" t="s">
        <v>9662</v>
      </c>
      <c r="KCQ1" t="s">
        <v>9663</v>
      </c>
      <c r="KCR1" t="s">
        <v>9664</v>
      </c>
      <c r="KCS1" t="s">
        <v>9665</v>
      </c>
      <c r="KCT1" t="s">
        <v>9666</v>
      </c>
      <c r="KCU1" t="s">
        <v>9667</v>
      </c>
      <c r="KCV1" t="s">
        <v>9668</v>
      </c>
      <c r="KCW1" t="s">
        <v>9669</v>
      </c>
      <c r="KCX1" t="s">
        <v>9670</v>
      </c>
      <c r="KCY1" t="s">
        <v>9671</v>
      </c>
      <c r="KCZ1" t="s">
        <v>9672</v>
      </c>
      <c r="KDA1" t="s">
        <v>9673</v>
      </c>
      <c r="KDB1" t="s">
        <v>9674</v>
      </c>
      <c r="KDC1" t="s">
        <v>9675</v>
      </c>
      <c r="KDD1" t="s">
        <v>9676</v>
      </c>
      <c r="KDE1" t="s">
        <v>9677</v>
      </c>
      <c r="KDF1" t="s">
        <v>9678</v>
      </c>
      <c r="KDG1" t="s">
        <v>9679</v>
      </c>
      <c r="KDH1" t="s">
        <v>9680</v>
      </c>
      <c r="KDI1" t="s">
        <v>9681</v>
      </c>
      <c r="KDJ1" t="s">
        <v>9682</v>
      </c>
      <c r="KDK1" t="s">
        <v>9683</v>
      </c>
      <c r="KDL1" t="s">
        <v>9684</v>
      </c>
      <c r="KDM1" t="s">
        <v>9685</v>
      </c>
      <c r="KDN1" t="s">
        <v>9686</v>
      </c>
      <c r="KDO1" t="s">
        <v>9687</v>
      </c>
      <c r="KDP1" t="s">
        <v>9688</v>
      </c>
      <c r="KDQ1" t="s">
        <v>9689</v>
      </c>
      <c r="KDR1" t="s">
        <v>9690</v>
      </c>
      <c r="KDS1" t="s">
        <v>9691</v>
      </c>
      <c r="KDT1" t="s">
        <v>9692</v>
      </c>
      <c r="KDU1" t="s">
        <v>9693</v>
      </c>
      <c r="KDV1" t="s">
        <v>9694</v>
      </c>
      <c r="KDW1" t="s">
        <v>9695</v>
      </c>
      <c r="KDX1" t="s">
        <v>9696</v>
      </c>
      <c r="KDY1" t="s">
        <v>9697</v>
      </c>
      <c r="KDZ1" t="s">
        <v>9698</v>
      </c>
      <c r="KEA1" t="s">
        <v>9699</v>
      </c>
      <c r="KEB1" t="s">
        <v>9700</v>
      </c>
      <c r="KEC1" t="s">
        <v>9701</v>
      </c>
      <c r="KED1" t="s">
        <v>9702</v>
      </c>
      <c r="KEE1" t="s">
        <v>9703</v>
      </c>
      <c r="KEF1" t="s">
        <v>9704</v>
      </c>
      <c r="KEG1" t="s">
        <v>9705</v>
      </c>
      <c r="KEH1" t="s">
        <v>9706</v>
      </c>
      <c r="KEI1" t="s">
        <v>9707</v>
      </c>
      <c r="KEJ1" t="s">
        <v>9708</v>
      </c>
      <c r="KEK1" t="s">
        <v>9709</v>
      </c>
      <c r="KEL1" t="s">
        <v>9710</v>
      </c>
      <c r="KEM1" t="s">
        <v>9711</v>
      </c>
      <c r="KEN1" t="s">
        <v>9712</v>
      </c>
      <c r="KEO1" t="s">
        <v>9713</v>
      </c>
      <c r="KEP1" t="s">
        <v>9714</v>
      </c>
      <c r="KEQ1" t="s">
        <v>9715</v>
      </c>
      <c r="KER1" t="s">
        <v>9716</v>
      </c>
      <c r="KES1" t="s">
        <v>9717</v>
      </c>
      <c r="KET1" t="s">
        <v>9718</v>
      </c>
      <c r="KEU1" t="s">
        <v>9719</v>
      </c>
      <c r="KEV1" t="s">
        <v>9720</v>
      </c>
      <c r="KEW1" t="s">
        <v>9721</v>
      </c>
      <c r="KEX1" t="s">
        <v>9722</v>
      </c>
      <c r="KEY1" t="s">
        <v>9723</v>
      </c>
      <c r="KEZ1" t="s">
        <v>9724</v>
      </c>
      <c r="KFA1" t="s">
        <v>9725</v>
      </c>
      <c r="KFB1" t="s">
        <v>9726</v>
      </c>
      <c r="KFC1" t="s">
        <v>9727</v>
      </c>
      <c r="KFD1" t="s">
        <v>9728</v>
      </c>
      <c r="KFE1" t="s">
        <v>9729</v>
      </c>
      <c r="KFF1" t="s">
        <v>9730</v>
      </c>
      <c r="KFG1" t="s">
        <v>9731</v>
      </c>
      <c r="KFH1" t="s">
        <v>9732</v>
      </c>
      <c r="KFI1" t="s">
        <v>9733</v>
      </c>
      <c r="KFJ1" t="s">
        <v>9734</v>
      </c>
      <c r="KFK1" t="s">
        <v>9735</v>
      </c>
      <c r="KFL1" t="s">
        <v>9736</v>
      </c>
      <c r="KFM1" t="s">
        <v>9737</v>
      </c>
      <c r="KFN1" t="s">
        <v>9738</v>
      </c>
      <c r="KFO1" t="s">
        <v>9739</v>
      </c>
      <c r="KFP1" t="s">
        <v>9740</v>
      </c>
      <c r="KFQ1" t="s">
        <v>9741</v>
      </c>
      <c r="KFR1" t="s">
        <v>9742</v>
      </c>
      <c r="KFS1" t="s">
        <v>9743</v>
      </c>
      <c r="KFT1" t="s">
        <v>9744</v>
      </c>
      <c r="KFU1" t="s">
        <v>9745</v>
      </c>
      <c r="KFV1" t="s">
        <v>9746</v>
      </c>
      <c r="KFW1" t="s">
        <v>9747</v>
      </c>
      <c r="KFX1" t="s">
        <v>9748</v>
      </c>
      <c r="KFY1" t="s">
        <v>9749</v>
      </c>
      <c r="KFZ1" t="s">
        <v>9750</v>
      </c>
      <c r="KGA1" t="s">
        <v>9751</v>
      </c>
      <c r="KGB1" t="s">
        <v>9752</v>
      </c>
      <c r="KGC1" t="s">
        <v>9753</v>
      </c>
      <c r="KGD1" t="s">
        <v>9754</v>
      </c>
      <c r="KGE1" t="s">
        <v>9755</v>
      </c>
      <c r="KGF1" t="s">
        <v>9756</v>
      </c>
      <c r="KGG1" t="s">
        <v>9757</v>
      </c>
      <c r="KGH1" t="s">
        <v>9758</v>
      </c>
      <c r="KGI1" t="s">
        <v>9759</v>
      </c>
      <c r="KGJ1" t="s">
        <v>9760</v>
      </c>
      <c r="KGK1" t="s">
        <v>9761</v>
      </c>
      <c r="KGL1" t="s">
        <v>9762</v>
      </c>
      <c r="KGM1" t="s">
        <v>9763</v>
      </c>
      <c r="KGN1" t="s">
        <v>9764</v>
      </c>
      <c r="KGO1" t="s">
        <v>9765</v>
      </c>
      <c r="KGP1" t="s">
        <v>9766</v>
      </c>
      <c r="KGQ1" t="s">
        <v>9767</v>
      </c>
      <c r="KGR1" t="s">
        <v>9768</v>
      </c>
      <c r="KGS1" t="s">
        <v>9769</v>
      </c>
      <c r="KGT1" t="s">
        <v>9770</v>
      </c>
      <c r="KGU1" t="s">
        <v>9771</v>
      </c>
      <c r="KGV1" t="s">
        <v>9772</v>
      </c>
      <c r="KGW1" t="s">
        <v>9773</v>
      </c>
      <c r="KGX1" t="s">
        <v>9774</v>
      </c>
      <c r="KGY1" t="s">
        <v>9775</v>
      </c>
      <c r="KGZ1" t="s">
        <v>9776</v>
      </c>
      <c r="KHA1" t="s">
        <v>9777</v>
      </c>
      <c r="KHB1" t="s">
        <v>9778</v>
      </c>
      <c r="KHC1" t="s">
        <v>9779</v>
      </c>
      <c r="KHD1" t="s">
        <v>9780</v>
      </c>
      <c r="KHE1" t="s">
        <v>9781</v>
      </c>
      <c r="KHF1" t="s">
        <v>9782</v>
      </c>
      <c r="KHG1" t="s">
        <v>9783</v>
      </c>
      <c r="KHH1" t="s">
        <v>9784</v>
      </c>
      <c r="KHI1" t="s">
        <v>9785</v>
      </c>
      <c r="KHJ1" t="s">
        <v>9786</v>
      </c>
      <c r="KHK1" t="s">
        <v>9787</v>
      </c>
      <c r="KHL1" t="s">
        <v>9788</v>
      </c>
      <c r="KHM1" t="s">
        <v>9789</v>
      </c>
      <c r="KHN1" t="s">
        <v>9790</v>
      </c>
      <c r="KHO1" t="s">
        <v>9791</v>
      </c>
      <c r="KHP1" t="s">
        <v>9792</v>
      </c>
      <c r="KHQ1" t="s">
        <v>9793</v>
      </c>
      <c r="KHR1" t="s">
        <v>9794</v>
      </c>
      <c r="KHS1" t="s">
        <v>9795</v>
      </c>
      <c r="KHT1" t="s">
        <v>9796</v>
      </c>
      <c r="KHU1" t="s">
        <v>9797</v>
      </c>
      <c r="KHV1" t="s">
        <v>9798</v>
      </c>
      <c r="KHW1" t="s">
        <v>9799</v>
      </c>
      <c r="KHX1" t="s">
        <v>9800</v>
      </c>
      <c r="KHY1" t="s">
        <v>9801</v>
      </c>
      <c r="KHZ1" t="s">
        <v>9802</v>
      </c>
      <c r="KIA1" t="s">
        <v>9803</v>
      </c>
      <c r="KIB1" t="s">
        <v>9804</v>
      </c>
      <c r="KIC1" t="s">
        <v>9805</v>
      </c>
      <c r="KID1" t="s">
        <v>9806</v>
      </c>
      <c r="KIE1" t="s">
        <v>9807</v>
      </c>
      <c r="KIF1" t="s">
        <v>9808</v>
      </c>
      <c r="KIG1" t="s">
        <v>9809</v>
      </c>
      <c r="KIH1" t="s">
        <v>9810</v>
      </c>
      <c r="KII1" t="s">
        <v>9811</v>
      </c>
      <c r="KIJ1" t="s">
        <v>9812</v>
      </c>
      <c r="KIK1" t="s">
        <v>9813</v>
      </c>
      <c r="KIL1" t="s">
        <v>9814</v>
      </c>
      <c r="KIM1" t="s">
        <v>9815</v>
      </c>
      <c r="KIN1" t="s">
        <v>9816</v>
      </c>
      <c r="KIO1" t="s">
        <v>9817</v>
      </c>
      <c r="KIP1" t="s">
        <v>9818</v>
      </c>
      <c r="KIQ1" t="s">
        <v>9819</v>
      </c>
      <c r="KIR1" t="s">
        <v>9820</v>
      </c>
      <c r="KIS1" t="s">
        <v>9821</v>
      </c>
      <c r="KIT1" t="s">
        <v>9822</v>
      </c>
      <c r="KIU1" t="s">
        <v>9823</v>
      </c>
      <c r="KIV1" t="s">
        <v>9824</v>
      </c>
      <c r="KIW1" t="s">
        <v>9825</v>
      </c>
      <c r="KIX1" t="s">
        <v>9826</v>
      </c>
      <c r="KIY1" t="s">
        <v>9827</v>
      </c>
      <c r="KIZ1" t="s">
        <v>9828</v>
      </c>
      <c r="KJA1" t="s">
        <v>9829</v>
      </c>
      <c r="KJB1" t="s">
        <v>9830</v>
      </c>
      <c r="KJC1" t="s">
        <v>9831</v>
      </c>
      <c r="KJD1" t="s">
        <v>9832</v>
      </c>
      <c r="KJE1" t="s">
        <v>9833</v>
      </c>
      <c r="KJF1" t="s">
        <v>9834</v>
      </c>
      <c r="KJG1" t="s">
        <v>9835</v>
      </c>
      <c r="KJH1" t="s">
        <v>9836</v>
      </c>
      <c r="KJI1" t="s">
        <v>9837</v>
      </c>
      <c r="KJJ1" t="s">
        <v>9838</v>
      </c>
      <c r="KJK1" t="s">
        <v>9839</v>
      </c>
      <c r="KJL1" t="s">
        <v>9840</v>
      </c>
      <c r="KJM1" t="s">
        <v>9841</v>
      </c>
      <c r="KJN1" t="s">
        <v>9842</v>
      </c>
      <c r="KJO1" t="s">
        <v>9843</v>
      </c>
      <c r="KJP1" t="s">
        <v>9844</v>
      </c>
      <c r="KJQ1" t="s">
        <v>9845</v>
      </c>
      <c r="KJR1" t="s">
        <v>9846</v>
      </c>
      <c r="KJS1" t="s">
        <v>9847</v>
      </c>
      <c r="KJT1" t="s">
        <v>9848</v>
      </c>
      <c r="KJU1" t="s">
        <v>9849</v>
      </c>
      <c r="KJV1" t="s">
        <v>9850</v>
      </c>
      <c r="KJW1" t="s">
        <v>9851</v>
      </c>
      <c r="KJX1" t="s">
        <v>9852</v>
      </c>
      <c r="KJY1" t="s">
        <v>9853</v>
      </c>
      <c r="KJZ1" t="s">
        <v>9854</v>
      </c>
      <c r="KKA1" t="s">
        <v>9855</v>
      </c>
      <c r="KKB1" t="s">
        <v>9856</v>
      </c>
      <c r="KKC1" t="s">
        <v>9857</v>
      </c>
      <c r="KKD1" t="s">
        <v>9858</v>
      </c>
      <c r="KKE1" t="s">
        <v>9859</v>
      </c>
      <c r="KKF1" t="s">
        <v>9860</v>
      </c>
      <c r="KKG1" t="s">
        <v>9861</v>
      </c>
      <c r="KKH1" t="s">
        <v>9862</v>
      </c>
      <c r="KKI1" t="s">
        <v>9863</v>
      </c>
      <c r="KKJ1" t="s">
        <v>9864</v>
      </c>
      <c r="KKK1" t="s">
        <v>9865</v>
      </c>
      <c r="KKL1" t="s">
        <v>9866</v>
      </c>
      <c r="KKM1" t="s">
        <v>9867</v>
      </c>
      <c r="KKN1" t="s">
        <v>9868</v>
      </c>
      <c r="KKO1" t="s">
        <v>9869</v>
      </c>
      <c r="KKP1" t="s">
        <v>9870</v>
      </c>
      <c r="KKQ1" t="s">
        <v>9871</v>
      </c>
      <c r="KKR1" t="s">
        <v>9872</v>
      </c>
      <c r="KKS1" t="s">
        <v>9873</v>
      </c>
      <c r="KKT1" t="s">
        <v>9874</v>
      </c>
      <c r="KKU1" t="s">
        <v>9875</v>
      </c>
      <c r="KKV1" t="s">
        <v>9876</v>
      </c>
      <c r="KKW1" t="s">
        <v>9877</v>
      </c>
      <c r="KKX1" t="s">
        <v>9878</v>
      </c>
      <c r="KKY1" t="s">
        <v>9879</v>
      </c>
      <c r="KKZ1" t="s">
        <v>9880</v>
      </c>
      <c r="KLA1" t="s">
        <v>9881</v>
      </c>
      <c r="KLB1" t="s">
        <v>9882</v>
      </c>
      <c r="KLC1" t="s">
        <v>9883</v>
      </c>
      <c r="KLD1" t="s">
        <v>9884</v>
      </c>
      <c r="KLE1" t="s">
        <v>9885</v>
      </c>
      <c r="KLF1" t="s">
        <v>9886</v>
      </c>
      <c r="KLG1" t="s">
        <v>9887</v>
      </c>
      <c r="KLH1" t="s">
        <v>9888</v>
      </c>
      <c r="KLI1" t="s">
        <v>9889</v>
      </c>
      <c r="KLJ1" t="s">
        <v>9890</v>
      </c>
      <c r="KLK1" t="s">
        <v>9891</v>
      </c>
      <c r="KLL1" t="s">
        <v>9892</v>
      </c>
      <c r="KLM1" t="s">
        <v>9893</v>
      </c>
      <c r="KLN1" t="s">
        <v>9894</v>
      </c>
      <c r="KLO1" t="s">
        <v>9895</v>
      </c>
      <c r="KLP1" t="s">
        <v>9896</v>
      </c>
      <c r="KLQ1" t="s">
        <v>9897</v>
      </c>
      <c r="KLR1" t="s">
        <v>9898</v>
      </c>
      <c r="KLS1" t="s">
        <v>9899</v>
      </c>
      <c r="KLT1" t="s">
        <v>9900</v>
      </c>
      <c r="KLU1" t="s">
        <v>9901</v>
      </c>
      <c r="KLV1" t="s">
        <v>9902</v>
      </c>
      <c r="KLW1" t="s">
        <v>9903</v>
      </c>
      <c r="KLX1" t="s">
        <v>9904</v>
      </c>
      <c r="KLY1" t="s">
        <v>9905</v>
      </c>
      <c r="KLZ1" t="s">
        <v>9906</v>
      </c>
      <c r="KMA1" t="s">
        <v>9907</v>
      </c>
      <c r="KMB1" t="s">
        <v>9908</v>
      </c>
      <c r="KMC1" t="s">
        <v>9909</v>
      </c>
      <c r="KMD1" t="s">
        <v>9910</v>
      </c>
      <c r="KME1" t="s">
        <v>9911</v>
      </c>
      <c r="KMF1" t="s">
        <v>9912</v>
      </c>
      <c r="KMG1" t="s">
        <v>9913</v>
      </c>
      <c r="KMH1" t="s">
        <v>9914</v>
      </c>
      <c r="KMI1" t="s">
        <v>9915</v>
      </c>
      <c r="KMJ1" t="s">
        <v>9916</v>
      </c>
      <c r="KMK1" t="s">
        <v>9917</v>
      </c>
      <c r="KML1" t="s">
        <v>9918</v>
      </c>
      <c r="KMM1" t="s">
        <v>9919</v>
      </c>
      <c r="KMN1" t="s">
        <v>9920</v>
      </c>
      <c r="KMO1" t="s">
        <v>9921</v>
      </c>
      <c r="KMP1" t="s">
        <v>9922</v>
      </c>
      <c r="KMQ1" t="s">
        <v>9923</v>
      </c>
      <c r="KMR1" t="s">
        <v>9924</v>
      </c>
      <c r="KMS1" t="s">
        <v>9925</v>
      </c>
      <c r="KMT1" t="s">
        <v>9926</v>
      </c>
      <c r="KMU1" t="s">
        <v>9927</v>
      </c>
      <c r="KMV1" t="s">
        <v>9928</v>
      </c>
      <c r="KMW1" t="s">
        <v>9929</v>
      </c>
      <c r="KMX1" t="s">
        <v>9930</v>
      </c>
      <c r="KMY1" t="s">
        <v>9931</v>
      </c>
      <c r="KMZ1" t="s">
        <v>9932</v>
      </c>
      <c r="KNA1" t="s">
        <v>9933</v>
      </c>
      <c r="KNB1" t="s">
        <v>9934</v>
      </c>
      <c r="KNC1" t="s">
        <v>9935</v>
      </c>
      <c r="KND1" t="s">
        <v>9936</v>
      </c>
      <c r="KNE1" t="s">
        <v>9937</v>
      </c>
      <c r="KNF1" t="s">
        <v>9938</v>
      </c>
      <c r="KNG1" t="s">
        <v>9939</v>
      </c>
      <c r="KNH1" t="s">
        <v>9940</v>
      </c>
      <c r="KNI1" t="s">
        <v>9941</v>
      </c>
      <c r="KNJ1" t="s">
        <v>9942</v>
      </c>
      <c r="KNK1" t="s">
        <v>9943</v>
      </c>
      <c r="KNL1" t="s">
        <v>9944</v>
      </c>
      <c r="KNM1" t="s">
        <v>9945</v>
      </c>
      <c r="KNN1" t="s">
        <v>9946</v>
      </c>
      <c r="KNO1" t="s">
        <v>9947</v>
      </c>
      <c r="KNP1" t="s">
        <v>9948</v>
      </c>
      <c r="KNQ1" t="s">
        <v>9949</v>
      </c>
      <c r="KNR1" t="s">
        <v>9950</v>
      </c>
      <c r="KNS1" t="s">
        <v>9951</v>
      </c>
      <c r="KNT1" t="s">
        <v>9952</v>
      </c>
      <c r="KNU1" t="s">
        <v>9953</v>
      </c>
      <c r="KNV1" t="s">
        <v>9954</v>
      </c>
      <c r="KNW1" t="s">
        <v>9955</v>
      </c>
      <c r="KNX1" t="s">
        <v>9956</v>
      </c>
      <c r="KNY1" t="s">
        <v>9957</v>
      </c>
      <c r="KNZ1" t="s">
        <v>9958</v>
      </c>
      <c r="KOA1" t="s">
        <v>9959</v>
      </c>
      <c r="KOB1" t="s">
        <v>9960</v>
      </c>
      <c r="KOC1" t="s">
        <v>9961</v>
      </c>
      <c r="KOD1" t="s">
        <v>9962</v>
      </c>
      <c r="KOE1" t="s">
        <v>9963</v>
      </c>
      <c r="KOF1" t="s">
        <v>9964</v>
      </c>
      <c r="KOG1" t="s">
        <v>9965</v>
      </c>
      <c r="KOH1" t="s">
        <v>9966</v>
      </c>
      <c r="KOI1" t="s">
        <v>9967</v>
      </c>
      <c r="KOJ1" t="s">
        <v>9968</v>
      </c>
      <c r="KOK1" t="s">
        <v>9969</v>
      </c>
      <c r="KOL1" t="s">
        <v>9970</v>
      </c>
      <c r="KOM1" t="s">
        <v>9971</v>
      </c>
      <c r="KON1" t="s">
        <v>9972</v>
      </c>
      <c r="KOO1" t="s">
        <v>9973</v>
      </c>
      <c r="KOP1" t="s">
        <v>9974</v>
      </c>
      <c r="KOQ1" t="s">
        <v>9975</v>
      </c>
      <c r="KOR1" t="s">
        <v>9976</v>
      </c>
      <c r="KOS1" t="s">
        <v>9977</v>
      </c>
      <c r="KOT1" t="s">
        <v>9978</v>
      </c>
      <c r="KOU1" t="s">
        <v>9979</v>
      </c>
      <c r="KOV1" t="s">
        <v>9980</v>
      </c>
      <c r="KOW1" t="s">
        <v>9981</v>
      </c>
      <c r="KOX1" t="s">
        <v>9982</v>
      </c>
      <c r="KOY1" t="s">
        <v>9983</v>
      </c>
      <c r="KOZ1" t="s">
        <v>9984</v>
      </c>
      <c r="KPA1" t="s">
        <v>9985</v>
      </c>
      <c r="KPB1" t="s">
        <v>9986</v>
      </c>
      <c r="KPC1" t="s">
        <v>9987</v>
      </c>
      <c r="KPD1" t="s">
        <v>9988</v>
      </c>
      <c r="KPE1" t="s">
        <v>9989</v>
      </c>
      <c r="KPF1" t="s">
        <v>9990</v>
      </c>
      <c r="KPG1" t="s">
        <v>9991</v>
      </c>
      <c r="KPH1" t="s">
        <v>9992</v>
      </c>
      <c r="KPI1" t="s">
        <v>9993</v>
      </c>
      <c r="KPJ1" t="s">
        <v>9994</v>
      </c>
      <c r="KPK1" t="s">
        <v>9995</v>
      </c>
      <c r="KPL1" t="s">
        <v>9996</v>
      </c>
      <c r="KPM1" t="s">
        <v>9997</v>
      </c>
      <c r="KPN1" t="s">
        <v>9998</v>
      </c>
      <c r="KPO1" t="s">
        <v>9999</v>
      </c>
      <c r="KPP1" t="s">
        <v>10000</v>
      </c>
      <c r="KPQ1" t="s">
        <v>10001</v>
      </c>
      <c r="KPR1" t="s">
        <v>10002</v>
      </c>
      <c r="KPS1" t="s">
        <v>10003</v>
      </c>
      <c r="KPT1" t="s">
        <v>10004</v>
      </c>
      <c r="KPU1" t="s">
        <v>10005</v>
      </c>
      <c r="KPV1" t="s">
        <v>10006</v>
      </c>
      <c r="KPW1" t="s">
        <v>10007</v>
      </c>
      <c r="KPX1" t="s">
        <v>10008</v>
      </c>
      <c r="KPY1" t="s">
        <v>10009</v>
      </c>
      <c r="KPZ1" t="s">
        <v>10010</v>
      </c>
      <c r="KQA1" t="s">
        <v>10011</v>
      </c>
      <c r="KQB1" t="s">
        <v>10012</v>
      </c>
      <c r="KQC1" t="s">
        <v>10013</v>
      </c>
      <c r="KQD1" t="s">
        <v>10014</v>
      </c>
      <c r="KQE1" t="s">
        <v>10015</v>
      </c>
      <c r="KQF1" t="s">
        <v>10016</v>
      </c>
      <c r="KQG1" t="s">
        <v>10017</v>
      </c>
      <c r="KQH1" t="s">
        <v>10018</v>
      </c>
      <c r="KQI1" t="s">
        <v>10019</v>
      </c>
      <c r="KQJ1" t="s">
        <v>10020</v>
      </c>
      <c r="KQK1" t="s">
        <v>10021</v>
      </c>
      <c r="KQL1" t="s">
        <v>10022</v>
      </c>
      <c r="KQM1" t="s">
        <v>10023</v>
      </c>
      <c r="KQN1" t="s">
        <v>10024</v>
      </c>
      <c r="KQO1" t="s">
        <v>10025</v>
      </c>
      <c r="KQP1" t="s">
        <v>10026</v>
      </c>
      <c r="KQQ1" t="s">
        <v>10027</v>
      </c>
      <c r="KQR1" t="s">
        <v>10028</v>
      </c>
      <c r="KQS1" t="s">
        <v>10029</v>
      </c>
      <c r="KQT1" t="s">
        <v>10030</v>
      </c>
      <c r="KQU1" t="s">
        <v>10031</v>
      </c>
      <c r="KQV1" t="s">
        <v>10032</v>
      </c>
      <c r="KQW1" t="s">
        <v>10033</v>
      </c>
      <c r="KQX1" t="s">
        <v>10034</v>
      </c>
      <c r="KQY1" t="s">
        <v>10035</v>
      </c>
      <c r="KQZ1" t="s">
        <v>10036</v>
      </c>
      <c r="KRA1" t="s">
        <v>10037</v>
      </c>
      <c r="KRB1" t="s">
        <v>10038</v>
      </c>
      <c r="KRC1" t="s">
        <v>10039</v>
      </c>
      <c r="KRD1" t="s">
        <v>10040</v>
      </c>
      <c r="KRE1" t="s">
        <v>10041</v>
      </c>
      <c r="KRF1" t="s">
        <v>10042</v>
      </c>
      <c r="KRG1" t="s">
        <v>10043</v>
      </c>
      <c r="KRH1" t="s">
        <v>10044</v>
      </c>
      <c r="KRI1" t="s">
        <v>10045</v>
      </c>
      <c r="KRJ1" t="s">
        <v>10046</v>
      </c>
      <c r="KRK1" t="s">
        <v>10047</v>
      </c>
      <c r="KRL1" t="s">
        <v>10048</v>
      </c>
      <c r="KRM1" t="s">
        <v>10049</v>
      </c>
      <c r="KRN1" t="s">
        <v>10050</v>
      </c>
      <c r="KRO1" t="s">
        <v>10051</v>
      </c>
      <c r="KRP1" t="s">
        <v>10052</v>
      </c>
      <c r="KRQ1" t="s">
        <v>10053</v>
      </c>
      <c r="KRR1" t="s">
        <v>10054</v>
      </c>
      <c r="KRS1" t="s">
        <v>10055</v>
      </c>
      <c r="KRT1" t="s">
        <v>10056</v>
      </c>
      <c r="KRU1" t="s">
        <v>10057</v>
      </c>
      <c r="KRV1" t="s">
        <v>10058</v>
      </c>
      <c r="KRW1" t="s">
        <v>10059</v>
      </c>
      <c r="KRX1" t="s">
        <v>10060</v>
      </c>
      <c r="KRY1" t="s">
        <v>10061</v>
      </c>
      <c r="KRZ1" t="s">
        <v>10062</v>
      </c>
      <c r="KSA1" t="s">
        <v>10063</v>
      </c>
      <c r="KSB1" t="s">
        <v>10064</v>
      </c>
      <c r="KSC1" t="s">
        <v>10065</v>
      </c>
      <c r="KSD1" t="s">
        <v>10066</v>
      </c>
      <c r="KSE1" t="s">
        <v>10067</v>
      </c>
      <c r="KSF1" t="s">
        <v>10068</v>
      </c>
      <c r="KSG1" t="s">
        <v>10069</v>
      </c>
      <c r="KSH1" t="s">
        <v>10070</v>
      </c>
      <c r="KSI1" t="s">
        <v>10071</v>
      </c>
      <c r="KSJ1" t="s">
        <v>10072</v>
      </c>
      <c r="KSK1" t="s">
        <v>10073</v>
      </c>
      <c r="KSL1" t="s">
        <v>10074</v>
      </c>
      <c r="KSM1" t="s">
        <v>10075</v>
      </c>
      <c r="KSN1" t="s">
        <v>10076</v>
      </c>
      <c r="KSO1" t="s">
        <v>10077</v>
      </c>
      <c r="KSP1" t="s">
        <v>10078</v>
      </c>
      <c r="KSQ1" t="s">
        <v>10079</v>
      </c>
      <c r="KSR1" t="s">
        <v>10080</v>
      </c>
      <c r="KSS1" t="s">
        <v>10081</v>
      </c>
      <c r="KST1" t="s">
        <v>10082</v>
      </c>
      <c r="KSU1" t="s">
        <v>10083</v>
      </c>
      <c r="KSV1" t="s">
        <v>10084</v>
      </c>
      <c r="KSW1" t="s">
        <v>10085</v>
      </c>
      <c r="KSX1" t="s">
        <v>10086</v>
      </c>
      <c r="KSY1" t="s">
        <v>10087</v>
      </c>
      <c r="KSZ1" t="s">
        <v>10088</v>
      </c>
      <c r="KTA1" t="s">
        <v>10089</v>
      </c>
      <c r="KTB1" t="s">
        <v>10090</v>
      </c>
      <c r="KTC1" t="s">
        <v>10091</v>
      </c>
      <c r="KTD1" t="s">
        <v>10092</v>
      </c>
      <c r="KTE1" t="s">
        <v>10093</v>
      </c>
      <c r="KTF1" t="s">
        <v>10094</v>
      </c>
      <c r="KTG1" t="s">
        <v>10095</v>
      </c>
      <c r="KTH1" t="s">
        <v>10096</v>
      </c>
      <c r="KTI1" t="s">
        <v>10097</v>
      </c>
      <c r="KTJ1" t="s">
        <v>10098</v>
      </c>
      <c r="KTK1" t="s">
        <v>10099</v>
      </c>
      <c r="KTL1" t="s">
        <v>10100</v>
      </c>
      <c r="KTM1" t="s">
        <v>10101</v>
      </c>
      <c r="KTN1" t="s">
        <v>10102</v>
      </c>
      <c r="KTO1" t="s">
        <v>10103</v>
      </c>
      <c r="KTP1" t="s">
        <v>10104</v>
      </c>
      <c r="KTQ1" t="s">
        <v>10105</v>
      </c>
      <c r="KTR1" t="s">
        <v>10106</v>
      </c>
      <c r="KTS1" t="s">
        <v>10107</v>
      </c>
      <c r="KTT1" t="s">
        <v>10108</v>
      </c>
      <c r="KTU1" t="s">
        <v>10109</v>
      </c>
      <c r="KTV1" t="s">
        <v>10110</v>
      </c>
      <c r="KTW1" t="s">
        <v>10111</v>
      </c>
      <c r="KTX1" t="s">
        <v>10112</v>
      </c>
      <c r="KTY1" t="s">
        <v>10113</v>
      </c>
      <c r="KTZ1" t="s">
        <v>10114</v>
      </c>
      <c r="KUA1" t="s">
        <v>10115</v>
      </c>
      <c r="KUB1" t="s">
        <v>10116</v>
      </c>
      <c r="KUC1" t="s">
        <v>10117</v>
      </c>
      <c r="KUD1" t="s">
        <v>10118</v>
      </c>
      <c r="KUE1" t="s">
        <v>10119</v>
      </c>
      <c r="KUF1" t="s">
        <v>10120</v>
      </c>
      <c r="KUG1" t="s">
        <v>10121</v>
      </c>
      <c r="KUH1" t="s">
        <v>10122</v>
      </c>
      <c r="KUI1" t="s">
        <v>10123</v>
      </c>
      <c r="KUJ1" t="s">
        <v>10124</v>
      </c>
      <c r="KUK1" t="s">
        <v>10125</v>
      </c>
      <c r="KUL1" t="s">
        <v>10126</v>
      </c>
      <c r="KUM1" t="s">
        <v>10127</v>
      </c>
      <c r="KUN1" t="s">
        <v>10128</v>
      </c>
      <c r="KUO1" t="s">
        <v>10129</v>
      </c>
      <c r="KUP1" t="s">
        <v>10130</v>
      </c>
      <c r="KUQ1" t="s">
        <v>10131</v>
      </c>
      <c r="KUR1" t="s">
        <v>10132</v>
      </c>
      <c r="KUS1" t="s">
        <v>10133</v>
      </c>
      <c r="KUT1" t="s">
        <v>10134</v>
      </c>
      <c r="KUU1" t="s">
        <v>10135</v>
      </c>
      <c r="KUV1" t="s">
        <v>10136</v>
      </c>
      <c r="KUW1" t="s">
        <v>10137</v>
      </c>
      <c r="KUX1" t="s">
        <v>10138</v>
      </c>
      <c r="KUY1" t="s">
        <v>10139</v>
      </c>
      <c r="KUZ1" t="s">
        <v>10140</v>
      </c>
      <c r="KVA1" t="s">
        <v>10141</v>
      </c>
      <c r="KVB1" t="s">
        <v>10142</v>
      </c>
      <c r="KVC1" t="s">
        <v>10143</v>
      </c>
      <c r="KVD1" t="s">
        <v>10144</v>
      </c>
      <c r="KVE1" t="s">
        <v>10145</v>
      </c>
      <c r="KVF1" t="s">
        <v>10146</v>
      </c>
      <c r="KVG1" t="s">
        <v>10147</v>
      </c>
      <c r="KVH1" t="s">
        <v>10148</v>
      </c>
      <c r="KVI1" t="s">
        <v>10149</v>
      </c>
      <c r="KVJ1" t="s">
        <v>10150</v>
      </c>
      <c r="KVK1" t="s">
        <v>10151</v>
      </c>
      <c r="KVL1" t="s">
        <v>10152</v>
      </c>
      <c r="KVM1" t="s">
        <v>10153</v>
      </c>
      <c r="KVN1" t="s">
        <v>10154</v>
      </c>
      <c r="KVO1" t="s">
        <v>10155</v>
      </c>
      <c r="KVP1" t="s">
        <v>10156</v>
      </c>
      <c r="KVQ1" t="s">
        <v>10157</v>
      </c>
      <c r="KVR1" t="s">
        <v>10158</v>
      </c>
      <c r="KVS1" t="s">
        <v>10159</v>
      </c>
      <c r="KVT1" t="s">
        <v>10160</v>
      </c>
      <c r="KVU1" t="s">
        <v>10161</v>
      </c>
      <c r="KVV1" t="s">
        <v>10162</v>
      </c>
      <c r="KVW1" t="s">
        <v>10163</v>
      </c>
      <c r="KVX1" t="s">
        <v>10164</v>
      </c>
      <c r="KVY1" t="s">
        <v>10165</v>
      </c>
      <c r="KVZ1" t="s">
        <v>10166</v>
      </c>
      <c r="KWA1" t="s">
        <v>10167</v>
      </c>
      <c r="KWB1" t="s">
        <v>10168</v>
      </c>
      <c r="KWC1" t="s">
        <v>10169</v>
      </c>
      <c r="KWD1" t="s">
        <v>10170</v>
      </c>
      <c r="KWE1" t="s">
        <v>10171</v>
      </c>
      <c r="KWF1" t="s">
        <v>10172</v>
      </c>
      <c r="KWG1" t="s">
        <v>10173</v>
      </c>
      <c r="KWH1" t="s">
        <v>10174</v>
      </c>
      <c r="KWI1" t="s">
        <v>10175</v>
      </c>
      <c r="KWJ1" t="s">
        <v>10176</v>
      </c>
      <c r="KWK1" t="s">
        <v>10177</v>
      </c>
      <c r="KWL1" t="s">
        <v>10178</v>
      </c>
      <c r="KWM1" t="s">
        <v>10179</v>
      </c>
      <c r="KWN1" t="s">
        <v>10180</v>
      </c>
      <c r="KWO1" t="s">
        <v>10181</v>
      </c>
      <c r="KWP1" t="s">
        <v>10182</v>
      </c>
      <c r="KWQ1" t="s">
        <v>10183</v>
      </c>
      <c r="KWR1" t="s">
        <v>10184</v>
      </c>
      <c r="KWS1" t="s">
        <v>10185</v>
      </c>
      <c r="KWT1" t="s">
        <v>10186</v>
      </c>
      <c r="KWU1" t="s">
        <v>10187</v>
      </c>
      <c r="KWV1" t="s">
        <v>10188</v>
      </c>
      <c r="KWW1" t="s">
        <v>10189</v>
      </c>
      <c r="KWX1" t="s">
        <v>10190</v>
      </c>
      <c r="KWY1" t="s">
        <v>10191</v>
      </c>
      <c r="KWZ1" t="s">
        <v>10192</v>
      </c>
      <c r="KXA1" t="s">
        <v>10193</v>
      </c>
      <c r="KXB1" t="s">
        <v>10194</v>
      </c>
      <c r="KXC1" t="s">
        <v>10195</v>
      </c>
      <c r="KXD1" t="s">
        <v>10196</v>
      </c>
      <c r="KXE1" t="s">
        <v>10197</v>
      </c>
      <c r="KXF1" t="s">
        <v>10198</v>
      </c>
      <c r="KXG1" t="s">
        <v>10199</v>
      </c>
      <c r="KXH1" t="s">
        <v>10200</v>
      </c>
      <c r="KXI1" t="s">
        <v>10201</v>
      </c>
      <c r="KXJ1" t="s">
        <v>10202</v>
      </c>
      <c r="KXK1" t="s">
        <v>10203</v>
      </c>
      <c r="KXL1" t="s">
        <v>10204</v>
      </c>
      <c r="KXM1" t="s">
        <v>10205</v>
      </c>
      <c r="KXN1" t="s">
        <v>10206</v>
      </c>
      <c r="KXO1" t="s">
        <v>10207</v>
      </c>
      <c r="KXP1" t="s">
        <v>10208</v>
      </c>
      <c r="KXQ1" t="s">
        <v>10209</v>
      </c>
      <c r="KXR1" t="s">
        <v>10210</v>
      </c>
      <c r="KXS1" t="s">
        <v>10211</v>
      </c>
      <c r="KXT1" t="s">
        <v>10212</v>
      </c>
      <c r="KXU1" t="s">
        <v>10213</v>
      </c>
      <c r="KXV1" t="s">
        <v>10214</v>
      </c>
      <c r="KXW1" t="s">
        <v>10215</v>
      </c>
      <c r="KXX1" t="s">
        <v>10216</v>
      </c>
      <c r="KXY1" t="s">
        <v>10217</v>
      </c>
      <c r="KXZ1" t="s">
        <v>10218</v>
      </c>
      <c r="KYA1" t="s">
        <v>10219</v>
      </c>
      <c r="KYB1" t="s">
        <v>10220</v>
      </c>
      <c r="KYC1" t="s">
        <v>10221</v>
      </c>
      <c r="KYD1" t="s">
        <v>10222</v>
      </c>
      <c r="KYE1" t="s">
        <v>10223</v>
      </c>
      <c r="KYF1" t="s">
        <v>10224</v>
      </c>
      <c r="KYG1" t="s">
        <v>10225</v>
      </c>
      <c r="KYH1" t="s">
        <v>10226</v>
      </c>
      <c r="KYI1" t="s">
        <v>10227</v>
      </c>
      <c r="KYJ1" t="s">
        <v>10228</v>
      </c>
      <c r="KYK1" t="s">
        <v>10229</v>
      </c>
      <c r="KYL1" t="s">
        <v>10230</v>
      </c>
      <c r="KYM1" t="s">
        <v>10231</v>
      </c>
      <c r="KYN1" t="s">
        <v>10232</v>
      </c>
      <c r="KYO1" t="s">
        <v>10233</v>
      </c>
      <c r="KYP1" t="s">
        <v>10234</v>
      </c>
      <c r="KYQ1" t="s">
        <v>10235</v>
      </c>
      <c r="KYR1" t="s">
        <v>10236</v>
      </c>
      <c r="KYS1" t="s">
        <v>10237</v>
      </c>
      <c r="KYT1" t="s">
        <v>10238</v>
      </c>
      <c r="KYU1" t="s">
        <v>10239</v>
      </c>
      <c r="KYV1" t="s">
        <v>10240</v>
      </c>
      <c r="KYW1" t="s">
        <v>10241</v>
      </c>
      <c r="KYX1" t="s">
        <v>10242</v>
      </c>
      <c r="KYY1" t="s">
        <v>10243</v>
      </c>
      <c r="KYZ1" t="s">
        <v>10244</v>
      </c>
      <c r="KZA1" t="s">
        <v>10245</v>
      </c>
      <c r="KZB1" t="s">
        <v>10246</v>
      </c>
      <c r="KZC1" t="s">
        <v>10247</v>
      </c>
      <c r="KZD1" t="s">
        <v>10248</v>
      </c>
      <c r="KZE1" t="s">
        <v>10249</v>
      </c>
      <c r="KZF1" t="s">
        <v>10250</v>
      </c>
      <c r="KZG1" t="s">
        <v>10251</v>
      </c>
      <c r="KZH1" t="s">
        <v>10252</v>
      </c>
      <c r="KZI1" t="s">
        <v>10253</v>
      </c>
      <c r="KZJ1" t="s">
        <v>10254</v>
      </c>
      <c r="KZK1" t="s">
        <v>10255</v>
      </c>
      <c r="KZL1" t="s">
        <v>10256</v>
      </c>
      <c r="KZM1" t="s">
        <v>10257</v>
      </c>
      <c r="KZN1" t="s">
        <v>10258</v>
      </c>
      <c r="KZO1" t="s">
        <v>10259</v>
      </c>
      <c r="KZP1" t="s">
        <v>10260</v>
      </c>
      <c r="KZQ1" t="s">
        <v>10261</v>
      </c>
      <c r="KZR1" t="s">
        <v>10262</v>
      </c>
      <c r="KZS1" t="s">
        <v>10263</v>
      </c>
      <c r="KZT1" t="s">
        <v>10264</v>
      </c>
      <c r="KZU1" t="s">
        <v>10265</v>
      </c>
      <c r="KZV1" t="s">
        <v>10266</v>
      </c>
      <c r="KZW1" t="s">
        <v>10267</v>
      </c>
      <c r="KZX1" t="s">
        <v>10268</v>
      </c>
      <c r="KZY1" t="s">
        <v>10269</v>
      </c>
      <c r="KZZ1" t="s">
        <v>10270</v>
      </c>
      <c r="LAA1" t="s">
        <v>10271</v>
      </c>
      <c r="LAB1" t="s">
        <v>10272</v>
      </c>
      <c r="LAC1" t="s">
        <v>10273</v>
      </c>
      <c r="LAD1" t="s">
        <v>10274</v>
      </c>
      <c r="LAE1" t="s">
        <v>10275</v>
      </c>
      <c r="LAF1" t="s">
        <v>10276</v>
      </c>
      <c r="LAG1" t="s">
        <v>10277</v>
      </c>
      <c r="LAH1" t="s">
        <v>10278</v>
      </c>
      <c r="LAI1" t="s">
        <v>10279</v>
      </c>
      <c r="LAJ1" t="s">
        <v>10280</v>
      </c>
      <c r="LAK1" t="s">
        <v>10281</v>
      </c>
      <c r="LAL1" t="s">
        <v>10282</v>
      </c>
      <c r="LAM1" t="s">
        <v>10283</v>
      </c>
      <c r="LAN1" t="s">
        <v>10284</v>
      </c>
      <c r="LAO1" t="s">
        <v>10285</v>
      </c>
      <c r="LAP1" t="s">
        <v>10286</v>
      </c>
      <c r="LAQ1" t="s">
        <v>10287</v>
      </c>
      <c r="LAR1" t="s">
        <v>10288</v>
      </c>
      <c r="LAS1" t="s">
        <v>10289</v>
      </c>
      <c r="LAT1" t="s">
        <v>10290</v>
      </c>
      <c r="LAU1" t="s">
        <v>10291</v>
      </c>
      <c r="LAV1" t="s">
        <v>10292</v>
      </c>
      <c r="LAW1" t="s">
        <v>10293</v>
      </c>
      <c r="LAX1" t="s">
        <v>10294</v>
      </c>
      <c r="LAY1" t="s">
        <v>10295</v>
      </c>
      <c r="LAZ1" t="s">
        <v>10296</v>
      </c>
      <c r="LBA1" t="s">
        <v>10297</v>
      </c>
      <c r="LBB1" t="s">
        <v>10298</v>
      </c>
      <c r="LBC1" t="s">
        <v>10299</v>
      </c>
      <c r="LBD1" t="s">
        <v>10300</v>
      </c>
      <c r="LBE1" t="s">
        <v>10301</v>
      </c>
      <c r="LBF1" t="s">
        <v>10302</v>
      </c>
      <c r="LBG1" t="s">
        <v>10303</v>
      </c>
      <c r="LBH1" t="s">
        <v>10304</v>
      </c>
      <c r="LBI1" t="s">
        <v>10305</v>
      </c>
      <c r="LBJ1" t="s">
        <v>10306</v>
      </c>
      <c r="LBK1" t="s">
        <v>10307</v>
      </c>
      <c r="LBL1" t="s">
        <v>10308</v>
      </c>
      <c r="LBM1" t="s">
        <v>10309</v>
      </c>
      <c r="LBN1" t="s">
        <v>10310</v>
      </c>
      <c r="LBO1" t="s">
        <v>10311</v>
      </c>
      <c r="LBP1" t="s">
        <v>10312</v>
      </c>
      <c r="LBQ1" t="s">
        <v>10313</v>
      </c>
      <c r="LBR1" t="s">
        <v>10314</v>
      </c>
      <c r="LBS1" t="s">
        <v>10315</v>
      </c>
      <c r="LBT1" t="s">
        <v>10316</v>
      </c>
      <c r="LBU1" t="s">
        <v>10317</v>
      </c>
      <c r="LBV1" t="s">
        <v>10318</v>
      </c>
      <c r="LBW1" t="s">
        <v>10319</v>
      </c>
      <c r="LBX1" t="s">
        <v>10320</v>
      </c>
      <c r="LBY1" t="s">
        <v>10321</v>
      </c>
      <c r="LBZ1" t="s">
        <v>10322</v>
      </c>
      <c r="LCA1" t="s">
        <v>10323</v>
      </c>
      <c r="LCB1" t="s">
        <v>10324</v>
      </c>
      <c r="LCC1" t="s">
        <v>10325</v>
      </c>
      <c r="LCD1" t="s">
        <v>10326</v>
      </c>
      <c r="LCE1" t="s">
        <v>10327</v>
      </c>
      <c r="LCF1" t="s">
        <v>10328</v>
      </c>
      <c r="LCG1" t="s">
        <v>10329</v>
      </c>
      <c r="LCH1" t="s">
        <v>10330</v>
      </c>
      <c r="LCI1" t="s">
        <v>10331</v>
      </c>
      <c r="LCJ1" t="s">
        <v>10332</v>
      </c>
      <c r="LCK1" t="s">
        <v>10333</v>
      </c>
      <c r="LCL1" t="s">
        <v>10334</v>
      </c>
      <c r="LCM1" t="s">
        <v>10335</v>
      </c>
      <c r="LCN1" t="s">
        <v>10336</v>
      </c>
      <c r="LCO1" t="s">
        <v>10337</v>
      </c>
      <c r="LCP1" t="s">
        <v>10338</v>
      </c>
      <c r="LCQ1" t="s">
        <v>10339</v>
      </c>
      <c r="LCR1" t="s">
        <v>10340</v>
      </c>
      <c r="LCS1" t="s">
        <v>10341</v>
      </c>
      <c r="LCT1" t="s">
        <v>10342</v>
      </c>
      <c r="LCU1" t="s">
        <v>10343</v>
      </c>
      <c r="LCV1" t="s">
        <v>10344</v>
      </c>
      <c r="LCW1" t="s">
        <v>10345</v>
      </c>
      <c r="LCX1" t="s">
        <v>10346</v>
      </c>
      <c r="LCY1" t="s">
        <v>10347</v>
      </c>
      <c r="LCZ1" t="s">
        <v>10348</v>
      </c>
      <c r="LDA1" t="s">
        <v>10349</v>
      </c>
      <c r="LDB1" t="s">
        <v>10350</v>
      </c>
      <c r="LDC1" t="s">
        <v>10351</v>
      </c>
      <c r="LDD1" t="s">
        <v>10352</v>
      </c>
      <c r="LDE1" t="s">
        <v>10353</v>
      </c>
      <c r="LDF1" t="s">
        <v>10354</v>
      </c>
      <c r="LDG1" t="s">
        <v>10355</v>
      </c>
      <c r="LDH1" t="s">
        <v>10356</v>
      </c>
      <c r="LDI1" t="s">
        <v>10357</v>
      </c>
      <c r="LDJ1" t="s">
        <v>10358</v>
      </c>
      <c r="LDK1" t="s">
        <v>10359</v>
      </c>
      <c r="LDL1" t="s">
        <v>10360</v>
      </c>
      <c r="LDM1" t="s">
        <v>10361</v>
      </c>
      <c r="LDN1" t="s">
        <v>10362</v>
      </c>
      <c r="LDO1" t="s">
        <v>10363</v>
      </c>
      <c r="LDP1" t="s">
        <v>10364</v>
      </c>
      <c r="LDQ1" t="s">
        <v>10365</v>
      </c>
      <c r="LDR1" t="s">
        <v>10366</v>
      </c>
      <c r="LDS1" t="s">
        <v>10367</v>
      </c>
      <c r="LDT1" t="s">
        <v>10368</v>
      </c>
      <c r="LDU1" t="s">
        <v>10369</v>
      </c>
      <c r="LDV1" t="s">
        <v>10370</v>
      </c>
      <c r="LDW1" t="s">
        <v>10371</v>
      </c>
      <c r="LDX1" t="s">
        <v>10372</v>
      </c>
      <c r="LDY1" t="s">
        <v>10373</v>
      </c>
      <c r="LDZ1" t="s">
        <v>10374</v>
      </c>
      <c r="LEA1" t="s">
        <v>10375</v>
      </c>
      <c r="LEB1" t="s">
        <v>10376</v>
      </c>
      <c r="LEC1" t="s">
        <v>10377</v>
      </c>
      <c r="LED1" t="s">
        <v>10378</v>
      </c>
      <c r="LEE1" t="s">
        <v>10379</v>
      </c>
      <c r="LEF1" t="s">
        <v>10380</v>
      </c>
      <c r="LEG1" t="s">
        <v>10381</v>
      </c>
      <c r="LEH1" t="s">
        <v>10382</v>
      </c>
      <c r="LEI1" t="s">
        <v>10383</v>
      </c>
      <c r="LEJ1" t="s">
        <v>10384</v>
      </c>
      <c r="LEK1" t="s">
        <v>10385</v>
      </c>
      <c r="LEL1" t="s">
        <v>10386</v>
      </c>
      <c r="LEM1" t="s">
        <v>10387</v>
      </c>
      <c r="LEN1" t="s">
        <v>10388</v>
      </c>
      <c r="LEO1" t="s">
        <v>10389</v>
      </c>
      <c r="LEP1" t="s">
        <v>10390</v>
      </c>
      <c r="LEQ1" t="s">
        <v>10391</v>
      </c>
      <c r="LER1" t="s">
        <v>10392</v>
      </c>
      <c r="LES1" t="s">
        <v>10393</v>
      </c>
      <c r="LET1" t="s">
        <v>10394</v>
      </c>
      <c r="LEU1" t="s">
        <v>10395</v>
      </c>
      <c r="LEV1" t="s">
        <v>10396</v>
      </c>
      <c r="LEW1" t="s">
        <v>10397</v>
      </c>
      <c r="LEX1" t="s">
        <v>10398</v>
      </c>
      <c r="LEY1" t="s">
        <v>10399</v>
      </c>
      <c r="LEZ1" t="s">
        <v>10400</v>
      </c>
      <c r="LFA1" t="s">
        <v>10401</v>
      </c>
      <c r="LFB1" t="s">
        <v>10402</v>
      </c>
      <c r="LFC1" t="s">
        <v>10403</v>
      </c>
      <c r="LFD1" t="s">
        <v>10404</v>
      </c>
      <c r="LFE1" t="s">
        <v>10405</v>
      </c>
      <c r="LFF1" t="s">
        <v>10406</v>
      </c>
      <c r="LFG1" t="s">
        <v>10407</v>
      </c>
      <c r="LFH1" t="s">
        <v>10408</v>
      </c>
      <c r="LFI1" t="s">
        <v>10409</v>
      </c>
      <c r="LFJ1" t="s">
        <v>10410</v>
      </c>
      <c r="LFK1" t="s">
        <v>10411</v>
      </c>
      <c r="LFL1" t="s">
        <v>10412</v>
      </c>
      <c r="LFM1" t="s">
        <v>10413</v>
      </c>
      <c r="LFN1" t="s">
        <v>10414</v>
      </c>
      <c r="LFO1" t="s">
        <v>10415</v>
      </c>
      <c r="LFP1" t="s">
        <v>10416</v>
      </c>
      <c r="LFQ1" t="s">
        <v>10417</v>
      </c>
      <c r="LFR1" t="s">
        <v>10418</v>
      </c>
      <c r="LFS1" t="s">
        <v>10419</v>
      </c>
      <c r="LFT1" t="s">
        <v>10420</v>
      </c>
      <c r="LFU1" t="s">
        <v>10421</v>
      </c>
      <c r="LFV1" t="s">
        <v>10422</v>
      </c>
      <c r="LFW1" t="s">
        <v>10423</v>
      </c>
      <c r="LFX1" t="s">
        <v>10424</v>
      </c>
      <c r="LFY1" t="s">
        <v>10425</v>
      </c>
      <c r="LFZ1" t="s">
        <v>10426</v>
      </c>
      <c r="LGA1" t="s">
        <v>10427</v>
      </c>
      <c r="LGB1" t="s">
        <v>10428</v>
      </c>
      <c r="LGC1" t="s">
        <v>10429</v>
      </c>
      <c r="LGD1" t="s">
        <v>10430</v>
      </c>
      <c r="LGE1" t="s">
        <v>10431</v>
      </c>
      <c r="LGF1" t="s">
        <v>10432</v>
      </c>
      <c r="LGG1" t="s">
        <v>10433</v>
      </c>
      <c r="LGH1" t="s">
        <v>10434</v>
      </c>
      <c r="LGI1" t="s">
        <v>10435</v>
      </c>
      <c r="LGJ1" t="s">
        <v>10436</v>
      </c>
      <c r="LGK1" t="s">
        <v>10437</v>
      </c>
      <c r="LGL1" t="s">
        <v>10438</v>
      </c>
      <c r="LGM1" t="s">
        <v>10439</v>
      </c>
      <c r="LGN1" t="s">
        <v>10440</v>
      </c>
      <c r="LGO1" t="s">
        <v>10441</v>
      </c>
      <c r="LGP1" t="s">
        <v>10442</v>
      </c>
      <c r="LGQ1" t="s">
        <v>10443</v>
      </c>
      <c r="LGR1" t="s">
        <v>10444</v>
      </c>
      <c r="LGS1" t="s">
        <v>10445</v>
      </c>
      <c r="LGT1" t="s">
        <v>10446</v>
      </c>
      <c r="LGU1" t="s">
        <v>10447</v>
      </c>
      <c r="LGV1" t="s">
        <v>10448</v>
      </c>
      <c r="LGW1" t="s">
        <v>10449</v>
      </c>
      <c r="LGX1" t="s">
        <v>10450</v>
      </c>
      <c r="LGY1" t="s">
        <v>10451</v>
      </c>
      <c r="LGZ1" t="s">
        <v>10452</v>
      </c>
      <c r="LHA1" t="s">
        <v>10453</v>
      </c>
      <c r="LHB1" t="s">
        <v>10454</v>
      </c>
      <c r="LHC1" t="s">
        <v>10455</v>
      </c>
      <c r="LHD1" t="s">
        <v>10456</v>
      </c>
      <c r="LHE1" t="s">
        <v>10457</v>
      </c>
      <c r="LHF1" t="s">
        <v>10458</v>
      </c>
      <c r="LHG1" t="s">
        <v>10459</v>
      </c>
      <c r="LHH1" t="s">
        <v>10460</v>
      </c>
      <c r="LHI1" t="s">
        <v>10461</v>
      </c>
      <c r="LHJ1" t="s">
        <v>10462</v>
      </c>
      <c r="LHK1" t="s">
        <v>10463</v>
      </c>
      <c r="LHL1" t="s">
        <v>10464</v>
      </c>
      <c r="LHM1" t="s">
        <v>10465</v>
      </c>
      <c r="LHN1" t="s">
        <v>10466</v>
      </c>
      <c r="LHO1" t="s">
        <v>10467</v>
      </c>
      <c r="LHP1" t="s">
        <v>10468</v>
      </c>
      <c r="LHQ1" t="s">
        <v>10469</v>
      </c>
      <c r="LHR1" t="s">
        <v>10470</v>
      </c>
      <c r="LHS1" t="s">
        <v>10471</v>
      </c>
      <c r="LHT1" t="s">
        <v>10472</v>
      </c>
      <c r="LHU1" t="s">
        <v>10473</v>
      </c>
      <c r="LHV1" t="s">
        <v>10474</v>
      </c>
      <c r="LHW1" t="s">
        <v>10475</v>
      </c>
      <c r="LHX1" t="s">
        <v>10476</v>
      </c>
      <c r="LHY1" t="s">
        <v>10477</v>
      </c>
      <c r="LHZ1" t="s">
        <v>10478</v>
      </c>
      <c r="LIA1" t="s">
        <v>10479</v>
      </c>
      <c r="LIB1" t="s">
        <v>10480</v>
      </c>
      <c r="LIC1" t="s">
        <v>10481</v>
      </c>
      <c r="LID1" t="s">
        <v>10482</v>
      </c>
      <c r="LIE1" t="s">
        <v>10483</v>
      </c>
      <c r="LIF1" t="s">
        <v>10484</v>
      </c>
      <c r="LIG1" t="s">
        <v>10485</v>
      </c>
      <c r="LIH1" t="s">
        <v>10486</v>
      </c>
      <c r="LII1" t="s">
        <v>10487</v>
      </c>
      <c r="LIJ1" t="s">
        <v>10488</v>
      </c>
      <c r="LIK1" t="s">
        <v>10489</v>
      </c>
      <c r="LIL1" t="s">
        <v>10490</v>
      </c>
      <c r="LIM1" t="s">
        <v>10491</v>
      </c>
      <c r="LIN1" t="s">
        <v>10492</v>
      </c>
      <c r="LIO1" t="s">
        <v>10493</v>
      </c>
      <c r="LIP1" t="s">
        <v>10494</v>
      </c>
      <c r="LIQ1" t="s">
        <v>10495</v>
      </c>
      <c r="LIR1" t="s">
        <v>10496</v>
      </c>
      <c r="LIS1" t="s">
        <v>10497</v>
      </c>
      <c r="LIT1" t="s">
        <v>10498</v>
      </c>
      <c r="LIU1" t="s">
        <v>10499</v>
      </c>
      <c r="LIV1" t="s">
        <v>10500</v>
      </c>
      <c r="LIW1" t="s">
        <v>10501</v>
      </c>
      <c r="LIX1" t="s">
        <v>10502</v>
      </c>
      <c r="LIY1" t="s">
        <v>10503</v>
      </c>
      <c r="LIZ1" t="s">
        <v>10504</v>
      </c>
      <c r="LJA1" t="s">
        <v>10505</v>
      </c>
      <c r="LJB1" t="s">
        <v>10506</v>
      </c>
      <c r="LJC1" t="s">
        <v>10507</v>
      </c>
      <c r="LJD1" t="s">
        <v>10508</v>
      </c>
      <c r="LJE1" t="s">
        <v>10509</v>
      </c>
      <c r="LJF1" t="s">
        <v>10510</v>
      </c>
      <c r="LJG1" t="s">
        <v>10511</v>
      </c>
      <c r="LJH1" t="s">
        <v>10512</v>
      </c>
      <c r="LJI1" t="s">
        <v>10513</v>
      </c>
      <c r="LJJ1" t="s">
        <v>10514</v>
      </c>
      <c r="LJK1" t="s">
        <v>10515</v>
      </c>
      <c r="LJL1" t="s">
        <v>10516</v>
      </c>
      <c r="LJM1" t="s">
        <v>10517</v>
      </c>
      <c r="LJN1" t="s">
        <v>10518</v>
      </c>
      <c r="LJO1" t="s">
        <v>10519</v>
      </c>
      <c r="LJP1" t="s">
        <v>10520</v>
      </c>
      <c r="LJQ1" t="s">
        <v>10521</v>
      </c>
      <c r="LJR1" t="s">
        <v>10522</v>
      </c>
      <c r="LJS1" t="s">
        <v>10523</v>
      </c>
      <c r="LJT1" t="s">
        <v>10524</v>
      </c>
      <c r="LJU1" t="s">
        <v>10525</v>
      </c>
      <c r="LJV1" t="s">
        <v>10526</v>
      </c>
      <c r="LJW1" t="s">
        <v>10527</v>
      </c>
      <c r="LJX1" t="s">
        <v>10528</v>
      </c>
      <c r="LJY1" t="s">
        <v>10529</v>
      </c>
      <c r="LJZ1" t="s">
        <v>10530</v>
      </c>
      <c r="LKA1" t="s">
        <v>10531</v>
      </c>
      <c r="LKB1" t="s">
        <v>10532</v>
      </c>
      <c r="LKC1" t="s">
        <v>10533</v>
      </c>
      <c r="LKD1" t="s">
        <v>10534</v>
      </c>
      <c r="LKE1" t="s">
        <v>10535</v>
      </c>
      <c r="LKF1" t="s">
        <v>10536</v>
      </c>
      <c r="LKG1" t="s">
        <v>10537</v>
      </c>
      <c r="LKH1" t="s">
        <v>10538</v>
      </c>
      <c r="LKI1" t="s">
        <v>10539</v>
      </c>
      <c r="LKJ1" t="s">
        <v>10540</v>
      </c>
      <c r="LKK1" t="s">
        <v>10541</v>
      </c>
      <c r="LKL1" t="s">
        <v>10542</v>
      </c>
      <c r="LKM1" t="s">
        <v>10543</v>
      </c>
      <c r="LKN1" t="s">
        <v>10544</v>
      </c>
      <c r="LKO1" t="s">
        <v>10545</v>
      </c>
      <c r="LKP1" t="s">
        <v>10546</v>
      </c>
      <c r="LKQ1" t="s">
        <v>10547</v>
      </c>
      <c r="LKR1" t="s">
        <v>10548</v>
      </c>
      <c r="LKS1" t="s">
        <v>10549</v>
      </c>
      <c r="LKT1" t="s">
        <v>10550</v>
      </c>
      <c r="LKU1" t="s">
        <v>10551</v>
      </c>
      <c r="LKV1" t="s">
        <v>10552</v>
      </c>
      <c r="LKW1" t="s">
        <v>10553</v>
      </c>
      <c r="LKX1" t="s">
        <v>10554</v>
      </c>
      <c r="LKY1" t="s">
        <v>10555</v>
      </c>
      <c r="LKZ1" t="s">
        <v>10556</v>
      </c>
      <c r="LLA1" t="s">
        <v>10557</v>
      </c>
      <c r="LLB1" t="s">
        <v>10558</v>
      </c>
      <c r="LLC1" t="s">
        <v>10559</v>
      </c>
      <c r="LLD1" t="s">
        <v>10560</v>
      </c>
      <c r="LLE1" t="s">
        <v>10561</v>
      </c>
      <c r="LLF1" t="s">
        <v>10562</v>
      </c>
      <c r="LLG1" t="s">
        <v>10563</v>
      </c>
      <c r="LLH1" t="s">
        <v>10564</v>
      </c>
      <c r="LLI1" t="s">
        <v>10565</v>
      </c>
      <c r="LLJ1" t="s">
        <v>10566</v>
      </c>
      <c r="LLK1" t="s">
        <v>10567</v>
      </c>
      <c r="LLL1" t="s">
        <v>10568</v>
      </c>
      <c r="LLM1" t="s">
        <v>10569</v>
      </c>
      <c r="LLN1" t="s">
        <v>10570</v>
      </c>
      <c r="LLO1" t="s">
        <v>10571</v>
      </c>
      <c r="LLP1" t="s">
        <v>10572</v>
      </c>
      <c r="LLQ1" t="s">
        <v>10573</v>
      </c>
      <c r="LLR1" t="s">
        <v>10574</v>
      </c>
      <c r="LLS1" t="s">
        <v>10575</v>
      </c>
      <c r="LLT1" t="s">
        <v>10576</v>
      </c>
      <c r="LLU1" t="s">
        <v>10577</v>
      </c>
      <c r="LLV1" t="s">
        <v>10578</v>
      </c>
      <c r="LLW1" t="s">
        <v>10579</v>
      </c>
      <c r="LLX1" t="s">
        <v>10580</v>
      </c>
      <c r="LLY1" t="s">
        <v>10581</v>
      </c>
      <c r="LLZ1" t="s">
        <v>10582</v>
      </c>
      <c r="LMA1" t="s">
        <v>10583</v>
      </c>
      <c r="LMB1" t="s">
        <v>10584</v>
      </c>
      <c r="LMC1" t="s">
        <v>10585</v>
      </c>
      <c r="LMD1" t="s">
        <v>10586</v>
      </c>
      <c r="LME1" t="s">
        <v>10587</v>
      </c>
      <c r="LMF1" t="s">
        <v>10588</v>
      </c>
      <c r="LMG1" t="s">
        <v>10589</v>
      </c>
      <c r="LMH1" t="s">
        <v>10590</v>
      </c>
      <c r="LMI1" t="s">
        <v>10591</v>
      </c>
      <c r="LMJ1" t="s">
        <v>10592</v>
      </c>
      <c r="LMK1" t="s">
        <v>10593</v>
      </c>
      <c r="LML1" t="s">
        <v>10594</v>
      </c>
      <c r="LMM1" t="s">
        <v>10595</v>
      </c>
      <c r="LMN1" t="s">
        <v>10596</v>
      </c>
      <c r="LMO1" t="s">
        <v>10597</v>
      </c>
      <c r="LMP1" t="s">
        <v>10598</v>
      </c>
      <c r="LMQ1" t="s">
        <v>10599</v>
      </c>
      <c r="LMR1" t="s">
        <v>10600</v>
      </c>
      <c r="LMS1" t="s">
        <v>10601</v>
      </c>
      <c r="LMT1" t="s">
        <v>10602</v>
      </c>
      <c r="LMU1" t="s">
        <v>10603</v>
      </c>
      <c r="LMV1" t="s">
        <v>10604</v>
      </c>
      <c r="LMW1" t="s">
        <v>10605</v>
      </c>
      <c r="LMX1" t="s">
        <v>10606</v>
      </c>
      <c r="LMY1" t="s">
        <v>10607</v>
      </c>
      <c r="LMZ1" t="s">
        <v>10608</v>
      </c>
      <c r="LNA1" t="s">
        <v>10609</v>
      </c>
      <c r="LNB1" t="s">
        <v>10610</v>
      </c>
      <c r="LNC1" t="s">
        <v>10611</v>
      </c>
      <c r="LND1" t="s">
        <v>10612</v>
      </c>
      <c r="LNE1" t="s">
        <v>10613</v>
      </c>
      <c r="LNF1" t="s">
        <v>10614</v>
      </c>
      <c r="LNG1" t="s">
        <v>10615</v>
      </c>
      <c r="LNH1" t="s">
        <v>10616</v>
      </c>
      <c r="LNI1" t="s">
        <v>10617</v>
      </c>
      <c r="LNJ1" t="s">
        <v>10618</v>
      </c>
      <c r="LNK1" t="s">
        <v>10619</v>
      </c>
      <c r="LNL1" t="s">
        <v>10620</v>
      </c>
      <c r="LNM1" t="s">
        <v>10621</v>
      </c>
      <c r="LNN1" t="s">
        <v>10622</v>
      </c>
      <c r="LNO1" t="s">
        <v>10623</v>
      </c>
      <c r="LNP1" t="s">
        <v>10624</v>
      </c>
      <c r="LNQ1" t="s">
        <v>10625</v>
      </c>
      <c r="LNR1" t="s">
        <v>10626</v>
      </c>
      <c r="LNS1" t="s">
        <v>10627</v>
      </c>
      <c r="LNT1" t="s">
        <v>10628</v>
      </c>
      <c r="LNU1" t="s">
        <v>10629</v>
      </c>
      <c r="LNV1" t="s">
        <v>10630</v>
      </c>
      <c r="LNW1" t="s">
        <v>10631</v>
      </c>
      <c r="LNX1" t="s">
        <v>10632</v>
      </c>
      <c r="LNY1" t="s">
        <v>10633</v>
      </c>
      <c r="LNZ1" t="s">
        <v>10634</v>
      </c>
      <c r="LOA1" t="s">
        <v>10635</v>
      </c>
      <c r="LOB1" t="s">
        <v>10636</v>
      </c>
      <c r="LOC1" t="s">
        <v>10637</v>
      </c>
      <c r="LOD1" t="s">
        <v>10638</v>
      </c>
      <c r="LOE1" t="s">
        <v>10639</v>
      </c>
      <c r="LOF1" t="s">
        <v>10640</v>
      </c>
      <c r="LOG1" t="s">
        <v>10641</v>
      </c>
      <c r="LOH1" t="s">
        <v>10642</v>
      </c>
      <c r="LOI1" t="s">
        <v>10643</v>
      </c>
      <c r="LOJ1" t="s">
        <v>10644</v>
      </c>
      <c r="LOK1" t="s">
        <v>10645</v>
      </c>
      <c r="LOL1" t="s">
        <v>10646</v>
      </c>
      <c r="LOM1" t="s">
        <v>10647</v>
      </c>
      <c r="LON1" t="s">
        <v>10648</v>
      </c>
      <c r="LOO1" t="s">
        <v>10649</v>
      </c>
      <c r="LOP1" t="s">
        <v>10650</v>
      </c>
      <c r="LOQ1" t="s">
        <v>10651</v>
      </c>
      <c r="LOR1" t="s">
        <v>10652</v>
      </c>
      <c r="LOS1" t="s">
        <v>10653</v>
      </c>
      <c r="LOT1" t="s">
        <v>10654</v>
      </c>
      <c r="LOU1" t="s">
        <v>10655</v>
      </c>
      <c r="LOV1" t="s">
        <v>10656</v>
      </c>
      <c r="LOW1" t="s">
        <v>10657</v>
      </c>
      <c r="LOX1" t="s">
        <v>10658</v>
      </c>
      <c r="LOY1" t="s">
        <v>10659</v>
      </c>
      <c r="LOZ1" t="s">
        <v>10660</v>
      </c>
      <c r="LPA1" t="s">
        <v>10661</v>
      </c>
      <c r="LPB1" t="s">
        <v>10662</v>
      </c>
      <c r="LPC1" t="s">
        <v>10663</v>
      </c>
      <c r="LPD1" t="s">
        <v>10664</v>
      </c>
      <c r="LPE1" t="s">
        <v>10665</v>
      </c>
      <c r="LPF1" t="s">
        <v>10666</v>
      </c>
      <c r="LPG1" t="s">
        <v>10667</v>
      </c>
      <c r="LPH1" t="s">
        <v>10668</v>
      </c>
      <c r="LPI1" t="s">
        <v>10669</v>
      </c>
      <c r="LPJ1" t="s">
        <v>10670</v>
      </c>
      <c r="LPK1" t="s">
        <v>10671</v>
      </c>
      <c r="LPL1" t="s">
        <v>10672</v>
      </c>
      <c r="LPM1" t="s">
        <v>10673</v>
      </c>
      <c r="LPN1" t="s">
        <v>10674</v>
      </c>
      <c r="LPO1" t="s">
        <v>10675</v>
      </c>
      <c r="LPP1" t="s">
        <v>10676</v>
      </c>
      <c r="LPQ1" t="s">
        <v>10677</v>
      </c>
      <c r="LPR1" t="s">
        <v>10678</v>
      </c>
      <c r="LPS1" t="s">
        <v>10679</v>
      </c>
      <c r="LPT1" t="s">
        <v>10680</v>
      </c>
      <c r="LPU1" t="s">
        <v>10681</v>
      </c>
      <c r="LPV1" t="s">
        <v>10682</v>
      </c>
      <c r="LPW1" t="s">
        <v>10683</v>
      </c>
      <c r="LPX1" t="s">
        <v>10684</v>
      </c>
      <c r="LPY1" t="s">
        <v>10685</v>
      </c>
      <c r="LPZ1" t="s">
        <v>10686</v>
      </c>
      <c r="LQA1" t="s">
        <v>10687</v>
      </c>
      <c r="LQB1" t="s">
        <v>10688</v>
      </c>
      <c r="LQC1" t="s">
        <v>10689</v>
      </c>
      <c r="LQD1" t="s">
        <v>10690</v>
      </c>
      <c r="LQE1" t="s">
        <v>10691</v>
      </c>
      <c r="LQF1" t="s">
        <v>10692</v>
      </c>
      <c r="LQG1" t="s">
        <v>10693</v>
      </c>
      <c r="LQH1" t="s">
        <v>10694</v>
      </c>
      <c r="LQI1" t="s">
        <v>10695</v>
      </c>
      <c r="LQJ1" t="s">
        <v>10696</v>
      </c>
      <c r="LQK1" t="s">
        <v>10697</v>
      </c>
      <c r="LQL1" t="s">
        <v>10698</v>
      </c>
      <c r="LQM1" t="s">
        <v>10699</v>
      </c>
      <c r="LQN1" t="s">
        <v>10700</v>
      </c>
      <c r="LQO1" t="s">
        <v>10701</v>
      </c>
      <c r="LQP1" t="s">
        <v>10702</v>
      </c>
      <c r="LQQ1" t="s">
        <v>10703</v>
      </c>
      <c r="LQR1" t="s">
        <v>10704</v>
      </c>
      <c r="LQS1" t="s">
        <v>10705</v>
      </c>
      <c r="LQT1" t="s">
        <v>10706</v>
      </c>
      <c r="LQU1" t="s">
        <v>10707</v>
      </c>
      <c r="LQV1" t="s">
        <v>10708</v>
      </c>
      <c r="LQW1" t="s">
        <v>10709</v>
      </c>
      <c r="LQX1" t="s">
        <v>10710</v>
      </c>
      <c r="LQY1" t="s">
        <v>10711</v>
      </c>
      <c r="LQZ1" t="s">
        <v>10712</v>
      </c>
      <c r="LRA1" t="s">
        <v>10713</v>
      </c>
      <c r="LRB1" t="s">
        <v>10714</v>
      </c>
      <c r="LRC1" t="s">
        <v>10715</v>
      </c>
      <c r="LRD1" t="s">
        <v>10716</v>
      </c>
      <c r="LRE1" t="s">
        <v>10717</v>
      </c>
      <c r="LRF1" t="s">
        <v>10718</v>
      </c>
      <c r="LRG1" t="s">
        <v>10719</v>
      </c>
      <c r="LRH1" t="s">
        <v>10720</v>
      </c>
      <c r="LRI1" t="s">
        <v>10721</v>
      </c>
      <c r="LRJ1" t="s">
        <v>10722</v>
      </c>
      <c r="LRK1" t="s">
        <v>10723</v>
      </c>
      <c r="LRL1" t="s">
        <v>10724</v>
      </c>
      <c r="LRM1" t="s">
        <v>10725</v>
      </c>
      <c r="LRN1" t="s">
        <v>10726</v>
      </c>
      <c r="LRO1" t="s">
        <v>10727</v>
      </c>
      <c r="LRP1" t="s">
        <v>10728</v>
      </c>
      <c r="LRQ1" t="s">
        <v>10729</v>
      </c>
      <c r="LRR1" t="s">
        <v>10730</v>
      </c>
      <c r="LRS1" t="s">
        <v>10731</v>
      </c>
      <c r="LRT1" t="s">
        <v>10732</v>
      </c>
      <c r="LRU1" t="s">
        <v>10733</v>
      </c>
      <c r="LRV1" t="s">
        <v>10734</v>
      </c>
      <c r="LRW1" t="s">
        <v>10735</v>
      </c>
      <c r="LRX1" t="s">
        <v>10736</v>
      </c>
      <c r="LRY1" t="s">
        <v>10737</v>
      </c>
      <c r="LRZ1" t="s">
        <v>10738</v>
      </c>
      <c r="LSA1" t="s">
        <v>10739</v>
      </c>
      <c r="LSB1" t="s">
        <v>10740</v>
      </c>
      <c r="LSC1" t="s">
        <v>10741</v>
      </c>
      <c r="LSD1" t="s">
        <v>10742</v>
      </c>
      <c r="LSE1" t="s">
        <v>10743</v>
      </c>
      <c r="LSF1" t="s">
        <v>10744</v>
      </c>
      <c r="LSG1" t="s">
        <v>10745</v>
      </c>
      <c r="LSH1" t="s">
        <v>10746</v>
      </c>
      <c r="LSI1" t="s">
        <v>10747</v>
      </c>
      <c r="LSJ1" t="s">
        <v>10748</v>
      </c>
      <c r="LSK1" t="s">
        <v>10749</v>
      </c>
      <c r="LSL1" t="s">
        <v>10750</v>
      </c>
      <c r="LSM1" t="s">
        <v>10751</v>
      </c>
      <c r="LSN1" t="s">
        <v>10752</v>
      </c>
      <c r="LSO1" t="s">
        <v>10753</v>
      </c>
      <c r="LSP1" t="s">
        <v>10754</v>
      </c>
      <c r="LSQ1" t="s">
        <v>10755</v>
      </c>
      <c r="LSR1" t="s">
        <v>10756</v>
      </c>
      <c r="LSS1" t="s">
        <v>10757</v>
      </c>
      <c r="LST1" t="s">
        <v>10758</v>
      </c>
      <c r="LSU1" t="s">
        <v>10759</v>
      </c>
      <c r="LSV1" t="s">
        <v>10760</v>
      </c>
      <c r="LSW1" t="s">
        <v>10761</v>
      </c>
      <c r="LSX1" t="s">
        <v>10762</v>
      </c>
      <c r="LSY1" t="s">
        <v>10763</v>
      </c>
      <c r="LSZ1" t="s">
        <v>10764</v>
      </c>
      <c r="LTA1" t="s">
        <v>10765</v>
      </c>
      <c r="LTB1" t="s">
        <v>10766</v>
      </c>
      <c r="LTC1" t="s">
        <v>10767</v>
      </c>
      <c r="LTD1" t="s">
        <v>10768</v>
      </c>
      <c r="LTE1" t="s">
        <v>10769</v>
      </c>
      <c r="LTF1" t="s">
        <v>10770</v>
      </c>
      <c r="LTG1" t="s">
        <v>10771</v>
      </c>
      <c r="LTH1" t="s">
        <v>10772</v>
      </c>
      <c r="LTI1" t="s">
        <v>10773</v>
      </c>
      <c r="LTJ1" t="s">
        <v>10774</v>
      </c>
      <c r="LTK1" t="s">
        <v>10775</v>
      </c>
      <c r="LTL1" t="s">
        <v>10776</v>
      </c>
      <c r="LTM1" t="s">
        <v>10777</v>
      </c>
      <c r="LTN1" t="s">
        <v>10778</v>
      </c>
      <c r="LTO1" t="s">
        <v>10779</v>
      </c>
      <c r="LTP1" t="s">
        <v>10780</v>
      </c>
      <c r="LTQ1" t="s">
        <v>10781</v>
      </c>
      <c r="LTR1" t="s">
        <v>10782</v>
      </c>
      <c r="LTS1" t="s">
        <v>10783</v>
      </c>
      <c r="LTT1" t="s">
        <v>10784</v>
      </c>
      <c r="LTU1" t="s">
        <v>10785</v>
      </c>
      <c r="LTV1" t="s">
        <v>10786</v>
      </c>
      <c r="LTW1" t="s">
        <v>10787</v>
      </c>
      <c r="LTX1" t="s">
        <v>10788</v>
      </c>
      <c r="LTY1" t="s">
        <v>10789</v>
      </c>
      <c r="LTZ1" t="s">
        <v>10790</v>
      </c>
      <c r="LUA1" t="s">
        <v>10791</v>
      </c>
      <c r="LUB1" t="s">
        <v>10792</v>
      </c>
      <c r="LUC1" t="s">
        <v>10793</v>
      </c>
      <c r="LUD1" t="s">
        <v>10794</v>
      </c>
      <c r="LUE1" t="s">
        <v>10795</v>
      </c>
      <c r="LUF1" t="s">
        <v>10796</v>
      </c>
      <c r="LUG1" t="s">
        <v>10797</v>
      </c>
      <c r="LUH1" t="s">
        <v>10798</v>
      </c>
      <c r="LUI1" t="s">
        <v>10799</v>
      </c>
      <c r="LUJ1" t="s">
        <v>10800</v>
      </c>
      <c r="LUK1" t="s">
        <v>10801</v>
      </c>
      <c r="LUL1" t="s">
        <v>10802</v>
      </c>
      <c r="LUM1" t="s">
        <v>10803</v>
      </c>
      <c r="LUN1" t="s">
        <v>10804</v>
      </c>
      <c r="LUO1" t="s">
        <v>10805</v>
      </c>
      <c r="LUP1" t="s">
        <v>10806</v>
      </c>
      <c r="LUQ1" t="s">
        <v>10807</v>
      </c>
      <c r="LUR1" t="s">
        <v>10808</v>
      </c>
      <c r="LUS1" t="s">
        <v>10809</v>
      </c>
      <c r="LUT1" t="s">
        <v>10810</v>
      </c>
      <c r="LUU1" t="s">
        <v>10811</v>
      </c>
      <c r="LUV1" t="s">
        <v>10812</v>
      </c>
      <c r="LUW1" t="s">
        <v>10813</v>
      </c>
      <c r="LUX1" t="s">
        <v>10814</v>
      </c>
      <c r="LUY1" t="s">
        <v>10815</v>
      </c>
      <c r="LUZ1" t="s">
        <v>10816</v>
      </c>
      <c r="LVA1" t="s">
        <v>10817</v>
      </c>
      <c r="LVB1" t="s">
        <v>10818</v>
      </c>
      <c r="LVC1" t="s">
        <v>10819</v>
      </c>
      <c r="LVD1" t="s">
        <v>10820</v>
      </c>
      <c r="LVE1" t="s">
        <v>10821</v>
      </c>
      <c r="LVF1" t="s">
        <v>10822</v>
      </c>
      <c r="LVG1" t="s">
        <v>10823</v>
      </c>
      <c r="LVH1" t="s">
        <v>10824</v>
      </c>
      <c r="LVI1" t="s">
        <v>10825</v>
      </c>
      <c r="LVJ1" t="s">
        <v>10826</v>
      </c>
      <c r="LVK1" t="s">
        <v>10827</v>
      </c>
      <c r="LVL1" t="s">
        <v>10828</v>
      </c>
      <c r="LVM1" t="s">
        <v>10829</v>
      </c>
      <c r="LVN1" t="s">
        <v>10830</v>
      </c>
      <c r="LVO1" t="s">
        <v>10831</v>
      </c>
      <c r="LVP1" t="s">
        <v>10832</v>
      </c>
      <c r="LVQ1" t="s">
        <v>10833</v>
      </c>
      <c r="LVR1" t="s">
        <v>10834</v>
      </c>
      <c r="LVS1" t="s">
        <v>10835</v>
      </c>
      <c r="LVT1" t="s">
        <v>10836</v>
      </c>
      <c r="LVU1" t="s">
        <v>10837</v>
      </c>
      <c r="LVV1" t="s">
        <v>10838</v>
      </c>
      <c r="LVW1" t="s">
        <v>10839</v>
      </c>
      <c r="LVX1" t="s">
        <v>10840</v>
      </c>
      <c r="LVY1" t="s">
        <v>10841</v>
      </c>
      <c r="LVZ1" t="s">
        <v>10842</v>
      </c>
      <c r="LWA1" t="s">
        <v>10843</v>
      </c>
      <c r="LWB1" t="s">
        <v>10844</v>
      </c>
      <c r="LWC1" t="s">
        <v>10845</v>
      </c>
      <c r="LWD1" t="s">
        <v>10846</v>
      </c>
      <c r="LWE1" t="s">
        <v>10847</v>
      </c>
      <c r="LWF1" t="s">
        <v>10848</v>
      </c>
      <c r="LWG1" t="s">
        <v>10849</v>
      </c>
      <c r="LWH1" t="s">
        <v>10850</v>
      </c>
      <c r="LWI1" t="s">
        <v>10851</v>
      </c>
      <c r="LWJ1" t="s">
        <v>10852</v>
      </c>
      <c r="LWK1" t="s">
        <v>10853</v>
      </c>
      <c r="LWL1" t="s">
        <v>10854</v>
      </c>
      <c r="LWM1" t="s">
        <v>10855</v>
      </c>
      <c r="LWN1" t="s">
        <v>10856</v>
      </c>
      <c r="LWO1" t="s">
        <v>10857</v>
      </c>
      <c r="LWP1" t="s">
        <v>10858</v>
      </c>
      <c r="LWQ1" t="s">
        <v>10859</v>
      </c>
      <c r="LWR1" t="s">
        <v>10860</v>
      </c>
      <c r="LWS1" t="s">
        <v>10861</v>
      </c>
      <c r="LWT1" t="s">
        <v>10862</v>
      </c>
      <c r="LWU1" t="s">
        <v>10863</v>
      </c>
      <c r="LWV1" t="s">
        <v>10864</v>
      </c>
      <c r="LWW1" t="s">
        <v>10865</v>
      </c>
      <c r="LWX1" t="s">
        <v>10866</v>
      </c>
      <c r="LWY1" t="s">
        <v>10867</v>
      </c>
      <c r="LWZ1" t="s">
        <v>10868</v>
      </c>
      <c r="LXA1" t="s">
        <v>10869</v>
      </c>
      <c r="LXB1" t="s">
        <v>10870</v>
      </c>
      <c r="LXC1" t="s">
        <v>10871</v>
      </c>
      <c r="LXD1" t="s">
        <v>10872</v>
      </c>
      <c r="LXE1" t="s">
        <v>10873</v>
      </c>
      <c r="LXF1" t="s">
        <v>10874</v>
      </c>
      <c r="LXG1" t="s">
        <v>10875</v>
      </c>
      <c r="LXH1" t="s">
        <v>10876</v>
      </c>
      <c r="LXI1" t="s">
        <v>10877</v>
      </c>
      <c r="LXJ1" t="s">
        <v>10878</v>
      </c>
      <c r="LXK1" t="s">
        <v>10879</v>
      </c>
      <c r="LXL1" t="s">
        <v>10880</v>
      </c>
      <c r="LXM1" t="s">
        <v>10881</v>
      </c>
      <c r="LXN1" t="s">
        <v>10882</v>
      </c>
      <c r="LXO1" t="s">
        <v>10883</v>
      </c>
      <c r="LXP1" t="s">
        <v>10884</v>
      </c>
      <c r="LXQ1" t="s">
        <v>10885</v>
      </c>
      <c r="LXR1" t="s">
        <v>10886</v>
      </c>
      <c r="LXS1" t="s">
        <v>10887</v>
      </c>
      <c r="LXT1" t="s">
        <v>10888</v>
      </c>
      <c r="LXU1" t="s">
        <v>10889</v>
      </c>
      <c r="LXV1" t="s">
        <v>10890</v>
      </c>
      <c r="LXW1" t="s">
        <v>10891</v>
      </c>
      <c r="LXX1" t="s">
        <v>10892</v>
      </c>
      <c r="LXY1" t="s">
        <v>10893</v>
      </c>
      <c r="LXZ1" t="s">
        <v>10894</v>
      </c>
      <c r="LYA1" t="s">
        <v>10895</v>
      </c>
      <c r="LYB1" t="s">
        <v>10896</v>
      </c>
      <c r="LYC1" t="s">
        <v>10897</v>
      </c>
      <c r="LYD1" t="s">
        <v>10898</v>
      </c>
      <c r="LYE1" t="s">
        <v>10899</v>
      </c>
      <c r="LYF1" t="s">
        <v>10900</v>
      </c>
      <c r="LYG1" t="s">
        <v>10901</v>
      </c>
      <c r="LYH1" t="s">
        <v>10902</v>
      </c>
      <c r="LYI1" t="s">
        <v>10903</v>
      </c>
      <c r="LYJ1" t="s">
        <v>10904</v>
      </c>
      <c r="LYK1" t="s">
        <v>10905</v>
      </c>
      <c r="LYL1" t="s">
        <v>10906</v>
      </c>
      <c r="LYM1" t="s">
        <v>10907</v>
      </c>
      <c r="LYN1" t="s">
        <v>10908</v>
      </c>
      <c r="LYO1" t="s">
        <v>10909</v>
      </c>
      <c r="LYP1" t="s">
        <v>10910</v>
      </c>
      <c r="LYQ1" t="s">
        <v>10911</v>
      </c>
      <c r="LYR1" t="s">
        <v>10912</v>
      </c>
      <c r="LYS1" t="s">
        <v>10913</v>
      </c>
      <c r="LYT1" t="s">
        <v>10914</v>
      </c>
      <c r="LYU1" t="s">
        <v>10915</v>
      </c>
      <c r="LYV1" t="s">
        <v>10916</v>
      </c>
      <c r="LYW1" t="s">
        <v>10917</v>
      </c>
      <c r="LYX1" t="s">
        <v>10918</v>
      </c>
      <c r="LYY1" t="s">
        <v>10919</v>
      </c>
      <c r="LYZ1" t="s">
        <v>10920</v>
      </c>
      <c r="LZA1" t="s">
        <v>10921</v>
      </c>
      <c r="LZB1" t="s">
        <v>10922</v>
      </c>
      <c r="LZC1" t="s">
        <v>10923</v>
      </c>
      <c r="LZD1" t="s">
        <v>10924</v>
      </c>
      <c r="LZE1" t="s">
        <v>10925</v>
      </c>
      <c r="LZF1" t="s">
        <v>10926</v>
      </c>
      <c r="LZG1" t="s">
        <v>10927</v>
      </c>
      <c r="LZH1" t="s">
        <v>10928</v>
      </c>
      <c r="LZI1" t="s">
        <v>10929</v>
      </c>
      <c r="LZJ1" t="s">
        <v>10930</v>
      </c>
      <c r="LZK1" t="s">
        <v>10931</v>
      </c>
      <c r="LZL1" t="s">
        <v>10932</v>
      </c>
      <c r="LZM1" t="s">
        <v>10933</v>
      </c>
      <c r="LZN1" t="s">
        <v>10934</v>
      </c>
      <c r="LZO1" t="s">
        <v>10935</v>
      </c>
      <c r="LZP1" t="s">
        <v>10936</v>
      </c>
      <c r="LZQ1" t="s">
        <v>10937</v>
      </c>
      <c r="LZR1" t="s">
        <v>10938</v>
      </c>
      <c r="LZS1" t="s">
        <v>10939</v>
      </c>
      <c r="LZT1" t="s">
        <v>10940</v>
      </c>
      <c r="LZU1" t="s">
        <v>10941</v>
      </c>
      <c r="LZV1" t="s">
        <v>10942</v>
      </c>
      <c r="LZW1" t="s">
        <v>10943</v>
      </c>
      <c r="LZX1" t="s">
        <v>10944</v>
      </c>
      <c r="LZY1" t="s">
        <v>10945</v>
      </c>
      <c r="LZZ1" t="s">
        <v>10946</v>
      </c>
      <c r="MAA1" t="s">
        <v>10947</v>
      </c>
      <c r="MAB1" t="s">
        <v>10948</v>
      </c>
      <c r="MAC1" t="s">
        <v>10949</v>
      </c>
      <c r="MAD1" t="s">
        <v>10950</v>
      </c>
      <c r="MAE1" t="s">
        <v>10951</v>
      </c>
      <c r="MAF1" t="s">
        <v>10952</v>
      </c>
      <c r="MAG1" t="s">
        <v>10953</v>
      </c>
      <c r="MAH1" t="s">
        <v>10954</v>
      </c>
      <c r="MAI1" t="s">
        <v>10955</v>
      </c>
      <c r="MAJ1" t="s">
        <v>10956</v>
      </c>
      <c r="MAK1" t="s">
        <v>10957</v>
      </c>
      <c r="MAL1" t="s">
        <v>10958</v>
      </c>
      <c r="MAM1" t="s">
        <v>10959</v>
      </c>
      <c r="MAN1" t="s">
        <v>10960</v>
      </c>
      <c r="MAO1" t="s">
        <v>10961</v>
      </c>
      <c r="MAP1" t="s">
        <v>10962</v>
      </c>
      <c r="MAQ1" t="s">
        <v>10963</v>
      </c>
      <c r="MAR1" t="s">
        <v>10964</v>
      </c>
      <c r="MAS1" t="s">
        <v>10965</v>
      </c>
      <c r="MAT1" t="s">
        <v>10966</v>
      </c>
      <c r="MAU1" t="s">
        <v>10967</v>
      </c>
      <c r="MAV1" t="s">
        <v>10968</v>
      </c>
      <c r="MAW1" t="s">
        <v>10969</v>
      </c>
      <c r="MAX1" t="s">
        <v>10970</v>
      </c>
      <c r="MAY1" t="s">
        <v>10971</v>
      </c>
      <c r="MAZ1" t="s">
        <v>10972</v>
      </c>
      <c r="MBA1" t="s">
        <v>10973</v>
      </c>
      <c r="MBB1" t="s">
        <v>10974</v>
      </c>
      <c r="MBC1" t="s">
        <v>10975</v>
      </c>
      <c r="MBD1" t="s">
        <v>10976</v>
      </c>
      <c r="MBE1" t="s">
        <v>10977</v>
      </c>
      <c r="MBF1" t="s">
        <v>10978</v>
      </c>
      <c r="MBG1" t="s">
        <v>10979</v>
      </c>
      <c r="MBH1" t="s">
        <v>10980</v>
      </c>
      <c r="MBI1" t="s">
        <v>10981</v>
      </c>
      <c r="MBJ1" t="s">
        <v>10982</v>
      </c>
      <c r="MBK1" t="s">
        <v>10983</v>
      </c>
      <c r="MBL1" t="s">
        <v>10984</v>
      </c>
      <c r="MBM1" t="s">
        <v>10985</v>
      </c>
      <c r="MBN1" t="s">
        <v>10986</v>
      </c>
      <c r="MBO1" t="s">
        <v>10987</v>
      </c>
      <c r="MBP1" t="s">
        <v>10988</v>
      </c>
      <c r="MBQ1" t="s">
        <v>10989</v>
      </c>
      <c r="MBR1" t="s">
        <v>10990</v>
      </c>
      <c r="MBS1" t="s">
        <v>10991</v>
      </c>
      <c r="MBT1" t="s">
        <v>10992</v>
      </c>
      <c r="MBU1" t="s">
        <v>10993</v>
      </c>
      <c r="MBV1" t="s">
        <v>10994</v>
      </c>
      <c r="MBW1" t="s">
        <v>10995</v>
      </c>
      <c r="MBX1" t="s">
        <v>10996</v>
      </c>
      <c r="MBY1" t="s">
        <v>10997</v>
      </c>
      <c r="MBZ1" t="s">
        <v>10998</v>
      </c>
      <c r="MCA1" t="s">
        <v>10999</v>
      </c>
      <c r="MCB1" t="s">
        <v>11000</v>
      </c>
      <c r="MCC1" t="s">
        <v>11001</v>
      </c>
      <c r="MCD1" t="s">
        <v>11002</v>
      </c>
      <c r="MCE1" t="s">
        <v>11003</v>
      </c>
      <c r="MCF1" t="s">
        <v>11004</v>
      </c>
      <c r="MCG1" t="s">
        <v>11005</v>
      </c>
      <c r="MCH1" t="s">
        <v>11006</v>
      </c>
      <c r="MCI1" t="s">
        <v>11007</v>
      </c>
      <c r="MCJ1" t="s">
        <v>11008</v>
      </c>
      <c r="MCK1" t="s">
        <v>11009</v>
      </c>
      <c r="MCL1" t="s">
        <v>11010</v>
      </c>
      <c r="MCM1" t="s">
        <v>11011</v>
      </c>
      <c r="MCN1" t="s">
        <v>11012</v>
      </c>
      <c r="MCO1" t="s">
        <v>11013</v>
      </c>
      <c r="MCP1" t="s">
        <v>11014</v>
      </c>
      <c r="MCQ1" t="s">
        <v>11015</v>
      </c>
      <c r="MCR1" t="s">
        <v>11016</v>
      </c>
      <c r="MCS1" t="s">
        <v>11017</v>
      </c>
      <c r="MCT1" t="s">
        <v>11018</v>
      </c>
      <c r="MCU1" t="s">
        <v>11019</v>
      </c>
      <c r="MCV1" t="s">
        <v>11020</v>
      </c>
      <c r="MCW1" t="s">
        <v>11021</v>
      </c>
      <c r="MCX1" t="s">
        <v>11022</v>
      </c>
      <c r="MCY1" t="s">
        <v>11023</v>
      </c>
      <c r="MCZ1" t="s">
        <v>11024</v>
      </c>
      <c r="MDA1" t="s">
        <v>11025</v>
      </c>
      <c r="MDB1" t="s">
        <v>11026</v>
      </c>
      <c r="MDC1" t="s">
        <v>11027</v>
      </c>
      <c r="MDD1" t="s">
        <v>11028</v>
      </c>
      <c r="MDE1" t="s">
        <v>11029</v>
      </c>
      <c r="MDF1" t="s">
        <v>11030</v>
      </c>
      <c r="MDG1" t="s">
        <v>11031</v>
      </c>
      <c r="MDH1" t="s">
        <v>11032</v>
      </c>
      <c r="MDI1" t="s">
        <v>11033</v>
      </c>
      <c r="MDJ1" t="s">
        <v>11034</v>
      </c>
      <c r="MDK1" t="s">
        <v>11035</v>
      </c>
      <c r="MDL1" t="s">
        <v>11036</v>
      </c>
      <c r="MDM1" t="s">
        <v>11037</v>
      </c>
      <c r="MDN1" t="s">
        <v>11038</v>
      </c>
      <c r="MDO1" t="s">
        <v>11039</v>
      </c>
      <c r="MDP1" t="s">
        <v>11040</v>
      </c>
      <c r="MDQ1" t="s">
        <v>11041</v>
      </c>
      <c r="MDR1" t="s">
        <v>11042</v>
      </c>
      <c r="MDS1" t="s">
        <v>11043</v>
      </c>
      <c r="MDT1" t="s">
        <v>11044</v>
      </c>
      <c r="MDU1" t="s">
        <v>11045</v>
      </c>
      <c r="MDV1" t="s">
        <v>11046</v>
      </c>
      <c r="MDW1" t="s">
        <v>11047</v>
      </c>
      <c r="MDX1" t="s">
        <v>11048</v>
      </c>
      <c r="MDY1" t="s">
        <v>11049</v>
      </c>
      <c r="MDZ1" t="s">
        <v>11050</v>
      </c>
      <c r="MEA1" t="s">
        <v>11051</v>
      </c>
      <c r="MEB1" t="s">
        <v>11052</v>
      </c>
      <c r="MEC1" t="s">
        <v>11053</v>
      </c>
      <c r="MED1" t="s">
        <v>11054</v>
      </c>
      <c r="MEE1" t="s">
        <v>11055</v>
      </c>
      <c r="MEF1" t="s">
        <v>11056</v>
      </c>
      <c r="MEG1" t="s">
        <v>11057</v>
      </c>
      <c r="MEH1" t="s">
        <v>11058</v>
      </c>
      <c r="MEI1" t="s">
        <v>11059</v>
      </c>
      <c r="MEJ1" t="s">
        <v>11060</v>
      </c>
      <c r="MEK1" t="s">
        <v>11061</v>
      </c>
      <c r="MEL1" t="s">
        <v>11062</v>
      </c>
      <c r="MEM1" t="s">
        <v>11063</v>
      </c>
      <c r="MEN1" t="s">
        <v>11064</v>
      </c>
      <c r="MEO1" t="s">
        <v>11065</v>
      </c>
      <c r="MEP1" t="s">
        <v>11066</v>
      </c>
      <c r="MEQ1" t="s">
        <v>11067</v>
      </c>
      <c r="MER1" t="s">
        <v>11068</v>
      </c>
      <c r="MES1" t="s">
        <v>11069</v>
      </c>
      <c r="MET1" t="s">
        <v>11070</v>
      </c>
      <c r="MEU1" t="s">
        <v>11071</v>
      </c>
      <c r="MEV1" t="s">
        <v>11072</v>
      </c>
      <c r="MEW1" t="s">
        <v>11073</v>
      </c>
      <c r="MEX1" t="s">
        <v>11074</v>
      </c>
      <c r="MEY1" t="s">
        <v>11075</v>
      </c>
      <c r="MEZ1" t="s">
        <v>11076</v>
      </c>
      <c r="MFA1" t="s">
        <v>11077</v>
      </c>
      <c r="MFB1" t="s">
        <v>11078</v>
      </c>
      <c r="MFC1" t="s">
        <v>11079</v>
      </c>
      <c r="MFD1" t="s">
        <v>11080</v>
      </c>
      <c r="MFE1" t="s">
        <v>11081</v>
      </c>
      <c r="MFF1" t="s">
        <v>11082</v>
      </c>
      <c r="MFG1" t="s">
        <v>11083</v>
      </c>
      <c r="MFH1" t="s">
        <v>11084</v>
      </c>
      <c r="MFI1" t="s">
        <v>11085</v>
      </c>
      <c r="MFJ1" t="s">
        <v>11086</v>
      </c>
      <c r="MFK1" t="s">
        <v>11087</v>
      </c>
      <c r="MFL1" t="s">
        <v>11088</v>
      </c>
      <c r="MFM1" t="s">
        <v>11089</v>
      </c>
      <c r="MFN1" t="s">
        <v>11090</v>
      </c>
      <c r="MFO1" t="s">
        <v>11091</v>
      </c>
      <c r="MFP1" t="s">
        <v>11092</v>
      </c>
      <c r="MFQ1" t="s">
        <v>11093</v>
      </c>
      <c r="MFR1" t="s">
        <v>11094</v>
      </c>
      <c r="MFS1" t="s">
        <v>11095</v>
      </c>
      <c r="MFT1" t="s">
        <v>11096</v>
      </c>
      <c r="MFU1" t="s">
        <v>11097</v>
      </c>
      <c r="MFV1" t="s">
        <v>11098</v>
      </c>
      <c r="MFW1" t="s">
        <v>11099</v>
      </c>
      <c r="MFX1" t="s">
        <v>11100</v>
      </c>
      <c r="MFY1" t="s">
        <v>11101</v>
      </c>
      <c r="MFZ1" t="s">
        <v>11102</v>
      </c>
      <c r="MGA1" t="s">
        <v>11103</v>
      </c>
      <c r="MGB1" t="s">
        <v>11104</v>
      </c>
      <c r="MGC1" t="s">
        <v>11105</v>
      </c>
      <c r="MGD1" t="s">
        <v>11106</v>
      </c>
      <c r="MGE1" t="s">
        <v>11107</v>
      </c>
      <c r="MGF1" t="s">
        <v>11108</v>
      </c>
      <c r="MGG1" t="s">
        <v>11109</v>
      </c>
      <c r="MGH1" t="s">
        <v>11110</v>
      </c>
      <c r="MGI1" t="s">
        <v>11111</v>
      </c>
      <c r="MGJ1" t="s">
        <v>11112</v>
      </c>
      <c r="MGK1" t="s">
        <v>11113</v>
      </c>
      <c r="MGL1" t="s">
        <v>11114</v>
      </c>
      <c r="MGM1" t="s">
        <v>11115</v>
      </c>
      <c r="MGN1" t="s">
        <v>11116</v>
      </c>
      <c r="MGO1" t="s">
        <v>11117</v>
      </c>
      <c r="MGP1" t="s">
        <v>11118</v>
      </c>
      <c r="MGQ1" t="s">
        <v>11119</v>
      </c>
      <c r="MGR1" t="s">
        <v>11120</v>
      </c>
      <c r="MGS1" t="s">
        <v>11121</v>
      </c>
      <c r="MGT1" t="s">
        <v>11122</v>
      </c>
      <c r="MGU1" t="s">
        <v>11123</v>
      </c>
      <c r="MGV1" t="s">
        <v>11124</v>
      </c>
      <c r="MGW1" t="s">
        <v>11125</v>
      </c>
      <c r="MGX1" t="s">
        <v>11126</v>
      </c>
      <c r="MGY1" t="s">
        <v>11127</v>
      </c>
      <c r="MGZ1" t="s">
        <v>11128</v>
      </c>
      <c r="MHA1" t="s">
        <v>11129</v>
      </c>
      <c r="MHB1" t="s">
        <v>11130</v>
      </c>
      <c r="MHC1" t="s">
        <v>11131</v>
      </c>
      <c r="MHD1" t="s">
        <v>11132</v>
      </c>
      <c r="MHE1" t="s">
        <v>11133</v>
      </c>
      <c r="MHF1" t="s">
        <v>11134</v>
      </c>
      <c r="MHG1" t="s">
        <v>11135</v>
      </c>
      <c r="MHH1" t="s">
        <v>11136</v>
      </c>
      <c r="MHI1" t="s">
        <v>11137</v>
      </c>
      <c r="MHJ1" t="s">
        <v>11138</v>
      </c>
      <c r="MHK1" t="s">
        <v>11139</v>
      </c>
      <c r="MHL1" t="s">
        <v>11140</v>
      </c>
      <c r="MHM1" t="s">
        <v>11141</v>
      </c>
      <c r="MHN1" t="s">
        <v>11142</v>
      </c>
      <c r="MHO1" t="s">
        <v>11143</v>
      </c>
      <c r="MHP1" t="s">
        <v>11144</v>
      </c>
      <c r="MHQ1" t="s">
        <v>11145</v>
      </c>
      <c r="MHR1" t="s">
        <v>11146</v>
      </c>
      <c r="MHS1" t="s">
        <v>11147</v>
      </c>
      <c r="MHT1" t="s">
        <v>11148</v>
      </c>
      <c r="MHU1" t="s">
        <v>11149</v>
      </c>
      <c r="MHV1" t="s">
        <v>11150</v>
      </c>
      <c r="MHW1" t="s">
        <v>11151</v>
      </c>
      <c r="MHX1" t="s">
        <v>11152</v>
      </c>
      <c r="MHY1" t="s">
        <v>11153</v>
      </c>
      <c r="MHZ1" t="s">
        <v>11154</v>
      </c>
      <c r="MIA1" t="s">
        <v>11155</v>
      </c>
      <c r="MIB1" t="s">
        <v>11156</v>
      </c>
      <c r="MIC1" t="s">
        <v>11157</v>
      </c>
      <c r="MID1" t="s">
        <v>11158</v>
      </c>
      <c r="MIE1" t="s">
        <v>11159</v>
      </c>
      <c r="MIF1" t="s">
        <v>11160</v>
      </c>
      <c r="MIG1" t="s">
        <v>11161</v>
      </c>
      <c r="MIH1" t="s">
        <v>11162</v>
      </c>
      <c r="MII1" t="s">
        <v>11163</v>
      </c>
      <c r="MIJ1" t="s">
        <v>11164</v>
      </c>
      <c r="MIK1" t="s">
        <v>11165</v>
      </c>
      <c r="MIL1" t="s">
        <v>11166</v>
      </c>
      <c r="MIM1" t="s">
        <v>11167</v>
      </c>
      <c r="MIN1" t="s">
        <v>11168</v>
      </c>
      <c r="MIO1" t="s">
        <v>11169</v>
      </c>
      <c r="MIP1" t="s">
        <v>11170</v>
      </c>
      <c r="MIQ1" t="s">
        <v>11171</v>
      </c>
      <c r="MIR1" t="s">
        <v>11172</v>
      </c>
      <c r="MIS1" t="s">
        <v>11173</v>
      </c>
      <c r="MIT1" t="s">
        <v>11174</v>
      </c>
      <c r="MIU1" t="s">
        <v>11175</v>
      </c>
      <c r="MIV1" t="s">
        <v>11176</v>
      </c>
      <c r="MIW1" t="s">
        <v>11177</v>
      </c>
      <c r="MIX1" t="s">
        <v>11178</v>
      </c>
      <c r="MIY1" t="s">
        <v>11179</v>
      </c>
      <c r="MIZ1" t="s">
        <v>11180</v>
      </c>
      <c r="MJA1" t="s">
        <v>11181</v>
      </c>
      <c r="MJB1" t="s">
        <v>11182</v>
      </c>
      <c r="MJC1" t="s">
        <v>11183</v>
      </c>
      <c r="MJD1" t="s">
        <v>11184</v>
      </c>
      <c r="MJE1" t="s">
        <v>11185</v>
      </c>
      <c r="MJF1" t="s">
        <v>11186</v>
      </c>
      <c r="MJG1" t="s">
        <v>11187</v>
      </c>
      <c r="MJH1" t="s">
        <v>11188</v>
      </c>
      <c r="MJI1" t="s">
        <v>11189</v>
      </c>
      <c r="MJJ1" t="s">
        <v>11190</v>
      </c>
      <c r="MJK1" t="s">
        <v>11191</v>
      </c>
      <c r="MJL1" t="s">
        <v>11192</v>
      </c>
      <c r="MJM1" t="s">
        <v>11193</v>
      </c>
      <c r="MJN1" t="s">
        <v>11194</v>
      </c>
      <c r="MJO1" t="s">
        <v>11195</v>
      </c>
      <c r="MJP1" t="s">
        <v>11196</v>
      </c>
      <c r="MJQ1" t="s">
        <v>11197</v>
      </c>
      <c r="MJR1" t="s">
        <v>11198</v>
      </c>
      <c r="MJS1" t="s">
        <v>11199</v>
      </c>
      <c r="MJT1" t="s">
        <v>11200</v>
      </c>
      <c r="MJU1" t="s">
        <v>11201</v>
      </c>
      <c r="MJV1" t="s">
        <v>11202</v>
      </c>
      <c r="MJW1" t="s">
        <v>11203</v>
      </c>
      <c r="MJX1" t="s">
        <v>11204</v>
      </c>
      <c r="MJY1" t="s">
        <v>11205</v>
      </c>
      <c r="MJZ1" t="s">
        <v>11206</v>
      </c>
      <c r="MKA1" t="s">
        <v>11207</v>
      </c>
      <c r="MKB1" t="s">
        <v>11208</v>
      </c>
      <c r="MKC1" t="s">
        <v>11209</v>
      </c>
      <c r="MKD1" t="s">
        <v>11210</v>
      </c>
      <c r="MKE1" t="s">
        <v>11211</v>
      </c>
      <c r="MKF1" t="s">
        <v>11212</v>
      </c>
      <c r="MKG1" t="s">
        <v>11213</v>
      </c>
      <c r="MKH1" t="s">
        <v>11214</v>
      </c>
      <c r="MKI1" t="s">
        <v>11215</v>
      </c>
      <c r="MKJ1" t="s">
        <v>11216</v>
      </c>
      <c r="MKK1" t="s">
        <v>11217</v>
      </c>
      <c r="MKL1" t="s">
        <v>11218</v>
      </c>
      <c r="MKM1" t="s">
        <v>11219</v>
      </c>
      <c r="MKN1" t="s">
        <v>11220</v>
      </c>
      <c r="MKO1" t="s">
        <v>11221</v>
      </c>
      <c r="MKP1" t="s">
        <v>11222</v>
      </c>
      <c r="MKQ1" t="s">
        <v>11223</v>
      </c>
      <c r="MKR1" t="s">
        <v>11224</v>
      </c>
      <c r="MKS1" t="s">
        <v>11225</v>
      </c>
      <c r="MKT1" t="s">
        <v>11226</v>
      </c>
      <c r="MKU1" t="s">
        <v>11227</v>
      </c>
      <c r="MKV1" t="s">
        <v>11228</v>
      </c>
      <c r="MKW1" t="s">
        <v>11229</v>
      </c>
      <c r="MKX1" t="s">
        <v>11230</v>
      </c>
      <c r="MKY1" t="s">
        <v>11231</v>
      </c>
      <c r="MKZ1" t="s">
        <v>11232</v>
      </c>
      <c r="MLA1" t="s">
        <v>11233</v>
      </c>
      <c r="MLB1" t="s">
        <v>11234</v>
      </c>
      <c r="MLC1" t="s">
        <v>11235</v>
      </c>
      <c r="MLD1" t="s">
        <v>11236</v>
      </c>
      <c r="MLE1" t="s">
        <v>11237</v>
      </c>
      <c r="MLF1" t="s">
        <v>11238</v>
      </c>
      <c r="MLG1" t="s">
        <v>11239</v>
      </c>
      <c r="MLH1" t="s">
        <v>11240</v>
      </c>
      <c r="MLI1" t="s">
        <v>11241</v>
      </c>
      <c r="MLJ1" t="s">
        <v>11242</v>
      </c>
      <c r="MLK1" t="s">
        <v>11243</v>
      </c>
      <c r="MLL1" t="s">
        <v>11244</v>
      </c>
      <c r="MLM1" t="s">
        <v>11245</v>
      </c>
      <c r="MLN1" t="s">
        <v>11246</v>
      </c>
      <c r="MLO1" t="s">
        <v>11247</v>
      </c>
      <c r="MLP1" t="s">
        <v>11248</v>
      </c>
      <c r="MLQ1" t="s">
        <v>11249</v>
      </c>
      <c r="MLR1" t="s">
        <v>11250</v>
      </c>
      <c r="MLS1" t="s">
        <v>11251</v>
      </c>
      <c r="MLT1" t="s">
        <v>11252</v>
      </c>
      <c r="MLU1" t="s">
        <v>11253</v>
      </c>
      <c r="MLV1" t="s">
        <v>11254</v>
      </c>
      <c r="MLW1" t="s">
        <v>11255</v>
      </c>
      <c r="MLX1" t="s">
        <v>11256</v>
      </c>
      <c r="MLY1" t="s">
        <v>11257</v>
      </c>
      <c r="MLZ1" t="s">
        <v>11258</v>
      </c>
      <c r="MMA1" t="s">
        <v>11259</v>
      </c>
      <c r="MMB1" t="s">
        <v>11260</v>
      </c>
      <c r="MMC1" t="s">
        <v>11261</v>
      </c>
      <c r="MMD1" t="s">
        <v>11262</v>
      </c>
      <c r="MME1" t="s">
        <v>11263</v>
      </c>
      <c r="MMF1" t="s">
        <v>11264</v>
      </c>
      <c r="MMG1" t="s">
        <v>11265</v>
      </c>
      <c r="MMH1" t="s">
        <v>11266</v>
      </c>
      <c r="MMI1" t="s">
        <v>11267</v>
      </c>
      <c r="MMJ1" t="s">
        <v>11268</v>
      </c>
      <c r="MMK1" t="s">
        <v>11269</v>
      </c>
      <c r="MML1" t="s">
        <v>11270</v>
      </c>
      <c r="MMM1" t="s">
        <v>11271</v>
      </c>
      <c r="MMN1" t="s">
        <v>11272</v>
      </c>
      <c r="MMO1" t="s">
        <v>11273</v>
      </c>
      <c r="MMP1" t="s">
        <v>11274</v>
      </c>
      <c r="MMQ1" t="s">
        <v>11275</v>
      </c>
      <c r="MMR1" t="s">
        <v>11276</v>
      </c>
      <c r="MMS1" t="s">
        <v>11277</v>
      </c>
      <c r="MMT1" t="s">
        <v>11278</v>
      </c>
      <c r="MMU1" t="s">
        <v>11279</v>
      </c>
      <c r="MMV1" t="s">
        <v>11280</v>
      </c>
      <c r="MMW1" t="s">
        <v>11281</v>
      </c>
      <c r="MMX1" t="s">
        <v>11282</v>
      </c>
      <c r="MMY1" t="s">
        <v>11283</v>
      </c>
      <c r="MMZ1" t="s">
        <v>11284</v>
      </c>
      <c r="MNA1" t="s">
        <v>11285</v>
      </c>
      <c r="MNB1" t="s">
        <v>11286</v>
      </c>
      <c r="MNC1" t="s">
        <v>11287</v>
      </c>
      <c r="MND1" t="s">
        <v>11288</v>
      </c>
      <c r="MNE1" t="s">
        <v>11289</v>
      </c>
      <c r="MNF1" t="s">
        <v>11290</v>
      </c>
      <c r="MNG1" t="s">
        <v>11291</v>
      </c>
      <c r="MNH1" t="s">
        <v>11292</v>
      </c>
      <c r="MNI1" t="s">
        <v>11293</v>
      </c>
      <c r="MNJ1" t="s">
        <v>11294</v>
      </c>
      <c r="MNK1" t="s">
        <v>11295</v>
      </c>
      <c r="MNL1" t="s">
        <v>11296</v>
      </c>
      <c r="MNM1" t="s">
        <v>11297</v>
      </c>
      <c r="MNN1" t="s">
        <v>11298</v>
      </c>
      <c r="MNO1" t="s">
        <v>11299</v>
      </c>
      <c r="MNP1" t="s">
        <v>11300</v>
      </c>
      <c r="MNQ1" t="s">
        <v>11301</v>
      </c>
      <c r="MNR1" t="s">
        <v>11302</v>
      </c>
      <c r="MNS1" t="s">
        <v>11303</v>
      </c>
      <c r="MNT1" t="s">
        <v>11304</v>
      </c>
      <c r="MNU1" t="s">
        <v>11305</v>
      </c>
      <c r="MNV1" t="s">
        <v>11306</v>
      </c>
      <c r="MNW1" t="s">
        <v>11307</v>
      </c>
      <c r="MNX1" t="s">
        <v>11308</v>
      </c>
      <c r="MNY1" t="s">
        <v>11309</v>
      </c>
      <c r="MNZ1" t="s">
        <v>11310</v>
      </c>
      <c r="MOA1" t="s">
        <v>11311</v>
      </c>
      <c r="MOB1" t="s">
        <v>11312</v>
      </c>
      <c r="MOC1" t="s">
        <v>11313</v>
      </c>
      <c r="MOD1" t="s">
        <v>11314</v>
      </c>
      <c r="MOE1" t="s">
        <v>11315</v>
      </c>
      <c r="MOF1" t="s">
        <v>11316</v>
      </c>
      <c r="MOG1" t="s">
        <v>11317</v>
      </c>
      <c r="MOH1" t="s">
        <v>11318</v>
      </c>
      <c r="MOI1" t="s">
        <v>11319</v>
      </c>
      <c r="MOJ1" t="s">
        <v>11320</v>
      </c>
      <c r="MOK1" t="s">
        <v>11321</v>
      </c>
      <c r="MOL1" t="s">
        <v>11322</v>
      </c>
      <c r="MOM1" t="s">
        <v>11323</v>
      </c>
      <c r="MON1" t="s">
        <v>11324</v>
      </c>
      <c r="MOO1" t="s">
        <v>11325</v>
      </c>
      <c r="MOP1" t="s">
        <v>11326</v>
      </c>
      <c r="MOQ1" t="s">
        <v>11327</v>
      </c>
      <c r="MOR1" t="s">
        <v>11328</v>
      </c>
      <c r="MOS1" t="s">
        <v>11329</v>
      </c>
      <c r="MOT1" t="s">
        <v>11330</v>
      </c>
      <c r="MOU1" t="s">
        <v>11331</v>
      </c>
      <c r="MOV1" t="s">
        <v>11332</v>
      </c>
      <c r="MOW1" t="s">
        <v>11333</v>
      </c>
      <c r="MOX1" t="s">
        <v>11334</v>
      </c>
      <c r="MOY1" t="s">
        <v>11335</v>
      </c>
      <c r="MOZ1" t="s">
        <v>11336</v>
      </c>
      <c r="MPA1" t="s">
        <v>11337</v>
      </c>
      <c r="MPB1" t="s">
        <v>11338</v>
      </c>
      <c r="MPC1" t="s">
        <v>11339</v>
      </c>
      <c r="MPD1" t="s">
        <v>11340</v>
      </c>
      <c r="MPE1" t="s">
        <v>11341</v>
      </c>
      <c r="MPF1" t="s">
        <v>11342</v>
      </c>
      <c r="MPG1" t="s">
        <v>11343</v>
      </c>
      <c r="MPH1" t="s">
        <v>11344</v>
      </c>
      <c r="MPI1" t="s">
        <v>11345</v>
      </c>
      <c r="MPJ1" t="s">
        <v>11346</v>
      </c>
      <c r="MPK1" t="s">
        <v>11347</v>
      </c>
      <c r="MPL1" t="s">
        <v>11348</v>
      </c>
      <c r="MPM1" t="s">
        <v>11349</v>
      </c>
      <c r="MPN1" t="s">
        <v>11350</v>
      </c>
      <c r="MPO1" t="s">
        <v>11351</v>
      </c>
      <c r="MPP1" t="s">
        <v>11352</v>
      </c>
      <c r="MPQ1" t="s">
        <v>11353</v>
      </c>
      <c r="MPR1" t="s">
        <v>11354</v>
      </c>
      <c r="MPS1" t="s">
        <v>11355</v>
      </c>
      <c r="MPT1" t="s">
        <v>11356</v>
      </c>
      <c r="MPU1" t="s">
        <v>11357</v>
      </c>
      <c r="MPV1" t="s">
        <v>11358</v>
      </c>
      <c r="MPW1" t="s">
        <v>11359</v>
      </c>
      <c r="MPX1" t="s">
        <v>11360</v>
      </c>
      <c r="MPY1" t="s">
        <v>11361</v>
      </c>
      <c r="MPZ1" t="s">
        <v>11362</v>
      </c>
      <c r="MQA1" t="s">
        <v>11363</v>
      </c>
      <c r="MQB1" t="s">
        <v>11364</v>
      </c>
      <c r="MQC1" t="s">
        <v>11365</v>
      </c>
      <c r="MQD1" t="s">
        <v>11366</v>
      </c>
      <c r="MQE1" t="s">
        <v>11367</v>
      </c>
      <c r="MQF1" t="s">
        <v>11368</v>
      </c>
      <c r="MQG1" t="s">
        <v>11369</v>
      </c>
      <c r="MQH1" t="s">
        <v>11370</v>
      </c>
      <c r="MQI1" t="s">
        <v>11371</v>
      </c>
      <c r="MQJ1" t="s">
        <v>11372</v>
      </c>
      <c r="MQK1" t="s">
        <v>11373</v>
      </c>
      <c r="MQL1" t="s">
        <v>11374</v>
      </c>
      <c r="MQM1" t="s">
        <v>11375</v>
      </c>
      <c r="MQN1" t="s">
        <v>11376</v>
      </c>
      <c r="MQO1" t="s">
        <v>11377</v>
      </c>
      <c r="MQP1" t="s">
        <v>11378</v>
      </c>
      <c r="MQQ1" t="s">
        <v>11379</v>
      </c>
      <c r="MQR1" t="s">
        <v>11380</v>
      </c>
      <c r="MQS1" t="s">
        <v>11381</v>
      </c>
      <c r="MQT1" t="s">
        <v>11382</v>
      </c>
      <c r="MQU1" t="s">
        <v>11383</v>
      </c>
      <c r="MQV1" t="s">
        <v>11384</v>
      </c>
      <c r="MQW1" t="s">
        <v>11385</v>
      </c>
      <c r="MQX1" t="s">
        <v>11386</v>
      </c>
      <c r="MQY1" t="s">
        <v>11387</v>
      </c>
      <c r="MQZ1" t="s">
        <v>11388</v>
      </c>
      <c r="MRA1" t="s">
        <v>11389</v>
      </c>
      <c r="MRB1" t="s">
        <v>11390</v>
      </c>
      <c r="MRC1" t="s">
        <v>11391</v>
      </c>
      <c r="MRD1" t="s">
        <v>11392</v>
      </c>
      <c r="MRE1" t="s">
        <v>11393</v>
      </c>
      <c r="MRF1" t="s">
        <v>11394</v>
      </c>
      <c r="MRG1" t="s">
        <v>11395</v>
      </c>
      <c r="MRH1" t="s">
        <v>11396</v>
      </c>
      <c r="MRI1" t="s">
        <v>11397</v>
      </c>
      <c r="MRJ1" t="s">
        <v>11398</v>
      </c>
      <c r="MRK1" t="s">
        <v>11399</v>
      </c>
      <c r="MRL1" t="s">
        <v>11400</v>
      </c>
      <c r="MRM1" t="s">
        <v>11401</v>
      </c>
      <c r="MRN1" t="s">
        <v>11402</v>
      </c>
      <c r="MRO1" t="s">
        <v>11403</v>
      </c>
      <c r="MRP1" t="s">
        <v>11404</v>
      </c>
      <c r="MRQ1" t="s">
        <v>11405</v>
      </c>
      <c r="MRR1" t="s">
        <v>11406</v>
      </c>
      <c r="MRS1" t="s">
        <v>11407</v>
      </c>
      <c r="MRT1" t="s">
        <v>11408</v>
      </c>
      <c r="MRU1" t="s">
        <v>11409</v>
      </c>
      <c r="MRV1" t="s">
        <v>11410</v>
      </c>
      <c r="MRW1" t="s">
        <v>11411</v>
      </c>
      <c r="MRX1" t="s">
        <v>11412</v>
      </c>
      <c r="MRY1" t="s">
        <v>11413</v>
      </c>
      <c r="MRZ1" t="s">
        <v>11414</v>
      </c>
      <c r="MSA1" t="s">
        <v>11415</v>
      </c>
      <c r="MSB1" t="s">
        <v>11416</v>
      </c>
      <c r="MSC1" t="s">
        <v>11417</v>
      </c>
      <c r="MSD1" t="s">
        <v>11418</v>
      </c>
      <c r="MSE1" t="s">
        <v>11419</v>
      </c>
      <c r="MSF1" t="s">
        <v>11420</v>
      </c>
      <c r="MSG1" t="s">
        <v>11421</v>
      </c>
      <c r="MSH1" t="s">
        <v>11422</v>
      </c>
      <c r="MSI1" t="s">
        <v>11423</v>
      </c>
      <c r="MSJ1" t="s">
        <v>11424</v>
      </c>
      <c r="MSK1" t="s">
        <v>11425</v>
      </c>
      <c r="MSL1" t="s">
        <v>11426</v>
      </c>
      <c r="MSM1" t="s">
        <v>11427</v>
      </c>
      <c r="MSN1" t="s">
        <v>11428</v>
      </c>
      <c r="MSO1" t="s">
        <v>11429</v>
      </c>
      <c r="MSP1" t="s">
        <v>11430</v>
      </c>
      <c r="MSQ1" t="s">
        <v>11431</v>
      </c>
      <c r="MSR1" t="s">
        <v>11432</v>
      </c>
      <c r="MSS1" t="s">
        <v>11433</v>
      </c>
      <c r="MST1" t="s">
        <v>11434</v>
      </c>
      <c r="MSU1" t="s">
        <v>11435</v>
      </c>
      <c r="MSV1" t="s">
        <v>11436</v>
      </c>
      <c r="MSW1" t="s">
        <v>11437</v>
      </c>
      <c r="MSX1" t="s">
        <v>11438</v>
      </c>
      <c r="MSY1" t="s">
        <v>11439</v>
      </c>
      <c r="MSZ1" t="s">
        <v>11440</v>
      </c>
      <c r="MTA1" t="s">
        <v>11441</v>
      </c>
      <c r="MTB1" t="s">
        <v>11442</v>
      </c>
      <c r="MTC1" t="s">
        <v>11443</v>
      </c>
      <c r="MTD1" t="s">
        <v>11444</v>
      </c>
      <c r="MTE1" t="s">
        <v>11445</v>
      </c>
      <c r="MTF1" t="s">
        <v>11446</v>
      </c>
      <c r="MTG1" t="s">
        <v>11447</v>
      </c>
      <c r="MTH1" t="s">
        <v>11448</v>
      </c>
      <c r="MTI1" t="s">
        <v>11449</v>
      </c>
      <c r="MTJ1" t="s">
        <v>11450</v>
      </c>
      <c r="MTK1" t="s">
        <v>11451</v>
      </c>
      <c r="MTL1" t="s">
        <v>11452</v>
      </c>
      <c r="MTM1" t="s">
        <v>11453</v>
      </c>
      <c r="MTN1" t="s">
        <v>11454</v>
      </c>
      <c r="MTO1" t="s">
        <v>11455</v>
      </c>
      <c r="MTP1" t="s">
        <v>11456</v>
      </c>
      <c r="MTQ1" t="s">
        <v>11457</v>
      </c>
      <c r="MTR1" t="s">
        <v>11458</v>
      </c>
      <c r="MTS1" t="s">
        <v>11459</v>
      </c>
      <c r="MTT1" t="s">
        <v>11460</v>
      </c>
      <c r="MTU1" t="s">
        <v>11461</v>
      </c>
      <c r="MTV1" t="s">
        <v>11462</v>
      </c>
      <c r="MTW1" t="s">
        <v>11463</v>
      </c>
      <c r="MTX1" t="s">
        <v>11464</v>
      </c>
      <c r="MTY1" t="s">
        <v>11465</v>
      </c>
      <c r="MTZ1" t="s">
        <v>11466</v>
      </c>
      <c r="MUA1" t="s">
        <v>11467</v>
      </c>
      <c r="MUB1" t="s">
        <v>11468</v>
      </c>
      <c r="MUC1" t="s">
        <v>11469</v>
      </c>
      <c r="MUD1" t="s">
        <v>11470</v>
      </c>
      <c r="MUE1" t="s">
        <v>11471</v>
      </c>
      <c r="MUF1" t="s">
        <v>11472</v>
      </c>
      <c r="MUG1" t="s">
        <v>11473</v>
      </c>
      <c r="MUH1" t="s">
        <v>11474</v>
      </c>
      <c r="MUI1" t="s">
        <v>11475</v>
      </c>
      <c r="MUJ1" t="s">
        <v>11476</v>
      </c>
      <c r="MUK1" t="s">
        <v>11477</v>
      </c>
      <c r="MUL1" t="s">
        <v>11478</v>
      </c>
      <c r="MUM1" t="s">
        <v>11479</v>
      </c>
      <c r="MUN1" t="s">
        <v>11480</v>
      </c>
      <c r="MUO1" t="s">
        <v>11481</v>
      </c>
      <c r="MUP1" t="s">
        <v>11482</v>
      </c>
      <c r="MUQ1" t="s">
        <v>11483</v>
      </c>
      <c r="MUR1" t="s">
        <v>11484</v>
      </c>
      <c r="MUS1" t="s">
        <v>11485</v>
      </c>
      <c r="MUT1" t="s">
        <v>11486</v>
      </c>
      <c r="MUU1" t="s">
        <v>11487</v>
      </c>
      <c r="MUV1" t="s">
        <v>11488</v>
      </c>
      <c r="MUW1" t="s">
        <v>11489</v>
      </c>
      <c r="MUX1" t="s">
        <v>11490</v>
      </c>
      <c r="MUY1" t="s">
        <v>11491</v>
      </c>
      <c r="MUZ1" t="s">
        <v>11492</v>
      </c>
      <c r="MVA1" t="s">
        <v>11493</v>
      </c>
      <c r="MVB1" t="s">
        <v>11494</v>
      </c>
      <c r="MVC1" t="s">
        <v>11495</v>
      </c>
      <c r="MVD1" t="s">
        <v>11496</v>
      </c>
      <c r="MVE1" t="s">
        <v>11497</v>
      </c>
      <c r="MVF1" t="s">
        <v>11498</v>
      </c>
      <c r="MVG1" t="s">
        <v>11499</v>
      </c>
      <c r="MVH1" t="s">
        <v>11500</v>
      </c>
      <c r="MVI1" t="s">
        <v>11501</v>
      </c>
      <c r="MVJ1" t="s">
        <v>11502</v>
      </c>
      <c r="MVK1" t="s">
        <v>11503</v>
      </c>
      <c r="MVL1" t="s">
        <v>11504</v>
      </c>
      <c r="MVM1" t="s">
        <v>11505</v>
      </c>
      <c r="MVN1" t="s">
        <v>11506</v>
      </c>
      <c r="MVO1" t="s">
        <v>11507</v>
      </c>
      <c r="MVP1" t="s">
        <v>11508</v>
      </c>
      <c r="MVQ1" t="s">
        <v>11509</v>
      </c>
      <c r="MVR1" t="s">
        <v>11510</v>
      </c>
      <c r="MVS1" t="s">
        <v>11511</v>
      </c>
      <c r="MVT1" t="s">
        <v>11512</v>
      </c>
      <c r="MVU1" t="s">
        <v>11513</v>
      </c>
      <c r="MVV1" t="s">
        <v>11514</v>
      </c>
      <c r="MVW1" t="s">
        <v>11515</v>
      </c>
      <c r="MVX1" t="s">
        <v>11516</v>
      </c>
      <c r="MVY1" t="s">
        <v>11517</v>
      </c>
      <c r="MVZ1" t="s">
        <v>11518</v>
      </c>
      <c r="MWA1" t="s">
        <v>11519</v>
      </c>
      <c r="MWB1" t="s">
        <v>11520</v>
      </c>
      <c r="MWC1" t="s">
        <v>11521</v>
      </c>
      <c r="MWD1" t="s">
        <v>11522</v>
      </c>
      <c r="MWE1" t="s">
        <v>11523</v>
      </c>
      <c r="MWF1" t="s">
        <v>11524</v>
      </c>
      <c r="MWG1" t="s">
        <v>11525</v>
      </c>
      <c r="MWH1" t="s">
        <v>11526</v>
      </c>
      <c r="MWI1" t="s">
        <v>11527</v>
      </c>
      <c r="MWJ1" t="s">
        <v>11528</v>
      </c>
      <c r="MWK1" t="s">
        <v>11529</v>
      </c>
      <c r="MWL1" t="s">
        <v>11530</v>
      </c>
      <c r="MWM1" t="s">
        <v>11531</v>
      </c>
      <c r="MWN1" t="s">
        <v>11532</v>
      </c>
      <c r="MWO1" t="s">
        <v>11533</v>
      </c>
      <c r="MWP1" t="s">
        <v>11534</v>
      </c>
      <c r="MWQ1" t="s">
        <v>11535</v>
      </c>
      <c r="MWR1" t="s">
        <v>11536</v>
      </c>
      <c r="MWS1" t="s">
        <v>11537</v>
      </c>
      <c r="MWT1" t="s">
        <v>11538</v>
      </c>
      <c r="MWU1" t="s">
        <v>11539</v>
      </c>
      <c r="MWV1" t="s">
        <v>11540</v>
      </c>
      <c r="MWW1" t="s">
        <v>11541</v>
      </c>
      <c r="MWX1" t="s">
        <v>11542</v>
      </c>
      <c r="MWY1" t="s">
        <v>11543</v>
      </c>
      <c r="MWZ1" t="s">
        <v>11544</v>
      </c>
      <c r="MXA1" t="s">
        <v>11545</v>
      </c>
      <c r="MXB1" t="s">
        <v>11546</v>
      </c>
      <c r="MXC1" t="s">
        <v>11547</v>
      </c>
      <c r="MXD1" t="s">
        <v>11548</v>
      </c>
      <c r="MXE1" t="s">
        <v>11549</v>
      </c>
      <c r="MXF1" t="s">
        <v>11550</v>
      </c>
      <c r="MXG1" t="s">
        <v>11551</v>
      </c>
      <c r="MXH1" t="s">
        <v>11552</v>
      </c>
      <c r="MXI1" t="s">
        <v>11553</v>
      </c>
      <c r="MXJ1" t="s">
        <v>11554</v>
      </c>
      <c r="MXK1" t="s">
        <v>11555</v>
      </c>
      <c r="MXL1" t="s">
        <v>11556</v>
      </c>
      <c r="MXM1" t="s">
        <v>11557</v>
      </c>
      <c r="MXN1" t="s">
        <v>11558</v>
      </c>
      <c r="MXO1" t="s">
        <v>11559</v>
      </c>
      <c r="MXP1" t="s">
        <v>11560</v>
      </c>
      <c r="MXQ1" t="s">
        <v>11561</v>
      </c>
      <c r="MXR1" t="s">
        <v>11562</v>
      </c>
      <c r="MXS1" t="s">
        <v>11563</v>
      </c>
      <c r="MXT1" t="s">
        <v>11564</v>
      </c>
      <c r="MXU1" t="s">
        <v>11565</v>
      </c>
      <c r="MXV1" t="s">
        <v>11566</v>
      </c>
      <c r="MXW1" t="s">
        <v>11567</v>
      </c>
      <c r="MXX1" t="s">
        <v>11568</v>
      </c>
      <c r="MXY1" t="s">
        <v>11569</v>
      </c>
      <c r="MXZ1" t="s">
        <v>11570</v>
      </c>
      <c r="MYA1" t="s">
        <v>11571</v>
      </c>
      <c r="MYB1" t="s">
        <v>11572</v>
      </c>
      <c r="MYC1" t="s">
        <v>11573</v>
      </c>
      <c r="MYD1" t="s">
        <v>11574</v>
      </c>
      <c r="MYE1" t="s">
        <v>11575</v>
      </c>
      <c r="MYF1" t="s">
        <v>11576</v>
      </c>
      <c r="MYG1" t="s">
        <v>11577</v>
      </c>
      <c r="MYH1" t="s">
        <v>11578</v>
      </c>
      <c r="MYI1" t="s">
        <v>11579</v>
      </c>
      <c r="MYJ1" t="s">
        <v>11580</v>
      </c>
      <c r="MYK1" t="s">
        <v>11581</v>
      </c>
      <c r="MYL1" t="s">
        <v>11582</v>
      </c>
      <c r="MYM1" t="s">
        <v>11583</v>
      </c>
      <c r="MYN1" t="s">
        <v>11584</v>
      </c>
      <c r="MYO1" t="s">
        <v>11585</v>
      </c>
      <c r="MYP1" t="s">
        <v>11586</v>
      </c>
      <c r="MYQ1" t="s">
        <v>11587</v>
      </c>
      <c r="MYR1" t="s">
        <v>11588</v>
      </c>
      <c r="MYS1" t="s">
        <v>11589</v>
      </c>
      <c r="MYT1" t="s">
        <v>11590</v>
      </c>
      <c r="MYU1" t="s">
        <v>11591</v>
      </c>
      <c r="MYV1" t="s">
        <v>11592</v>
      </c>
      <c r="MYW1" t="s">
        <v>11593</v>
      </c>
      <c r="MYX1" t="s">
        <v>11594</v>
      </c>
      <c r="MYY1" t="s">
        <v>11595</v>
      </c>
      <c r="MYZ1" t="s">
        <v>11596</v>
      </c>
      <c r="MZA1" t="s">
        <v>11597</v>
      </c>
      <c r="MZB1" t="s">
        <v>11598</v>
      </c>
      <c r="MZC1" t="s">
        <v>11599</v>
      </c>
      <c r="MZD1" t="s">
        <v>11600</v>
      </c>
      <c r="MZE1" t="s">
        <v>11601</v>
      </c>
      <c r="MZF1" t="s">
        <v>11602</v>
      </c>
      <c r="MZG1" t="s">
        <v>11603</v>
      </c>
      <c r="MZH1" t="s">
        <v>11604</v>
      </c>
      <c r="MZI1" t="s">
        <v>11605</v>
      </c>
      <c r="MZJ1" t="s">
        <v>11606</v>
      </c>
      <c r="MZK1" t="s">
        <v>11607</v>
      </c>
      <c r="MZL1" t="s">
        <v>11608</v>
      </c>
      <c r="MZM1" t="s">
        <v>11609</v>
      </c>
      <c r="MZN1" t="s">
        <v>11610</v>
      </c>
      <c r="MZO1" t="s">
        <v>11611</v>
      </c>
      <c r="MZP1" t="s">
        <v>11612</v>
      </c>
      <c r="MZQ1" t="s">
        <v>11613</v>
      </c>
      <c r="MZR1" t="s">
        <v>11614</v>
      </c>
      <c r="MZS1" t="s">
        <v>11615</v>
      </c>
      <c r="MZT1" t="s">
        <v>11616</v>
      </c>
      <c r="MZU1" t="s">
        <v>11617</v>
      </c>
      <c r="MZV1" t="s">
        <v>11618</v>
      </c>
      <c r="MZW1" t="s">
        <v>11619</v>
      </c>
      <c r="MZX1" t="s">
        <v>11620</v>
      </c>
      <c r="MZY1" t="s">
        <v>11621</v>
      </c>
      <c r="MZZ1" t="s">
        <v>11622</v>
      </c>
      <c r="NAA1" t="s">
        <v>11623</v>
      </c>
      <c r="NAB1" t="s">
        <v>11624</v>
      </c>
      <c r="NAC1" t="s">
        <v>11625</v>
      </c>
      <c r="NAD1" t="s">
        <v>11626</v>
      </c>
      <c r="NAE1" t="s">
        <v>11627</v>
      </c>
      <c r="NAF1" t="s">
        <v>11628</v>
      </c>
      <c r="NAG1" t="s">
        <v>11629</v>
      </c>
      <c r="NAH1" t="s">
        <v>11630</v>
      </c>
      <c r="NAI1" t="s">
        <v>11631</v>
      </c>
      <c r="NAJ1" t="s">
        <v>11632</v>
      </c>
      <c r="NAK1" t="s">
        <v>11633</v>
      </c>
      <c r="NAL1" t="s">
        <v>11634</v>
      </c>
      <c r="NAM1" t="s">
        <v>11635</v>
      </c>
      <c r="NAN1" t="s">
        <v>11636</v>
      </c>
      <c r="NAO1" t="s">
        <v>11637</v>
      </c>
      <c r="NAP1" t="s">
        <v>11638</v>
      </c>
      <c r="NAQ1" t="s">
        <v>11639</v>
      </c>
      <c r="NAR1" t="s">
        <v>11640</v>
      </c>
      <c r="NAS1" t="s">
        <v>11641</v>
      </c>
      <c r="NAT1" t="s">
        <v>11642</v>
      </c>
      <c r="NAU1" t="s">
        <v>11643</v>
      </c>
      <c r="NAV1" t="s">
        <v>11644</v>
      </c>
      <c r="NAW1" t="s">
        <v>11645</v>
      </c>
      <c r="NAX1" t="s">
        <v>11646</v>
      </c>
      <c r="NAY1" t="s">
        <v>11647</v>
      </c>
      <c r="NAZ1" t="s">
        <v>11648</v>
      </c>
      <c r="NBA1" t="s">
        <v>11649</v>
      </c>
      <c r="NBB1" t="s">
        <v>11650</v>
      </c>
      <c r="NBC1" t="s">
        <v>11651</v>
      </c>
      <c r="NBD1" t="s">
        <v>11652</v>
      </c>
      <c r="NBE1" t="s">
        <v>11653</v>
      </c>
      <c r="NBF1" t="s">
        <v>11654</v>
      </c>
      <c r="NBG1" t="s">
        <v>11655</v>
      </c>
      <c r="NBH1" t="s">
        <v>11656</v>
      </c>
      <c r="NBI1" t="s">
        <v>11657</v>
      </c>
      <c r="NBJ1" t="s">
        <v>11658</v>
      </c>
      <c r="NBK1" t="s">
        <v>11659</v>
      </c>
      <c r="NBL1" t="s">
        <v>11660</v>
      </c>
      <c r="NBM1" t="s">
        <v>11661</v>
      </c>
      <c r="NBN1" t="s">
        <v>11662</v>
      </c>
      <c r="NBO1" t="s">
        <v>11663</v>
      </c>
      <c r="NBP1" t="s">
        <v>11664</v>
      </c>
      <c r="NBQ1" t="s">
        <v>11665</v>
      </c>
      <c r="NBR1" t="s">
        <v>11666</v>
      </c>
      <c r="NBS1" t="s">
        <v>11667</v>
      </c>
      <c r="NBT1" t="s">
        <v>11668</v>
      </c>
      <c r="NBU1" t="s">
        <v>11669</v>
      </c>
      <c r="NBV1" t="s">
        <v>11670</v>
      </c>
      <c r="NBW1" t="s">
        <v>11671</v>
      </c>
      <c r="NBX1" t="s">
        <v>11672</v>
      </c>
      <c r="NBY1" t="s">
        <v>11673</v>
      </c>
      <c r="NBZ1" t="s">
        <v>11674</v>
      </c>
      <c r="NCA1" t="s">
        <v>11675</v>
      </c>
      <c r="NCB1" t="s">
        <v>11676</v>
      </c>
      <c r="NCC1" t="s">
        <v>11677</v>
      </c>
      <c r="NCD1" t="s">
        <v>11678</v>
      </c>
      <c r="NCE1" t="s">
        <v>11679</v>
      </c>
      <c r="NCF1" t="s">
        <v>11680</v>
      </c>
      <c r="NCG1" t="s">
        <v>11681</v>
      </c>
      <c r="NCH1" t="s">
        <v>11682</v>
      </c>
      <c r="NCI1" t="s">
        <v>11683</v>
      </c>
      <c r="NCJ1" t="s">
        <v>11684</v>
      </c>
      <c r="NCK1" t="s">
        <v>11685</v>
      </c>
      <c r="NCL1" t="s">
        <v>11686</v>
      </c>
      <c r="NCM1" t="s">
        <v>11687</v>
      </c>
      <c r="NCN1" t="s">
        <v>11688</v>
      </c>
      <c r="NCO1" t="s">
        <v>11689</v>
      </c>
      <c r="NCP1" t="s">
        <v>11690</v>
      </c>
      <c r="NCQ1" t="s">
        <v>11691</v>
      </c>
      <c r="NCR1" t="s">
        <v>11692</v>
      </c>
      <c r="NCS1" t="s">
        <v>11693</v>
      </c>
      <c r="NCT1" t="s">
        <v>11694</v>
      </c>
      <c r="NCU1" t="s">
        <v>11695</v>
      </c>
      <c r="NCV1" t="s">
        <v>11696</v>
      </c>
      <c r="NCW1" t="s">
        <v>11697</v>
      </c>
      <c r="NCX1" t="s">
        <v>11698</v>
      </c>
      <c r="NCY1" t="s">
        <v>11699</v>
      </c>
      <c r="NCZ1" t="s">
        <v>11700</v>
      </c>
      <c r="NDA1" t="s">
        <v>11701</v>
      </c>
      <c r="NDB1" t="s">
        <v>11702</v>
      </c>
      <c r="NDC1" t="s">
        <v>11703</v>
      </c>
      <c r="NDD1" t="s">
        <v>11704</v>
      </c>
      <c r="NDE1" t="s">
        <v>11705</v>
      </c>
      <c r="NDF1" t="s">
        <v>11706</v>
      </c>
      <c r="NDG1" t="s">
        <v>11707</v>
      </c>
      <c r="NDH1" t="s">
        <v>11708</v>
      </c>
      <c r="NDI1" t="s">
        <v>11709</v>
      </c>
      <c r="NDJ1" t="s">
        <v>11710</v>
      </c>
      <c r="NDK1" t="s">
        <v>11711</v>
      </c>
      <c r="NDL1" t="s">
        <v>11712</v>
      </c>
      <c r="NDM1" t="s">
        <v>11713</v>
      </c>
      <c r="NDN1" t="s">
        <v>11714</v>
      </c>
      <c r="NDO1" t="s">
        <v>11715</v>
      </c>
      <c r="NDP1" t="s">
        <v>11716</v>
      </c>
      <c r="NDQ1" t="s">
        <v>11717</v>
      </c>
      <c r="NDR1" t="s">
        <v>11718</v>
      </c>
      <c r="NDS1" t="s">
        <v>11719</v>
      </c>
      <c r="NDT1" t="s">
        <v>11720</v>
      </c>
      <c r="NDU1" t="s">
        <v>11721</v>
      </c>
      <c r="NDV1" t="s">
        <v>11722</v>
      </c>
      <c r="NDW1" t="s">
        <v>11723</v>
      </c>
      <c r="NDX1" t="s">
        <v>11724</v>
      </c>
      <c r="NDY1" t="s">
        <v>11725</v>
      </c>
      <c r="NDZ1" t="s">
        <v>11726</v>
      </c>
      <c r="NEA1" t="s">
        <v>11727</v>
      </c>
      <c r="NEB1" t="s">
        <v>11728</v>
      </c>
      <c r="NEC1" t="s">
        <v>11729</v>
      </c>
      <c r="NED1" t="s">
        <v>11730</v>
      </c>
      <c r="NEE1" t="s">
        <v>11731</v>
      </c>
      <c r="NEF1" t="s">
        <v>11732</v>
      </c>
      <c r="NEG1" t="s">
        <v>11733</v>
      </c>
      <c r="NEH1" t="s">
        <v>11734</v>
      </c>
      <c r="NEI1" t="s">
        <v>11735</v>
      </c>
      <c r="NEJ1" t="s">
        <v>11736</v>
      </c>
      <c r="NEK1" t="s">
        <v>11737</v>
      </c>
      <c r="NEL1" t="s">
        <v>11738</v>
      </c>
      <c r="NEM1" t="s">
        <v>11739</v>
      </c>
      <c r="NEN1" t="s">
        <v>11740</v>
      </c>
      <c r="NEO1" t="s">
        <v>11741</v>
      </c>
      <c r="NEP1" t="s">
        <v>11742</v>
      </c>
      <c r="NEQ1" t="s">
        <v>11743</v>
      </c>
      <c r="NER1" t="s">
        <v>11744</v>
      </c>
      <c r="NES1" t="s">
        <v>11745</v>
      </c>
      <c r="NET1" t="s">
        <v>11746</v>
      </c>
      <c r="NEU1" t="s">
        <v>11747</v>
      </c>
      <c r="NEV1" t="s">
        <v>11748</v>
      </c>
      <c r="NEW1" t="s">
        <v>11749</v>
      </c>
      <c r="NEX1" t="s">
        <v>11750</v>
      </c>
      <c r="NEY1" t="s">
        <v>11751</v>
      </c>
      <c r="NEZ1" t="s">
        <v>11752</v>
      </c>
      <c r="NFA1" t="s">
        <v>11753</v>
      </c>
      <c r="NFB1" t="s">
        <v>11754</v>
      </c>
      <c r="NFC1" t="s">
        <v>11755</v>
      </c>
      <c r="NFD1" t="s">
        <v>11756</v>
      </c>
      <c r="NFE1" t="s">
        <v>11757</v>
      </c>
      <c r="NFF1" t="s">
        <v>11758</v>
      </c>
      <c r="NFG1" t="s">
        <v>11759</v>
      </c>
      <c r="NFH1" t="s">
        <v>11760</v>
      </c>
      <c r="NFI1" t="s">
        <v>11761</v>
      </c>
      <c r="NFJ1" t="s">
        <v>11762</v>
      </c>
      <c r="NFK1" t="s">
        <v>11763</v>
      </c>
      <c r="NFL1" t="s">
        <v>11764</v>
      </c>
      <c r="NFM1" t="s">
        <v>11765</v>
      </c>
      <c r="NFN1" t="s">
        <v>11766</v>
      </c>
      <c r="NFO1" t="s">
        <v>11767</v>
      </c>
      <c r="NFP1" t="s">
        <v>11768</v>
      </c>
      <c r="NFQ1" t="s">
        <v>11769</v>
      </c>
      <c r="NFR1" t="s">
        <v>11770</v>
      </c>
      <c r="NFS1" t="s">
        <v>11771</v>
      </c>
      <c r="NFT1" t="s">
        <v>11772</v>
      </c>
      <c r="NFU1" t="s">
        <v>11773</v>
      </c>
      <c r="NFV1" t="s">
        <v>11774</v>
      </c>
      <c r="NFW1" t="s">
        <v>11775</v>
      </c>
      <c r="NFX1" t="s">
        <v>11776</v>
      </c>
      <c r="NFY1" t="s">
        <v>11777</v>
      </c>
      <c r="NFZ1" t="s">
        <v>11778</v>
      </c>
      <c r="NGA1" t="s">
        <v>11779</v>
      </c>
      <c r="NGB1" t="s">
        <v>11780</v>
      </c>
      <c r="NGC1" t="s">
        <v>11781</v>
      </c>
      <c r="NGD1" t="s">
        <v>11782</v>
      </c>
      <c r="NGE1" t="s">
        <v>11783</v>
      </c>
      <c r="NGF1" t="s">
        <v>11784</v>
      </c>
      <c r="NGG1" t="s">
        <v>11785</v>
      </c>
      <c r="NGH1" t="s">
        <v>11786</v>
      </c>
      <c r="NGI1" t="s">
        <v>11787</v>
      </c>
      <c r="NGJ1" t="s">
        <v>11788</v>
      </c>
      <c r="NGK1" t="s">
        <v>11789</v>
      </c>
      <c r="NGL1" t="s">
        <v>11790</v>
      </c>
      <c r="NGM1" t="s">
        <v>11791</v>
      </c>
      <c r="NGN1" t="s">
        <v>11792</v>
      </c>
      <c r="NGO1" t="s">
        <v>11793</v>
      </c>
      <c r="NGP1" t="s">
        <v>11794</v>
      </c>
      <c r="NGQ1" t="s">
        <v>11795</v>
      </c>
      <c r="NGR1" t="s">
        <v>11796</v>
      </c>
      <c r="NGS1" t="s">
        <v>11797</v>
      </c>
      <c r="NGT1" t="s">
        <v>11798</v>
      </c>
      <c r="NGU1" t="s">
        <v>11799</v>
      </c>
      <c r="NGV1" t="s">
        <v>11800</v>
      </c>
      <c r="NGW1" t="s">
        <v>11801</v>
      </c>
      <c r="NGX1" t="s">
        <v>11802</v>
      </c>
      <c r="NGY1" t="s">
        <v>11803</v>
      </c>
      <c r="NGZ1" t="s">
        <v>11804</v>
      </c>
      <c r="NHA1" t="s">
        <v>11805</v>
      </c>
      <c r="NHB1" t="s">
        <v>11806</v>
      </c>
      <c r="NHC1" t="s">
        <v>11807</v>
      </c>
      <c r="NHD1" t="s">
        <v>11808</v>
      </c>
      <c r="NHE1" t="s">
        <v>11809</v>
      </c>
      <c r="NHF1" t="s">
        <v>11810</v>
      </c>
      <c r="NHG1" t="s">
        <v>11811</v>
      </c>
      <c r="NHH1" t="s">
        <v>11812</v>
      </c>
      <c r="NHI1" t="s">
        <v>11813</v>
      </c>
      <c r="NHJ1" t="s">
        <v>11814</v>
      </c>
      <c r="NHK1" t="s">
        <v>11815</v>
      </c>
      <c r="NHL1" t="s">
        <v>11816</v>
      </c>
      <c r="NHM1" t="s">
        <v>11817</v>
      </c>
      <c r="NHN1" t="s">
        <v>11818</v>
      </c>
      <c r="NHO1" t="s">
        <v>11819</v>
      </c>
      <c r="NHP1" t="s">
        <v>11820</v>
      </c>
      <c r="NHQ1" t="s">
        <v>11821</v>
      </c>
      <c r="NHR1" t="s">
        <v>11822</v>
      </c>
      <c r="NHS1" t="s">
        <v>11823</v>
      </c>
      <c r="NHT1" t="s">
        <v>11824</v>
      </c>
      <c r="NHU1" t="s">
        <v>11825</v>
      </c>
      <c r="NHV1" t="s">
        <v>11826</v>
      </c>
      <c r="NHW1" t="s">
        <v>11827</v>
      </c>
      <c r="NHX1" t="s">
        <v>11828</v>
      </c>
      <c r="NHY1" t="s">
        <v>11829</v>
      </c>
      <c r="NHZ1" t="s">
        <v>11830</v>
      </c>
      <c r="NIA1" t="s">
        <v>11831</v>
      </c>
      <c r="NIB1" t="s">
        <v>11832</v>
      </c>
      <c r="NIC1" t="s">
        <v>11833</v>
      </c>
      <c r="NID1" t="s">
        <v>11834</v>
      </c>
      <c r="NIE1" t="s">
        <v>11835</v>
      </c>
      <c r="NIF1" t="s">
        <v>11836</v>
      </c>
      <c r="NIG1" t="s">
        <v>11837</v>
      </c>
      <c r="NIH1" t="s">
        <v>11838</v>
      </c>
      <c r="NII1" t="s">
        <v>11839</v>
      </c>
      <c r="NIJ1" t="s">
        <v>11840</v>
      </c>
      <c r="NIK1" t="s">
        <v>11841</v>
      </c>
      <c r="NIL1" t="s">
        <v>11842</v>
      </c>
      <c r="NIM1" t="s">
        <v>11843</v>
      </c>
      <c r="NIN1" t="s">
        <v>11844</v>
      </c>
      <c r="NIO1" t="s">
        <v>11845</v>
      </c>
      <c r="NIP1" t="s">
        <v>11846</v>
      </c>
      <c r="NIQ1" t="s">
        <v>11847</v>
      </c>
      <c r="NIR1" t="s">
        <v>11848</v>
      </c>
      <c r="NIS1" t="s">
        <v>11849</v>
      </c>
      <c r="NIT1" t="s">
        <v>11850</v>
      </c>
      <c r="NIU1" t="s">
        <v>11851</v>
      </c>
      <c r="NIV1" t="s">
        <v>11852</v>
      </c>
      <c r="NIW1" t="s">
        <v>11853</v>
      </c>
      <c r="NIX1" t="s">
        <v>11854</v>
      </c>
      <c r="NIY1" t="s">
        <v>11855</v>
      </c>
      <c r="NIZ1" t="s">
        <v>11856</v>
      </c>
      <c r="NJA1" t="s">
        <v>11857</v>
      </c>
      <c r="NJB1" t="s">
        <v>11858</v>
      </c>
      <c r="NJC1" t="s">
        <v>11859</v>
      </c>
      <c r="NJD1" t="s">
        <v>11860</v>
      </c>
      <c r="NJE1" t="s">
        <v>11861</v>
      </c>
      <c r="NJF1" t="s">
        <v>11862</v>
      </c>
      <c r="NJG1" t="s">
        <v>11863</v>
      </c>
      <c r="NJH1" t="s">
        <v>11864</v>
      </c>
      <c r="NJI1" t="s">
        <v>11865</v>
      </c>
      <c r="NJJ1" t="s">
        <v>11866</v>
      </c>
      <c r="NJK1" t="s">
        <v>11867</v>
      </c>
      <c r="NJL1" t="s">
        <v>11868</v>
      </c>
      <c r="NJM1" t="s">
        <v>11869</v>
      </c>
      <c r="NJN1" t="s">
        <v>11870</v>
      </c>
      <c r="NJO1" t="s">
        <v>11871</v>
      </c>
      <c r="NJP1" t="s">
        <v>11872</v>
      </c>
      <c r="NJQ1" t="s">
        <v>11873</v>
      </c>
      <c r="NJR1" t="s">
        <v>11874</v>
      </c>
      <c r="NJS1" t="s">
        <v>11875</v>
      </c>
      <c r="NJT1" t="s">
        <v>11876</v>
      </c>
      <c r="NJU1" t="s">
        <v>11877</v>
      </c>
      <c r="NJV1" t="s">
        <v>11878</v>
      </c>
      <c r="NJW1" t="s">
        <v>11879</v>
      </c>
      <c r="NJX1" t="s">
        <v>11880</v>
      </c>
      <c r="NJY1" t="s">
        <v>11881</v>
      </c>
      <c r="NJZ1" t="s">
        <v>11882</v>
      </c>
      <c r="NKA1" t="s">
        <v>11883</v>
      </c>
      <c r="NKB1" t="s">
        <v>11884</v>
      </c>
      <c r="NKC1" t="s">
        <v>11885</v>
      </c>
      <c r="NKD1" t="s">
        <v>11886</v>
      </c>
      <c r="NKE1" t="s">
        <v>11887</v>
      </c>
      <c r="NKF1" t="s">
        <v>11888</v>
      </c>
      <c r="NKG1" t="s">
        <v>11889</v>
      </c>
      <c r="NKH1" t="s">
        <v>11890</v>
      </c>
      <c r="NKI1" t="s">
        <v>11891</v>
      </c>
      <c r="NKJ1" t="s">
        <v>11892</v>
      </c>
      <c r="NKK1" t="s">
        <v>11893</v>
      </c>
      <c r="NKL1" t="s">
        <v>11894</v>
      </c>
      <c r="NKM1" t="s">
        <v>11895</v>
      </c>
      <c r="NKN1" t="s">
        <v>11896</v>
      </c>
      <c r="NKO1" t="s">
        <v>11897</v>
      </c>
      <c r="NKP1" t="s">
        <v>11898</v>
      </c>
      <c r="NKQ1" t="s">
        <v>11899</v>
      </c>
      <c r="NKR1" t="s">
        <v>11900</v>
      </c>
      <c r="NKS1" t="s">
        <v>11901</v>
      </c>
      <c r="NKT1" t="s">
        <v>11902</v>
      </c>
      <c r="NKU1" t="s">
        <v>11903</v>
      </c>
      <c r="NKV1" t="s">
        <v>11904</v>
      </c>
      <c r="NKW1" t="s">
        <v>11905</v>
      </c>
      <c r="NKX1" t="s">
        <v>11906</v>
      </c>
      <c r="NKY1" t="s">
        <v>11907</v>
      </c>
      <c r="NKZ1" t="s">
        <v>11908</v>
      </c>
      <c r="NLA1" t="s">
        <v>11909</v>
      </c>
      <c r="NLB1" t="s">
        <v>11910</v>
      </c>
      <c r="NLC1" t="s">
        <v>11911</v>
      </c>
      <c r="NLD1" t="s">
        <v>11912</v>
      </c>
      <c r="NLE1" t="s">
        <v>11913</v>
      </c>
      <c r="NLF1" t="s">
        <v>11914</v>
      </c>
      <c r="NLG1" t="s">
        <v>11915</v>
      </c>
      <c r="NLH1" t="s">
        <v>11916</v>
      </c>
      <c r="NLI1" t="s">
        <v>11917</v>
      </c>
      <c r="NLJ1" t="s">
        <v>11918</v>
      </c>
      <c r="NLK1" t="s">
        <v>11919</v>
      </c>
      <c r="NLL1" t="s">
        <v>11920</v>
      </c>
      <c r="NLM1" t="s">
        <v>11921</v>
      </c>
      <c r="NLN1" t="s">
        <v>11922</v>
      </c>
      <c r="NLO1" t="s">
        <v>11923</v>
      </c>
      <c r="NLP1" t="s">
        <v>11924</v>
      </c>
      <c r="NLQ1" t="s">
        <v>11925</v>
      </c>
      <c r="NLR1" t="s">
        <v>11926</v>
      </c>
      <c r="NLS1" t="s">
        <v>11927</v>
      </c>
      <c r="NLT1" t="s">
        <v>11928</v>
      </c>
      <c r="NLU1" t="s">
        <v>11929</v>
      </c>
      <c r="NLV1" t="s">
        <v>11930</v>
      </c>
      <c r="NLW1" t="s">
        <v>11931</v>
      </c>
      <c r="NLX1" t="s">
        <v>11932</v>
      </c>
      <c r="NLY1" t="s">
        <v>11933</v>
      </c>
      <c r="NLZ1" t="s">
        <v>11934</v>
      </c>
      <c r="NMA1" t="s">
        <v>11935</v>
      </c>
      <c r="NMB1" t="s">
        <v>11936</v>
      </c>
      <c r="NMC1" t="s">
        <v>11937</v>
      </c>
      <c r="NMD1" t="s">
        <v>11938</v>
      </c>
      <c r="NME1" t="s">
        <v>11939</v>
      </c>
      <c r="NMF1" t="s">
        <v>11940</v>
      </c>
      <c r="NMG1" t="s">
        <v>11941</v>
      </c>
      <c r="NMH1" t="s">
        <v>11942</v>
      </c>
      <c r="NMI1" t="s">
        <v>11943</v>
      </c>
      <c r="NMJ1" t="s">
        <v>11944</v>
      </c>
      <c r="NMK1" t="s">
        <v>11945</v>
      </c>
      <c r="NML1" t="s">
        <v>11946</v>
      </c>
      <c r="NMM1" t="s">
        <v>11947</v>
      </c>
      <c r="NMN1" t="s">
        <v>11948</v>
      </c>
      <c r="NMO1" t="s">
        <v>11949</v>
      </c>
      <c r="NMP1" t="s">
        <v>11950</v>
      </c>
      <c r="NMQ1" t="s">
        <v>11951</v>
      </c>
      <c r="NMR1" t="s">
        <v>11952</v>
      </c>
      <c r="NMS1" t="s">
        <v>11953</v>
      </c>
      <c r="NMT1" t="s">
        <v>11954</v>
      </c>
      <c r="NMU1" t="s">
        <v>11955</v>
      </c>
      <c r="NMV1" t="s">
        <v>11956</v>
      </c>
      <c r="NMW1" t="s">
        <v>11957</v>
      </c>
      <c r="NMX1" t="s">
        <v>11958</v>
      </c>
      <c r="NMY1" t="s">
        <v>11959</v>
      </c>
      <c r="NMZ1" t="s">
        <v>11960</v>
      </c>
      <c r="NNA1" t="s">
        <v>11961</v>
      </c>
      <c r="NNB1" t="s">
        <v>11962</v>
      </c>
      <c r="NNC1" t="s">
        <v>11963</v>
      </c>
      <c r="NND1" t="s">
        <v>11964</v>
      </c>
      <c r="NNE1" t="s">
        <v>11965</v>
      </c>
      <c r="NNF1" t="s">
        <v>11966</v>
      </c>
      <c r="NNG1" t="s">
        <v>11967</v>
      </c>
      <c r="NNH1" t="s">
        <v>11968</v>
      </c>
      <c r="NNI1" t="s">
        <v>11969</v>
      </c>
      <c r="NNJ1" t="s">
        <v>11970</v>
      </c>
      <c r="NNK1" t="s">
        <v>11971</v>
      </c>
      <c r="NNL1" t="s">
        <v>11972</v>
      </c>
      <c r="NNM1" t="s">
        <v>11973</v>
      </c>
      <c r="NNN1" t="s">
        <v>11974</v>
      </c>
      <c r="NNO1" t="s">
        <v>11975</v>
      </c>
      <c r="NNP1" t="s">
        <v>11976</v>
      </c>
      <c r="NNQ1" t="s">
        <v>11977</v>
      </c>
      <c r="NNR1" t="s">
        <v>11978</v>
      </c>
      <c r="NNS1" t="s">
        <v>11979</v>
      </c>
      <c r="NNT1" t="s">
        <v>11980</v>
      </c>
      <c r="NNU1" t="s">
        <v>11981</v>
      </c>
      <c r="NNV1" t="s">
        <v>11982</v>
      </c>
      <c r="NNW1" t="s">
        <v>11983</v>
      </c>
      <c r="NNX1" t="s">
        <v>11984</v>
      </c>
      <c r="NNY1" t="s">
        <v>11985</v>
      </c>
      <c r="NNZ1" t="s">
        <v>11986</v>
      </c>
      <c r="NOA1" t="s">
        <v>11987</v>
      </c>
      <c r="NOB1" t="s">
        <v>11988</v>
      </c>
      <c r="NOC1" t="s">
        <v>11989</v>
      </c>
      <c r="NOD1" t="s">
        <v>11990</v>
      </c>
      <c r="NOE1" t="s">
        <v>11991</v>
      </c>
      <c r="NOF1" t="s">
        <v>11992</v>
      </c>
      <c r="NOG1" t="s">
        <v>11993</v>
      </c>
      <c r="NOH1" t="s">
        <v>11994</v>
      </c>
      <c r="NOI1" t="s">
        <v>11995</v>
      </c>
      <c r="NOJ1" t="s">
        <v>11996</v>
      </c>
      <c r="NOK1" t="s">
        <v>11997</v>
      </c>
      <c r="NOL1" t="s">
        <v>11998</v>
      </c>
      <c r="NOM1" t="s">
        <v>11999</v>
      </c>
      <c r="NON1" t="s">
        <v>12000</v>
      </c>
      <c r="NOO1" t="s">
        <v>12001</v>
      </c>
      <c r="NOP1" t="s">
        <v>12002</v>
      </c>
      <c r="NOQ1" t="s">
        <v>12003</v>
      </c>
      <c r="NOR1" t="s">
        <v>12004</v>
      </c>
      <c r="NOS1" t="s">
        <v>12005</v>
      </c>
      <c r="NOT1" t="s">
        <v>12006</v>
      </c>
      <c r="NOU1" t="s">
        <v>12007</v>
      </c>
      <c r="NOV1" t="s">
        <v>12008</v>
      </c>
      <c r="NOW1" t="s">
        <v>12009</v>
      </c>
      <c r="NOX1" t="s">
        <v>12010</v>
      </c>
      <c r="NOY1" t="s">
        <v>12011</v>
      </c>
      <c r="NOZ1" t="s">
        <v>12012</v>
      </c>
      <c r="NPA1" t="s">
        <v>12013</v>
      </c>
      <c r="NPB1" t="s">
        <v>12014</v>
      </c>
      <c r="NPC1" t="s">
        <v>12015</v>
      </c>
      <c r="NPD1" t="s">
        <v>12016</v>
      </c>
      <c r="NPE1" t="s">
        <v>12017</v>
      </c>
      <c r="NPF1" t="s">
        <v>12018</v>
      </c>
      <c r="NPG1" t="s">
        <v>12019</v>
      </c>
      <c r="NPH1" t="s">
        <v>12020</v>
      </c>
      <c r="NPI1" t="s">
        <v>12021</v>
      </c>
      <c r="NPJ1" t="s">
        <v>12022</v>
      </c>
      <c r="NPK1" t="s">
        <v>12023</v>
      </c>
      <c r="NPL1" t="s">
        <v>12024</v>
      </c>
      <c r="NPM1" t="s">
        <v>12025</v>
      </c>
      <c r="NPN1" t="s">
        <v>12026</v>
      </c>
      <c r="NPO1" t="s">
        <v>12027</v>
      </c>
      <c r="NPP1" t="s">
        <v>12028</v>
      </c>
      <c r="NPQ1" t="s">
        <v>12029</v>
      </c>
      <c r="NPR1" t="s">
        <v>12030</v>
      </c>
      <c r="NPS1" t="s">
        <v>12031</v>
      </c>
      <c r="NPT1" t="s">
        <v>12032</v>
      </c>
      <c r="NPU1" t="s">
        <v>12033</v>
      </c>
      <c r="NPV1" t="s">
        <v>12034</v>
      </c>
      <c r="NPW1" t="s">
        <v>12035</v>
      </c>
      <c r="NPX1" t="s">
        <v>12036</v>
      </c>
      <c r="NPY1" t="s">
        <v>12037</v>
      </c>
      <c r="NPZ1" t="s">
        <v>12038</v>
      </c>
      <c r="NQA1" t="s">
        <v>12039</v>
      </c>
      <c r="NQB1" t="s">
        <v>12040</v>
      </c>
      <c r="NQC1" t="s">
        <v>12041</v>
      </c>
      <c r="NQD1" t="s">
        <v>12042</v>
      </c>
      <c r="NQE1" t="s">
        <v>12043</v>
      </c>
      <c r="NQF1" t="s">
        <v>12044</v>
      </c>
      <c r="NQG1" t="s">
        <v>12045</v>
      </c>
      <c r="NQH1" t="s">
        <v>12046</v>
      </c>
      <c r="NQI1" t="s">
        <v>12047</v>
      </c>
      <c r="NQJ1" t="s">
        <v>12048</v>
      </c>
      <c r="NQK1" t="s">
        <v>12049</v>
      </c>
      <c r="NQL1" t="s">
        <v>12050</v>
      </c>
      <c r="NQM1" t="s">
        <v>12051</v>
      </c>
      <c r="NQN1" t="s">
        <v>12052</v>
      </c>
      <c r="NQO1" t="s">
        <v>12053</v>
      </c>
      <c r="NQP1" t="s">
        <v>12054</v>
      </c>
      <c r="NQQ1" t="s">
        <v>12055</v>
      </c>
      <c r="NQR1" t="s">
        <v>12056</v>
      </c>
      <c r="NQS1" t="s">
        <v>12057</v>
      </c>
      <c r="NQT1" t="s">
        <v>12058</v>
      </c>
      <c r="NQU1" t="s">
        <v>12059</v>
      </c>
      <c r="NQV1" t="s">
        <v>12060</v>
      </c>
      <c r="NQW1" t="s">
        <v>12061</v>
      </c>
      <c r="NQX1" t="s">
        <v>12062</v>
      </c>
      <c r="NQY1" t="s">
        <v>12063</v>
      </c>
      <c r="NQZ1" t="s">
        <v>12064</v>
      </c>
      <c r="NRA1" t="s">
        <v>12065</v>
      </c>
      <c r="NRB1" t="s">
        <v>12066</v>
      </c>
      <c r="NRC1" t="s">
        <v>12067</v>
      </c>
      <c r="NRD1" t="s">
        <v>12068</v>
      </c>
      <c r="NRE1" t="s">
        <v>12069</v>
      </c>
      <c r="NRF1" t="s">
        <v>12070</v>
      </c>
      <c r="NRG1" t="s">
        <v>12071</v>
      </c>
      <c r="NRH1" t="s">
        <v>12072</v>
      </c>
      <c r="NRI1" t="s">
        <v>12073</v>
      </c>
      <c r="NRJ1" t="s">
        <v>12074</v>
      </c>
      <c r="NRK1" t="s">
        <v>12075</v>
      </c>
      <c r="NRL1" t="s">
        <v>12076</v>
      </c>
      <c r="NRM1" t="s">
        <v>12077</v>
      </c>
      <c r="NRN1" t="s">
        <v>12078</v>
      </c>
      <c r="NRO1" t="s">
        <v>12079</v>
      </c>
      <c r="NRP1" t="s">
        <v>12080</v>
      </c>
      <c r="NRQ1" t="s">
        <v>12081</v>
      </c>
      <c r="NRR1" t="s">
        <v>12082</v>
      </c>
      <c r="NRS1" t="s">
        <v>12083</v>
      </c>
      <c r="NRT1" t="s">
        <v>12084</v>
      </c>
      <c r="NRU1" t="s">
        <v>12085</v>
      </c>
      <c r="NRV1" t="s">
        <v>12086</v>
      </c>
      <c r="NRW1" t="s">
        <v>12087</v>
      </c>
      <c r="NRX1" t="s">
        <v>12088</v>
      </c>
      <c r="NRY1" t="s">
        <v>12089</v>
      </c>
      <c r="NRZ1" t="s">
        <v>12090</v>
      </c>
      <c r="NSA1" t="s">
        <v>12091</v>
      </c>
      <c r="NSB1" t="s">
        <v>12092</v>
      </c>
      <c r="NSC1" t="s">
        <v>12093</v>
      </c>
      <c r="NSD1" t="s">
        <v>12094</v>
      </c>
      <c r="NSE1" t="s">
        <v>12095</v>
      </c>
      <c r="NSF1" t="s">
        <v>12096</v>
      </c>
      <c r="NSG1" t="s">
        <v>12097</v>
      </c>
      <c r="NSH1" t="s">
        <v>12098</v>
      </c>
      <c r="NSI1" t="s">
        <v>12099</v>
      </c>
      <c r="NSJ1" t="s">
        <v>12100</v>
      </c>
      <c r="NSK1" t="s">
        <v>12101</v>
      </c>
      <c r="NSL1" t="s">
        <v>12102</v>
      </c>
      <c r="NSM1" t="s">
        <v>12103</v>
      </c>
      <c r="NSN1" t="s">
        <v>12104</v>
      </c>
      <c r="NSO1" t="s">
        <v>12105</v>
      </c>
      <c r="NSP1" t="s">
        <v>12106</v>
      </c>
      <c r="NSQ1" t="s">
        <v>12107</v>
      </c>
      <c r="NSR1" t="s">
        <v>12108</v>
      </c>
      <c r="NSS1" t="s">
        <v>12109</v>
      </c>
      <c r="NST1" t="s">
        <v>12110</v>
      </c>
      <c r="NSU1" t="s">
        <v>12111</v>
      </c>
      <c r="NSV1" t="s">
        <v>12112</v>
      </c>
      <c r="NSW1" t="s">
        <v>12113</v>
      </c>
      <c r="NSX1" t="s">
        <v>12114</v>
      </c>
      <c r="NSY1" t="s">
        <v>12115</v>
      </c>
      <c r="NSZ1" t="s">
        <v>12116</v>
      </c>
      <c r="NTA1" t="s">
        <v>12117</v>
      </c>
      <c r="NTB1" t="s">
        <v>12118</v>
      </c>
      <c r="NTC1" t="s">
        <v>12119</v>
      </c>
      <c r="NTD1" t="s">
        <v>12120</v>
      </c>
      <c r="NTE1" t="s">
        <v>12121</v>
      </c>
      <c r="NTF1" t="s">
        <v>12122</v>
      </c>
      <c r="NTG1" t="s">
        <v>12123</v>
      </c>
      <c r="NTH1" t="s">
        <v>12124</v>
      </c>
      <c r="NTI1" t="s">
        <v>12125</v>
      </c>
      <c r="NTJ1" t="s">
        <v>12126</v>
      </c>
      <c r="NTK1" t="s">
        <v>12127</v>
      </c>
      <c r="NTL1" t="s">
        <v>12128</v>
      </c>
      <c r="NTM1" t="s">
        <v>12129</v>
      </c>
      <c r="NTN1" t="s">
        <v>12130</v>
      </c>
      <c r="NTO1" t="s">
        <v>12131</v>
      </c>
      <c r="NTP1" t="s">
        <v>12132</v>
      </c>
      <c r="NTQ1" t="s">
        <v>12133</v>
      </c>
      <c r="NTR1" t="s">
        <v>12134</v>
      </c>
      <c r="NTS1" t="s">
        <v>12135</v>
      </c>
      <c r="NTT1" t="s">
        <v>12136</v>
      </c>
      <c r="NTU1" t="s">
        <v>12137</v>
      </c>
      <c r="NTV1" t="s">
        <v>12138</v>
      </c>
      <c r="NTW1" t="s">
        <v>12139</v>
      </c>
      <c r="NTX1" t="s">
        <v>12140</v>
      </c>
      <c r="NTY1" t="s">
        <v>12141</v>
      </c>
      <c r="NTZ1" t="s">
        <v>12142</v>
      </c>
      <c r="NUA1" t="s">
        <v>12143</v>
      </c>
      <c r="NUB1" t="s">
        <v>12144</v>
      </c>
      <c r="NUC1" t="s">
        <v>12145</v>
      </c>
      <c r="NUD1" t="s">
        <v>12146</v>
      </c>
      <c r="NUE1" t="s">
        <v>12147</v>
      </c>
      <c r="NUF1" t="s">
        <v>12148</v>
      </c>
      <c r="NUG1" t="s">
        <v>12149</v>
      </c>
      <c r="NUH1" t="s">
        <v>12150</v>
      </c>
      <c r="NUI1" t="s">
        <v>12151</v>
      </c>
      <c r="NUJ1" t="s">
        <v>12152</v>
      </c>
      <c r="NUK1" t="s">
        <v>12153</v>
      </c>
      <c r="NUL1" t="s">
        <v>12154</v>
      </c>
      <c r="NUM1" t="s">
        <v>12155</v>
      </c>
      <c r="NUN1" t="s">
        <v>12156</v>
      </c>
      <c r="NUO1" t="s">
        <v>12157</v>
      </c>
      <c r="NUP1" t="s">
        <v>12158</v>
      </c>
      <c r="NUQ1" t="s">
        <v>12159</v>
      </c>
      <c r="NUR1" t="s">
        <v>12160</v>
      </c>
      <c r="NUS1" t="s">
        <v>12161</v>
      </c>
      <c r="NUT1" t="s">
        <v>12162</v>
      </c>
      <c r="NUU1" t="s">
        <v>12163</v>
      </c>
      <c r="NUV1" t="s">
        <v>12164</v>
      </c>
      <c r="NUW1" t="s">
        <v>12165</v>
      </c>
      <c r="NUX1" t="s">
        <v>12166</v>
      </c>
      <c r="NUY1" t="s">
        <v>12167</v>
      </c>
      <c r="NUZ1" t="s">
        <v>12168</v>
      </c>
      <c r="NVA1" t="s">
        <v>12169</v>
      </c>
      <c r="NVB1" t="s">
        <v>12170</v>
      </c>
      <c r="NVC1" t="s">
        <v>12171</v>
      </c>
      <c r="NVD1" t="s">
        <v>12172</v>
      </c>
      <c r="NVE1" t="s">
        <v>12173</v>
      </c>
      <c r="NVF1" t="s">
        <v>12174</v>
      </c>
      <c r="NVG1" t="s">
        <v>12175</v>
      </c>
      <c r="NVH1" t="s">
        <v>12176</v>
      </c>
      <c r="NVI1" t="s">
        <v>12177</v>
      </c>
      <c r="NVJ1" t="s">
        <v>12178</v>
      </c>
      <c r="NVK1" t="s">
        <v>12179</v>
      </c>
      <c r="NVL1" t="s">
        <v>12180</v>
      </c>
      <c r="NVM1" t="s">
        <v>12181</v>
      </c>
      <c r="NVN1" t="s">
        <v>12182</v>
      </c>
      <c r="NVO1" t="s">
        <v>12183</v>
      </c>
      <c r="NVP1" t="s">
        <v>12184</v>
      </c>
      <c r="NVQ1" t="s">
        <v>12185</v>
      </c>
      <c r="NVR1" t="s">
        <v>12186</v>
      </c>
      <c r="NVS1" t="s">
        <v>12187</v>
      </c>
      <c r="NVT1" t="s">
        <v>12188</v>
      </c>
      <c r="NVU1" t="s">
        <v>12189</v>
      </c>
      <c r="NVV1" t="s">
        <v>12190</v>
      </c>
      <c r="NVW1" t="s">
        <v>12191</v>
      </c>
      <c r="NVX1" t="s">
        <v>12192</v>
      </c>
      <c r="NVY1" t="s">
        <v>12193</v>
      </c>
      <c r="NVZ1" t="s">
        <v>12194</v>
      </c>
      <c r="NWA1" t="s">
        <v>12195</v>
      </c>
      <c r="NWB1" t="s">
        <v>12196</v>
      </c>
      <c r="NWC1" t="s">
        <v>12197</v>
      </c>
      <c r="NWD1" t="s">
        <v>12198</v>
      </c>
      <c r="NWE1" t="s">
        <v>12199</v>
      </c>
      <c r="NWF1" t="s">
        <v>12200</v>
      </c>
      <c r="NWG1" t="s">
        <v>12201</v>
      </c>
      <c r="NWH1" t="s">
        <v>12202</v>
      </c>
      <c r="NWI1" t="s">
        <v>12203</v>
      </c>
      <c r="NWJ1" t="s">
        <v>12204</v>
      </c>
      <c r="NWK1" t="s">
        <v>12205</v>
      </c>
      <c r="NWL1" t="s">
        <v>12206</v>
      </c>
      <c r="NWM1" t="s">
        <v>12207</v>
      </c>
      <c r="NWN1" t="s">
        <v>12208</v>
      </c>
      <c r="NWO1" t="s">
        <v>12209</v>
      </c>
      <c r="NWP1" t="s">
        <v>12210</v>
      </c>
      <c r="NWQ1" t="s">
        <v>12211</v>
      </c>
      <c r="NWR1" t="s">
        <v>12212</v>
      </c>
      <c r="NWS1" t="s">
        <v>12213</v>
      </c>
      <c r="NWT1" t="s">
        <v>12214</v>
      </c>
      <c r="NWU1" t="s">
        <v>12215</v>
      </c>
      <c r="NWV1" t="s">
        <v>12216</v>
      </c>
      <c r="NWW1" t="s">
        <v>12217</v>
      </c>
      <c r="NWX1" t="s">
        <v>12218</v>
      </c>
      <c r="NWY1" t="s">
        <v>12219</v>
      </c>
      <c r="NWZ1" t="s">
        <v>12220</v>
      </c>
      <c r="NXA1" t="s">
        <v>12221</v>
      </c>
      <c r="NXB1" t="s">
        <v>12222</v>
      </c>
      <c r="NXC1" t="s">
        <v>12223</v>
      </c>
      <c r="NXD1" t="s">
        <v>12224</v>
      </c>
      <c r="NXE1" t="s">
        <v>12225</v>
      </c>
      <c r="NXF1" t="s">
        <v>12226</v>
      </c>
      <c r="NXG1" t="s">
        <v>12227</v>
      </c>
      <c r="NXH1" t="s">
        <v>12228</v>
      </c>
      <c r="NXI1" t="s">
        <v>12229</v>
      </c>
      <c r="NXJ1" t="s">
        <v>12230</v>
      </c>
      <c r="NXK1" t="s">
        <v>12231</v>
      </c>
      <c r="NXL1" t="s">
        <v>12232</v>
      </c>
      <c r="NXM1" t="s">
        <v>12233</v>
      </c>
      <c r="NXN1" t="s">
        <v>12234</v>
      </c>
      <c r="NXO1" t="s">
        <v>12235</v>
      </c>
      <c r="NXP1" t="s">
        <v>12236</v>
      </c>
      <c r="NXQ1" t="s">
        <v>12237</v>
      </c>
      <c r="NXR1" t="s">
        <v>12238</v>
      </c>
      <c r="NXS1" t="s">
        <v>12239</v>
      </c>
      <c r="NXT1" t="s">
        <v>12240</v>
      </c>
      <c r="NXU1" t="s">
        <v>12241</v>
      </c>
      <c r="NXV1" t="s">
        <v>12242</v>
      </c>
      <c r="NXW1" t="s">
        <v>12243</v>
      </c>
      <c r="NXX1" t="s">
        <v>12244</v>
      </c>
      <c r="NXY1" t="s">
        <v>12245</v>
      </c>
      <c r="NXZ1" t="s">
        <v>12246</v>
      </c>
      <c r="NYA1" t="s">
        <v>12247</v>
      </c>
      <c r="NYB1" t="s">
        <v>12248</v>
      </c>
      <c r="NYC1" t="s">
        <v>12249</v>
      </c>
      <c r="NYD1" t="s">
        <v>12250</v>
      </c>
      <c r="NYE1" t="s">
        <v>12251</v>
      </c>
      <c r="NYF1" t="s">
        <v>12252</v>
      </c>
      <c r="NYG1" t="s">
        <v>12253</v>
      </c>
      <c r="NYH1" t="s">
        <v>12254</v>
      </c>
      <c r="NYI1" t="s">
        <v>12255</v>
      </c>
      <c r="NYJ1" t="s">
        <v>12256</v>
      </c>
      <c r="NYK1" t="s">
        <v>12257</v>
      </c>
      <c r="NYL1" t="s">
        <v>12258</v>
      </c>
      <c r="NYM1" t="s">
        <v>12259</v>
      </c>
      <c r="NYN1" t="s">
        <v>12260</v>
      </c>
      <c r="NYO1" t="s">
        <v>12261</v>
      </c>
      <c r="NYP1" t="s">
        <v>12262</v>
      </c>
      <c r="NYQ1" t="s">
        <v>12263</v>
      </c>
      <c r="NYR1" t="s">
        <v>12264</v>
      </c>
      <c r="NYS1" t="s">
        <v>12265</v>
      </c>
      <c r="NYT1" t="s">
        <v>12266</v>
      </c>
      <c r="NYU1" t="s">
        <v>12267</v>
      </c>
      <c r="NYV1" t="s">
        <v>12268</v>
      </c>
      <c r="NYW1" t="s">
        <v>12269</v>
      </c>
      <c r="NYX1" t="s">
        <v>12270</v>
      </c>
      <c r="NYY1" t="s">
        <v>12271</v>
      </c>
      <c r="NYZ1" t="s">
        <v>12272</v>
      </c>
      <c r="NZA1" t="s">
        <v>12273</v>
      </c>
      <c r="NZB1" t="s">
        <v>12274</v>
      </c>
      <c r="NZC1" t="s">
        <v>12275</v>
      </c>
      <c r="NZD1" t="s">
        <v>12276</v>
      </c>
      <c r="NZE1" t="s">
        <v>12277</v>
      </c>
      <c r="NZF1" t="s">
        <v>12278</v>
      </c>
      <c r="NZG1" t="s">
        <v>12279</v>
      </c>
      <c r="NZH1" t="s">
        <v>12280</v>
      </c>
      <c r="NZI1" t="s">
        <v>12281</v>
      </c>
      <c r="NZJ1" t="s">
        <v>12282</v>
      </c>
      <c r="NZK1" t="s">
        <v>12283</v>
      </c>
      <c r="NZL1" t="s">
        <v>12284</v>
      </c>
      <c r="NZM1" t="s">
        <v>12285</v>
      </c>
      <c r="NZN1" t="s">
        <v>12286</v>
      </c>
      <c r="NZO1" t="s">
        <v>12287</v>
      </c>
      <c r="NZP1" t="s">
        <v>12288</v>
      </c>
      <c r="NZQ1" t="s">
        <v>12289</v>
      </c>
      <c r="NZR1" t="s">
        <v>12290</v>
      </c>
      <c r="NZS1" t="s">
        <v>12291</v>
      </c>
      <c r="NZT1" t="s">
        <v>12292</v>
      </c>
      <c r="NZU1" t="s">
        <v>12293</v>
      </c>
      <c r="NZV1" t="s">
        <v>12294</v>
      </c>
      <c r="NZW1" t="s">
        <v>12295</v>
      </c>
      <c r="NZX1" t="s">
        <v>12296</v>
      </c>
      <c r="NZY1" t="s">
        <v>12297</v>
      </c>
      <c r="NZZ1" t="s">
        <v>12298</v>
      </c>
      <c r="OAA1" t="s">
        <v>12299</v>
      </c>
      <c r="OAB1" t="s">
        <v>12300</v>
      </c>
      <c r="OAC1" t="s">
        <v>12301</v>
      </c>
      <c r="OAD1" t="s">
        <v>12302</v>
      </c>
      <c r="OAE1" t="s">
        <v>12303</v>
      </c>
      <c r="OAF1" t="s">
        <v>12304</v>
      </c>
      <c r="OAG1" t="s">
        <v>12305</v>
      </c>
      <c r="OAH1" t="s">
        <v>12306</v>
      </c>
      <c r="OAI1" t="s">
        <v>12307</v>
      </c>
      <c r="OAJ1" t="s">
        <v>12308</v>
      </c>
      <c r="OAK1" t="s">
        <v>12309</v>
      </c>
      <c r="OAL1" t="s">
        <v>12310</v>
      </c>
      <c r="OAM1" t="s">
        <v>12311</v>
      </c>
      <c r="OAN1" t="s">
        <v>12312</v>
      </c>
      <c r="OAO1" t="s">
        <v>12313</v>
      </c>
      <c r="OAP1" t="s">
        <v>12314</v>
      </c>
      <c r="OAQ1" t="s">
        <v>12315</v>
      </c>
      <c r="OAR1" t="s">
        <v>12316</v>
      </c>
      <c r="OAS1" t="s">
        <v>12317</v>
      </c>
      <c r="OAT1" t="s">
        <v>12318</v>
      </c>
      <c r="OAU1" t="s">
        <v>12319</v>
      </c>
      <c r="OAV1" t="s">
        <v>12320</v>
      </c>
      <c r="OAW1" t="s">
        <v>12321</v>
      </c>
      <c r="OAX1" t="s">
        <v>12322</v>
      </c>
      <c r="OAY1" t="s">
        <v>12323</v>
      </c>
      <c r="OAZ1" t="s">
        <v>12324</v>
      </c>
      <c r="OBA1" t="s">
        <v>12325</v>
      </c>
      <c r="OBB1" t="s">
        <v>12326</v>
      </c>
      <c r="OBC1" t="s">
        <v>12327</v>
      </c>
      <c r="OBD1" t="s">
        <v>12328</v>
      </c>
      <c r="OBE1" t="s">
        <v>12329</v>
      </c>
      <c r="OBF1" t="s">
        <v>12330</v>
      </c>
      <c r="OBG1" t="s">
        <v>12331</v>
      </c>
      <c r="OBH1" t="s">
        <v>12332</v>
      </c>
      <c r="OBI1" t="s">
        <v>12333</v>
      </c>
      <c r="OBJ1" t="s">
        <v>12334</v>
      </c>
      <c r="OBK1" t="s">
        <v>12335</v>
      </c>
      <c r="OBL1" t="s">
        <v>12336</v>
      </c>
      <c r="OBM1" t="s">
        <v>12337</v>
      </c>
      <c r="OBN1" t="s">
        <v>12338</v>
      </c>
      <c r="OBO1" t="s">
        <v>12339</v>
      </c>
      <c r="OBP1" t="s">
        <v>12340</v>
      </c>
      <c r="OBQ1" t="s">
        <v>12341</v>
      </c>
      <c r="OBR1" t="s">
        <v>12342</v>
      </c>
      <c r="OBS1" t="s">
        <v>12343</v>
      </c>
      <c r="OBT1" t="s">
        <v>12344</v>
      </c>
      <c r="OBU1" t="s">
        <v>12345</v>
      </c>
      <c r="OBV1" t="s">
        <v>12346</v>
      </c>
      <c r="OBW1" t="s">
        <v>12347</v>
      </c>
      <c r="OBX1" t="s">
        <v>12348</v>
      </c>
      <c r="OBY1" t="s">
        <v>12349</v>
      </c>
      <c r="OBZ1" t="s">
        <v>12350</v>
      </c>
      <c r="OCA1" t="s">
        <v>12351</v>
      </c>
      <c r="OCB1" t="s">
        <v>12352</v>
      </c>
      <c r="OCC1" t="s">
        <v>12353</v>
      </c>
      <c r="OCD1" t="s">
        <v>12354</v>
      </c>
      <c r="OCE1" t="s">
        <v>12355</v>
      </c>
      <c r="OCF1" t="s">
        <v>12356</v>
      </c>
      <c r="OCG1" t="s">
        <v>12357</v>
      </c>
      <c r="OCH1" t="s">
        <v>12358</v>
      </c>
      <c r="OCI1" t="s">
        <v>12359</v>
      </c>
      <c r="OCJ1" t="s">
        <v>12360</v>
      </c>
      <c r="OCK1" t="s">
        <v>12361</v>
      </c>
      <c r="OCL1" t="s">
        <v>12362</v>
      </c>
      <c r="OCM1" t="s">
        <v>12363</v>
      </c>
      <c r="OCN1" t="s">
        <v>12364</v>
      </c>
      <c r="OCO1" t="s">
        <v>12365</v>
      </c>
      <c r="OCP1" t="s">
        <v>12366</v>
      </c>
      <c r="OCQ1" t="s">
        <v>12367</v>
      </c>
      <c r="OCR1" t="s">
        <v>12368</v>
      </c>
      <c r="OCS1" t="s">
        <v>12369</v>
      </c>
      <c r="OCT1" t="s">
        <v>12370</v>
      </c>
      <c r="OCU1" t="s">
        <v>12371</v>
      </c>
      <c r="OCV1" t="s">
        <v>12372</v>
      </c>
      <c r="OCW1" t="s">
        <v>12373</v>
      </c>
      <c r="OCX1" t="s">
        <v>12374</v>
      </c>
      <c r="OCY1" t="s">
        <v>12375</v>
      </c>
      <c r="OCZ1" t="s">
        <v>12376</v>
      </c>
      <c r="ODA1" t="s">
        <v>12377</v>
      </c>
      <c r="ODB1" t="s">
        <v>12378</v>
      </c>
      <c r="ODC1" t="s">
        <v>12379</v>
      </c>
      <c r="ODD1" t="s">
        <v>12380</v>
      </c>
      <c r="ODE1" t="s">
        <v>12381</v>
      </c>
      <c r="ODF1" t="s">
        <v>12382</v>
      </c>
      <c r="ODG1" t="s">
        <v>12383</v>
      </c>
      <c r="ODH1" t="s">
        <v>12384</v>
      </c>
      <c r="ODI1" t="s">
        <v>12385</v>
      </c>
      <c r="ODJ1" t="s">
        <v>12386</v>
      </c>
      <c r="ODK1" t="s">
        <v>12387</v>
      </c>
      <c r="ODL1" t="s">
        <v>12388</v>
      </c>
      <c r="ODM1" t="s">
        <v>12389</v>
      </c>
      <c r="ODN1" t="s">
        <v>12390</v>
      </c>
      <c r="ODO1" t="s">
        <v>12391</v>
      </c>
      <c r="ODP1" t="s">
        <v>12392</v>
      </c>
      <c r="ODQ1" t="s">
        <v>12393</v>
      </c>
      <c r="ODR1" t="s">
        <v>12394</v>
      </c>
      <c r="ODS1" t="s">
        <v>12395</v>
      </c>
      <c r="ODT1" t="s">
        <v>12396</v>
      </c>
      <c r="ODU1" t="s">
        <v>12397</v>
      </c>
      <c r="ODV1" t="s">
        <v>12398</v>
      </c>
      <c r="ODW1" t="s">
        <v>12399</v>
      </c>
      <c r="ODX1" t="s">
        <v>12400</v>
      </c>
      <c r="ODY1" t="s">
        <v>12401</v>
      </c>
      <c r="ODZ1" t="s">
        <v>12402</v>
      </c>
      <c r="OEA1" t="s">
        <v>12403</v>
      </c>
      <c r="OEB1" t="s">
        <v>12404</v>
      </c>
      <c r="OEC1" t="s">
        <v>12405</v>
      </c>
      <c r="OED1" t="s">
        <v>12406</v>
      </c>
      <c r="OEE1" t="s">
        <v>12407</v>
      </c>
      <c r="OEF1" t="s">
        <v>12408</v>
      </c>
      <c r="OEG1" t="s">
        <v>12409</v>
      </c>
      <c r="OEH1" t="s">
        <v>12410</v>
      </c>
      <c r="OEI1" t="s">
        <v>12411</v>
      </c>
      <c r="OEJ1" t="s">
        <v>12412</v>
      </c>
      <c r="OEK1" t="s">
        <v>12413</v>
      </c>
      <c r="OEL1" t="s">
        <v>12414</v>
      </c>
      <c r="OEM1" t="s">
        <v>12415</v>
      </c>
      <c r="OEN1" t="s">
        <v>12416</v>
      </c>
      <c r="OEO1" t="s">
        <v>12417</v>
      </c>
      <c r="OEP1" t="s">
        <v>12418</v>
      </c>
      <c r="OEQ1" t="s">
        <v>12419</v>
      </c>
      <c r="OER1" t="s">
        <v>12420</v>
      </c>
      <c r="OES1" t="s">
        <v>12421</v>
      </c>
      <c r="OET1" t="s">
        <v>12422</v>
      </c>
      <c r="OEU1" t="s">
        <v>12423</v>
      </c>
      <c r="OEV1" t="s">
        <v>12424</v>
      </c>
      <c r="OEW1" t="s">
        <v>12425</v>
      </c>
      <c r="OEX1" t="s">
        <v>12426</v>
      </c>
      <c r="OEY1" t="s">
        <v>12427</v>
      </c>
      <c r="OEZ1" t="s">
        <v>12428</v>
      </c>
      <c r="OFA1" t="s">
        <v>12429</v>
      </c>
      <c r="OFB1" t="s">
        <v>12430</v>
      </c>
      <c r="OFC1" t="s">
        <v>12431</v>
      </c>
      <c r="OFD1" t="s">
        <v>12432</v>
      </c>
      <c r="OFE1" t="s">
        <v>12433</v>
      </c>
      <c r="OFF1" t="s">
        <v>12434</v>
      </c>
      <c r="OFG1" t="s">
        <v>12435</v>
      </c>
      <c r="OFH1" t="s">
        <v>12436</v>
      </c>
      <c r="OFI1" t="s">
        <v>12437</v>
      </c>
      <c r="OFJ1" t="s">
        <v>12438</v>
      </c>
      <c r="OFK1" t="s">
        <v>12439</v>
      </c>
      <c r="OFL1" t="s">
        <v>12440</v>
      </c>
      <c r="OFM1" t="s">
        <v>12441</v>
      </c>
      <c r="OFN1" t="s">
        <v>12442</v>
      </c>
      <c r="OFO1" t="s">
        <v>12443</v>
      </c>
      <c r="OFP1" t="s">
        <v>12444</v>
      </c>
      <c r="OFQ1" t="s">
        <v>12445</v>
      </c>
      <c r="OFR1" t="s">
        <v>12446</v>
      </c>
      <c r="OFS1" t="s">
        <v>12447</v>
      </c>
      <c r="OFT1" t="s">
        <v>12448</v>
      </c>
      <c r="OFU1" t="s">
        <v>12449</v>
      </c>
      <c r="OFV1" t="s">
        <v>12450</v>
      </c>
      <c r="OFW1" t="s">
        <v>12451</v>
      </c>
      <c r="OFX1" t="s">
        <v>12452</v>
      </c>
      <c r="OFY1" t="s">
        <v>12453</v>
      </c>
      <c r="OFZ1" t="s">
        <v>12454</v>
      </c>
      <c r="OGA1" t="s">
        <v>12455</v>
      </c>
      <c r="OGB1" t="s">
        <v>12456</v>
      </c>
      <c r="OGC1" t="s">
        <v>12457</v>
      </c>
      <c r="OGD1" t="s">
        <v>12458</v>
      </c>
      <c r="OGE1" t="s">
        <v>12459</v>
      </c>
      <c r="OGF1" t="s">
        <v>12460</v>
      </c>
      <c r="OGG1" t="s">
        <v>12461</v>
      </c>
      <c r="OGH1" t="s">
        <v>12462</v>
      </c>
      <c r="OGI1" t="s">
        <v>12463</v>
      </c>
      <c r="OGJ1" t="s">
        <v>12464</v>
      </c>
      <c r="OGK1" t="s">
        <v>12465</v>
      </c>
      <c r="OGL1" t="s">
        <v>12466</v>
      </c>
      <c r="OGM1" t="s">
        <v>12467</v>
      </c>
      <c r="OGN1" t="s">
        <v>12468</v>
      </c>
      <c r="OGO1" t="s">
        <v>12469</v>
      </c>
      <c r="OGP1" t="s">
        <v>12470</v>
      </c>
      <c r="OGQ1" t="s">
        <v>12471</v>
      </c>
      <c r="OGR1" t="s">
        <v>12472</v>
      </c>
      <c r="OGS1" t="s">
        <v>12473</v>
      </c>
      <c r="OGT1" t="s">
        <v>12474</v>
      </c>
      <c r="OGU1" t="s">
        <v>12475</v>
      </c>
      <c r="OGV1" t="s">
        <v>12476</v>
      </c>
      <c r="OGW1" t="s">
        <v>12477</v>
      </c>
      <c r="OGX1" t="s">
        <v>12478</v>
      </c>
      <c r="OGY1" t="s">
        <v>12479</v>
      </c>
      <c r="OGZ1" t="s">
        <v>12480</v>
      </c>
      <c r="OHA1" t="s">
        <v>12481</v>
      </c>
      <c r="OHB1" t="s">
        <v>12482</v>
      </c>
      <c r="OHC1" t="s">
        <v>12483</v>
      </c>
      <c r="OHD1" t="s">
        <v>12484</v>
      </c>
      <c r="OHE1" t="s">
        <v>12485</v>
      </c>
      <c r="OHF1" t="s">
        <v>12486</v>
      </c>
      <c r="OHG1" t="s">
        <v>12487</v>
      </c>
      <c r="OHH1" t="s">
        <v>12488</v>
      </c>
      <c r="OHI1" t="s">
        <v>12489</v>
      </c>
      <c r="OHJ1" t="s">
        <v>12490</v>
      </c>
      <c r="OHK1" t="s">
        <v>12491</v>
      </c>
      <c r="OHL1" t="s">
        <v>12492</v>
      </c>
      <c r="OHM1" t="s">
        <v>12493</v>
      </c>
      <c r="OHN1" t="s">
        <v>12494</v>
      </c>
      <c r="OHO1" t="s">
        <v>12495</v>
      </c>
      <c r="OHP1" t="s">
        <v>12496</v>
      </c>
      <c r="OHQ1" t="s">
        <v>12497</v>
      </c>
      <c r="OHR1" t="s">
        <v>12498</v>
      </c>
      <c r="OHS1" t="s">
        <v>12499</v>
      </c>
      <c r="OHT1" t="s">
        <v>12500</v>
      </c>
      <c r="OHU1" t="s">
        <v>12501</v>
      </c>
      <c r="OHV1" t="s">
        <v>12502</v>
      </c>
      <c r="OHW1" t="s">
        <v>12503</v>
      </c>
      <c r="OHX1" t="s">
        <v>12504</v>
      </c>
      <c r="OHY1" t="s">
        <v>12505</v>
      </c>
      <c r="OHZ1" t="s">
        <v>12506</v>
      </c>
      <c r="OIA1" t="s">
        <v>12507</v>
      </c>
      <c r="OIB1" t="s">
        <v>12508</v>
      </c>
      <c r="OIC1" t="s">
        <v>12509</v>
      </c>
      <c r="OID1" t="s">
        <v>12510</v>
      </c>
      <c r="OIE1" t="s">
        <v>12511</v>
      </c>
      <c r="OIF1" t="s">
        <v>12512</v>
      </c>
      <c r="OIG1" t="s">
        <v>12513</v>
      </c>
      <c r="OIH1" t="s">
        <v>12514</v>
      </c>
      <c r="OII1" t="s">
        <v>12515</v>
      </c>
      <c r="OIJ1" t="s">
        <v>12516</v>
      </c>
      <c r="OIK1" t="s">
        <v>12517</v>
      </c>
      <c r="OIL1" t="s">
        <v>12518</v>
      </c>
      <c r="OIM1" t="s">
        <v>12519</v>
      </c>
      <c r="OIN1" t="s">
        <v>12520</v>
      </c>
      <c r="OIO1" t="s">
        <v>12521</v>
      </c>
      <c r="OIP1" t="s">
        <v>12522</v>
      </c>
      <c r="OIQ1" t="s">
        <v>12523</v>
      </c>
      <c r="OIR1" t="s">
        <v>12524</v>
      </c>
      <c r="OIS1" t="s">
        <v>12525</v>
      </c>
      <c r="OIT1" t="s">
        <v>12526</v>
      </c>
      <c r="OIU1" t="s">
        <v>12527</v>
      </c>
      <c r="OIV1" t="s">
        <v>12528</v>
      </c>
      <c r="OIW1" t="s">
        <v>12529</v>
      </c>
      <c r="OIX1" t="s">
        <v>12530</v>
      </c>
      <c r="OIY1" t="s">
        <v>12531</v>
      </c>
      <c r="OIZ1" t="s">
        <v>12532</v>
      </c>
      <c r="OJA1" t="s">
        <v>12533</v>
      </c>
      <c r="OJB1" t="s">
        <v>12534</v>
      </c>
      <c r="OJC1" t="s">
        <v>12535</v>
      </c>
      <c r="OJD1" t="s">
        <v>12536</v>
      </c>
      <c r="OJE1" t="s">
        <v>12537</v>
      </c>
      <c r="OJF1" t="s">
        <v>12538</v>
      </c>
      <c r="OJG1" t="s">
        <v>12539</v>
      </c>
      <c r="OJH1" t="s">
        <v>12540</v>
      </c>
      <c r="OJI1" t="s">
        <v>12541</v>
      </c>
      <c r="OJJ1" t="s">
        <v>12542</v>
      </c>
      <c r="OJK1" t="s">
        <v>12543</v>
      </c>
      <c r="OJL1" t="s">
        <v>12544</v>
      </c>
      <c r="OJM1" t="s">
        <v>12545</v>
      </c>
      <c r="OJN1" t="s">
        <v>12546</v>
      </c>
      <c r="OJO1" t="s">
        <v>12547</v>
      </c>
      <c r="OJP1" t="s">
        <v>12548</v>
      </c>
      <c r="OJQ1" t="s">
        <v>12549</v>
      </c>
      <c r="OJR1" t="s">
        <v>12550</v>
      </c>
      <c r="OJS1" t="s">
        <v>12551</v>
      </c>
      <c r="OJT1" t="s">
        <v>12552</v>
      </c>
      <c r="OJU1" t="s">
        <v>12553</v>
      </c>
      <c r="OJV1" t="s">
        <v>12554</v>
      </c>
      <c r="OJW1" t="s">
        <v>12555</v>
      </c>
      <c r="OJX1" t="s">
        <v>12556</v>
      </c>
      <c r="OJY1" t="s">
        <v>12557</v>
      </c>
      <c r="OJZ1" t="s">
        <v>12558</v>
      </c>
      <c r="OKA1" t="s">
        <v>12559</v>
      </c>
      <c r="OKB1" t="s">
        <v>12560</v>
      </c>
      <c r="OKC1" t="s">
        <v>12561</v>
      </c>
      <c r="OKD1" t="s">
        <v>12562</v>
      </c>
      <c r="OKE1" t="s">
        <v>12563</v>
      </c>
      <c r="OKF1" t="s">
        <v>12564</v>
      </c>
      <c r="OKG1" t="s">
        <v>12565</v>
      </c>
      <c r="OKH1" t="s">
        <v>12566</v>
      </c>
      <c r="OKI1" t="s">
        <v>12567</v>
      </c>
      <c r="OKJ1" t="s">
        <v>12568</v>
      </c>
      <c r="OKK1" t="s">
        <v>12569</v>
      </c>
      <c r="OKL1" t="s">
        <v>12570</v>
      </c>
      <c r="OKM1" t="s">
        <v>12571</v>
      </c>
      <c r="OKN1" t="s">
        <v>12572</v>
      </c>
      <c r="OKO1" t="s">
        <v>12573</v>
      </c>
      <c r="OKP1" t="s">
        <v>12574</v>
      </c>
      <c r="OKQ1" t="s">
        <v>12575</v>
      </c>
      <c r="OKR1" t="s">
        <v>12576</v>
      </c>
      <c r="OKS1" t="s">
        <v>12577</v>
      </c>
      <c r="OKT1" t="s">
        <v>12578</v>
      </c>
      <c r="OKU1" t="s">
        <v>12579</v>
      </c>
      <c r="OKV1" t="s">
        <v>12580</v>
      </c>
      <c r="OKW1" t="s">
        <v>12581</v>
      </c>
      <c r="OKX1" t="s">
        <v>12582</v>
      </c>
      <c r="OKY1" t="s">
        <v>12583</v>
      </c>
      <c r="OKZ1" t="s">
        <v>12584</v>
      </c>
      <c r="OLA1" t="s">
        <v>12585</v>
      </c>
      <c r="OLB1" t="s">
        <v>12586</v>
      </c>
      <c r="OLC1" t="s">
        <v>12587</v>
      </c>
      <c r="OLD1" t="s">
        <v>12588</v>
      </c>
      <c r="OLE1" t="s">
        <v>12589</v>
      </c>
      <c r="OLF1" t="s">
        <v>12590</v>
      </c>
      <c r="OLG1" t="s">
        <v>12591</v>
      </c>
      <c r="OLH1" t="s">
        <v>12592</v>
      </c>
      <c r="OLI1" t="s">
        <v>12593</v>
      </c>
      <c r="OLJ1" t="s">
        <v>12594</v>
      </c>
      <c r="OLK1" t="s">
        <v>12595</v>
      </c>
      <c r="OLL1" t="s">
        <v>12596</v>
      </c>
      <c r="OLM1" t="s">
        <v>12597</v>
      </c>
      <c r="OLN1" t="s">
        <v>12598</v>
      </c>
      <c r="OLO1" t="s">
        <v>12599</v>
      </c>
      <c r="OLP1" t="s">
        <v>12600</v>
      </c>
      <c r="OLQ1" t="s">
        <v>12601</v>
      </c>
      <c r="OLR1" t="s">
        <v>12602</v>
      </c>
      <c r="OLS1" t="s">
        <v>12603</v>
      </c>
      <c r="OLT1" t="s">
        <v>12604</v>
      </c>
      <c r="OLU1" t="s">
        <v>12605</v>
      </c>
      <c r="OLV1" t="s">
        <v>12606</v>
      </c>
      <c r="OLW1" t="s">
        <v>12607</v>
      </c>
      <c r="OLX1" t="s">
        <v>12608</v>
      </c>
      <c r="OLY1" t="s">
        <v>12609</v>
      </c>
      <c r="OLZ1" t="s">
        <v>12610</v>
      </c>
      <c r="OMA1" t="s">
        <v>12611</v>
      </c>
      <c r="OMB1" t="s">
        <v>12612</v>
      </c>
      <c r="OMC1" t="s">
        <v>12613</v>
      </c>
      <c r="OMD1" t="s">
        <v>12614</v>
      </c>
      <c r="OME1" t="s">
        <v>12615</v>
      </c>
      <c r="OMF1" t="s">
        <v>12616</v>
      </c>
      <c r="OMG1" t="s">
        <v>12617</v>
      </c>
      <c r="OMH1" t="s">
        <v>12618</v>
      </c>
      <c r="OMI1" t="s">
        <v>12619</v>
      </c>
      <c r="OMJ1" t="s">
        <v>12620</v>
      </c>
      <c r="OMK1" t="s">
        <v>12621</v>
      </c>
      <c r="OML1" t="s">
        <v>12622</v>
      </c>
      <c r="OMM1" t="s">
        <v>12623</v>
      </c>
      <c r="OMN1" t="s">
        <v>12624</v>
      </c>
      <c r="OMO1" t="s">
        <v>12625</v>
      </c>
      <c r="OMP1" t="s">
        <v>12626</v>
      </c>
      <c r="OMQ1" t="s">
        <v>12627</v>
      </c>
      <c r="OMR1" t="s">
        <v>12628</v>
      </c>
      <c r="OMS1" t="s">
        <v>12629</v>
      </c>
      <c r="OMT1" t="s">
        <v>12630</v>
      </c>
      <c r="OMU1" t="s">
        <v>12631</v>
      </c>
      <c r="OMV1" t="s">
        <v>12632</v>
      </c>
      <c r="OMW1" t="s">
        <v>12633</v>
      </c>
      <c r="OMX1" t="s">
        <v>12634</v>
      </c>
      <c r="OMY1" t="s">
        <v>12635</v>
      </c>
      <c r="OMZ1" t="s">
        <v>12636</v>
      </c>
      <c r="ONA1" t="s">
        <v>12637</v>
      </c>
      <c r="ONB1" t="s">
        <v>12638</v>
      </c>
      <c r="ONC1" t="s">
        <v>12639</v>
      </c>
      <c r="OND1" t="s">
        <v>12640</v>
      </c>
      <c r="ONE1" t="s">
        <v>12641</v>
      </c>
      <c r="ONF1" t="s">
        <v>12642</v>
      </c>
      <c r="ONG1" t="s">
        <v>12643</v>
      </c>
      <c r="ONH1" t="s">
        <v>12644</v>
      </c>
      <c r="ONI1" t="s">
        <v>12645</v>
      </c>
      <c r="ONJ1" t="s">
        <v>12646</v>
      </c>
      <c r="ONK1" t="s">
        <v>12647</v>
      </c>
      <c r="ONL1" t="s">
        <v>12648</v>
      </c>
      <c r="ONM1" t="s">
        <v>12649</v>
      </c>
      <c r="ONN1" t="s">
        <v>12650</v>
      </c>
      <c r="ONO1" t="s">
        <v>12651</v>
      </c>
      <c r="ONP1" t="s">
        <v>12652</v>
      </c>
      <c r="ONQ1" t="s">
        <v>12653</v>
      </c>
      <c r="ONR1" t="s">
        <v>12654</v>
      </c>
      <c r="ONS1" t="s">
        <v>12655</v>
      </c>
      <c r="ONT1" t="s">
        <v>12656</v>
      </c>
      <c r="ONU1" t="s">
        <v>12657</v>
      </c>
      <c r="ONV1" t="s">
        <v>12658</v>
      </c>
      <c r="ONW1" t="s">
        <v>12659</v>
      </c>
      <c r="ONX1" t="s">
        <v>12660</v>
      </c>
      <c r="ONY1" t="s">
        <v>12661</v>
      </c>
      <c r="ONZ1" t="s">
        <v>12662</v>
      </c>
      <c r="OOA1" t="s">
        <v>12663</v>
      </c>
      <c r="OOB1" t="s">
        <v>12664</v>
      </c>
      <c r="OOC1" t="s">
        <v>12665</v>
      </c>
      <c r="OOD1" t="s">
        <v>12666</v>
      </c>
      <c r="OOE1" t="s">
        <v>12667</v>
      </c>
      <c r="OOF1" t="s">
        <v>12668</v>
      </c>
      <c r="OOG1" t="s">
        <v>12669</v>
      </c>
      <c r="OOH1" t="s">
        <v>12670</v>
      </c>
      <c r="OOI1" t="s">
        <v>12671</v>
      </c>
      <c r="OOJ1" t="s">
        <v>12672</v>
      </c>
      <c r="OOK1" t="s">
        <v>12673</v>
      </c>
      <c r="OOL1" t="s">
        <v>12674</v>
      </c>
      <c r="OOM1" t="s">
        <v>12675</v>
      </c>
      <c r="OON1" t="s">
        <v>12676</v>
      </c>
      <c r="OOO1" t="s">
        <v>12677</v>
      </c>
      <c r="OOP1" t="s">
        <v>12678</v>
      </c>
      <c r="OOQ1" t="s">
        <v>12679</v>
      </c>
      <c r="OOR1" t="s">
        <v>12680</v>
      </c>
      <c r="OOS1" t="s">
        <v>12681</v>
      </c>
      <c r="OOT1" t="s">
        <v>12682</v>
      </c>
      <c r="OOU1" t="s">
        <v>12683</v>
      </c>
      <c r="OOV1" t="s">
        <v>12684</v>
      </c>
      <c r="OOW1" t="s">
        <v>12685</v>
      </c>
      <c r="OOX1" t="s">
        <v>12686</v>
      </c>
      <c r="OOY1" t="s">
        <v>12687</v>
      </c>
      <c r="OOZ1" t="s">
        <v>12688</v>
      </c>
      <c r="OPA1" t="s">
        <v>12689</v>
      </c>
      <c r="OPB1" t="s">
        <v>12690</v>
      </c>
      <c r="OPC1" t="s">
        <v>12691</v>
      </c>
      <c r="OPD1" t="s">
        <v>12692</v>
      </c>
      <c r="OPE1" t="s">
        <v>12693</v>
      </c>
      <c r="OPF1" t="s">
        <v>12694</v>
      </c>
      <c r="OPG1" t="s">
        <v>12695</v>
      </c>
      <c r="OPH1" t="s">
        <v>12696</v>
      </c>
      <c r="OPI1" t="s">
        <v>12697</v>
      </c>
      <c r="OPJ1" t="s">
        <v>12698</v>
      </c>
      <c r="OPK1" t="s">
        <v>12699</v>
      </c>
      <c r="OPL1" t="s">
        <v>12700</v>
      </c>
      <c r="OPM1" t="s">
        <v>12701</v>
      </c>
      <c r="OPN1" t="s">
        <v>12702</v>
      </c>
      <c r="OPO1" t="s">
        <v>12703</v>
      </c>
      <c r="OPP1" t="s">
        <v>12704</v>
      </c>
      <c r="OPQ1" t="s">
        <v>12705</v>
      </c>
      <c r="OPR1" t="s">
        <v>12706</v>
      </c>
      <c r="OPS1" t="s">
        <v>12707</v>
      </c>
      <c r="OPT1" t="s">
        <v>12708</v>
      </c>
      <c r="OPU1" t="s">
        <v>12709</v>
      </c>
      <c r="OPV1" t="s">
        <v>12710</v>
      </c>
      <c r="OPW1" t="s">
        <v>12711</v>
      </c>
      <c r="OPX1" t="s">
        <v>12712</v>
      </c>
      <c r="OPY1" t="s">
        <v>12713</v>
      </c>
      <c r="OPZ1" t="s">
        <v>12714</v>
      </c>
      <c r="OQA1" t="s">
        <v>12715</v>
      </c>
      <c r="OQB1" t="s">
        <v>12716</v>
      </c>
      <c r="OQC1" t="s">
        <v>12717</v>
      </c>
      <c r="OQD1" t="s">
        <v>12718</v>
      </c>
      <c r="OQE1" t="s">
        <v>12719</v>
      </c>
      <c r="OQF1" t="s">
        <v>12720</v>
      </c>
      <c r="OQG1" t="s">
        <v>12721</v>
      </c>
      <c r="OQH1" t="s">
        <v>12722</v>
      </c>
      <c r="OQI1" t="s">
        <v>12723</v>
      </c>
      <c r="OQJ1" t="s">
        <v>12724</v>
      </c>
      <c r="OQK1" t="s">
        <v>12725</v>
      </c>
      <c r="OQL1" t="s">
        <v>12726</v>
      </c>
      <c r="OQM1" t="s">
        <v>12727</v>
      </c>
      <c r="OQN1" t="s">
        <v>12728</v>
      </c>
      <c r="OQO1" t="s">
        <v>12729</v>
      </c>
      <c r="OQP1" t="s">
        <v>12730</v>
      </c>
      <c r="OQQ1" t="s">
        <v>12731</v>
      </c>
      <c r="OQR1" t="s">
        <v>12732</v>
      </c>
      <c r="OQS1" t="s">
        <v>12733</v>
      </c>
      <c r="OQT1" t="s">
        <v>12734</v>
      </c>
      <c r="OQU1" t="s">
        <v>12735</v>
      </c>
      <c r="OQV1" t="s">
        <v>12736</v>
      </c>
      <c r="OQW1" t="s">
        <v>12737</v>
      </c>
      <c r="OQX1" t="s">
        <v>12738</v>
      </c>
      <c r="OQY1" t="s">
        <v>12739</v>
      </c>
      <c r="OQZ1" t="s">
        <v>12740</v>
      </c>
      <c r="ORA1" t="s">
        <v>12741</v>
      </c>
      <c r="ORB1" t="s">
        <v>12742</v>
      </c>
      <c r="ORC1" t="s">
        <v>12743</v>
      </c>
      <c r="ORD1" t="s">
        <v>12744</v>
      </c>
      <c r="ORE1" t="s">
        <v>12745</v>
      </c>
      <c r="ORF1" t="s">
        <v>12746</v>
      </c>
      <c r="ORG1" t="s">
        <v>12747</v>
      </c>
      <c r="ORH1" t="s">
        <v>12748</v>
      </c>
      <c r="ORI1" t="s">
        <v>12749</v>
      </c>
      <c r="ORJ1" t="s">
        <v>12750</v>
      </c>
      <c r="ORK1" t="s">
        <v>12751</v>
      </c>
      <c r="ORL1" t="s">
        <v>12752</v>
      </c>
      <c r="ORM1" t="s">
        <v>12753</v>
      </c>
      <c r="ORN1" t="s">
        <v>12754</v>
      </c>
      <c r="ORO1" t="s">
        <v>12755</v>
      </c>
      <c r="ORP1" t="s">
        <v>12756</v>
      </c>
      <c r="ORQ1" t="s">
        <v>12757</v>
      </c>
      <c r="ORR1" t="s">
        <v>12758</v>
      </c>
      <c r="ORS1" t="s">
        <v>12759</v>
      </c>
      <c r="ORT1" t="s">
        <v>12760</v>
      </c>
      <c r="ORU1" t="s">
        <v>12761</v>
      </c>
      <c r="ORV1" t="s">
        <v>12762</v>
      </c>
      <c r="ORW1" t="s">
        <v>12763</v>
      </c>
      <c r="ORX1" t="s">
        <v>12764</v>
      </c>
      <c r="ORY1" t="s">
        <v>12765</v>
      </c>
      <c r="ORZ1" t="s">
        <v>12766</v>
      </c>
      <c r="OSA1" t="s">
        <v>12767</v>
      </c>
      <c r="OSB1" t="s">
        <v>12768</v>
      </c>
      <c r="OSC1" t="s">
        <v>12769</v>
      </c>
      <c r="OSD1" t="s">
        <v>12770</v>
      </c>
      <c r="OSE1" t="s">
        <v>12771</v>
      </c>
      <c r="OSF1" t="s">
        <v>12772</v>
      </c>
      <c r="OSG1" t="s">
        <v>12773</v>
      </c>
      <c r="OSH1" t="s">
        <v>12774</v>
      </c>
      <c r="OSI1" t="s">
        <v>12775</v>
      </c>
      <c r="OSJ1" t="s">
        <v>12776</v>
      </c>
      <c r="OSK1" t="s">
        <v>12777</v>
      </c>
      <c r="OSL1" t="s">
        <v>12778</v>
      </c>
      <c r="OSM1" t="s">
        <v>12779</v>
      </c>
      <c r="OSN1" t="s">
        <v>12780</v>
      </c>
      <c r="OSO1" t="s">
        <v>12781</v>
      </c>
      <c r="OSP1" t="s">
        <v>12782</v>
      </c>
      <c r="OSQ1" t="s">
        <v>12783</v>
      </c>
      <c r="OSR1" t="s">
        <v>12784</v>
      </c>
      <c r="OSS1" t="s">
        <v>12785</v>
      </c>
      <c r="OST1" t="s">
        <v>12786</v>
      </c>
      <c r="OSU1" t="s">
        <v>12787</v>
      </c>
      <c r="OSV1" t="s">
        <v>12788</v>
      </c>
      <c r="OSW1" t="s">
        <v>12789</v>
      </c>
      <c r="OSX1" t="s">
        <v>12790</v>
      </c>
      <c r="OSY1" t="s">
        <v>12791</v>
      </c>
      <c r="OSZ1" t="s">
        <v>12792</v>
      </c>
      <c r="OTA1" t="s">
        <v>12793</v>
      </c>
      <c r="OTB1" t="s">
        <v>12794</v>
      </c>
      <c r="OTC1" t="s">
        <v>12795</v>
      </c>
      <c r="OTD1" t="s">
        <v>12796</v>
      </c>
      <c r="OTE1" t="s">
        <v>12797</v>
      </c>
      <c r="OTF1" t="s">
        <v>12798</v>
      </c>
      <c r="OTG1" t="s">
        <v>12799</v>
      </c>
      <c r="OTH1" t="s">
        <v>12800</v>
      </c>
      <c r="OTI1" t="s">
        <v>12801</v>
      </c>
      <c r="OTJ1" t="s">
        <v>12802</v>
      </c>
      <c r="OTK1" t="s">
        <v>12803</v>
      </c>
      <c r="OTL1" t="s">
        <v>12804</v>
      </c>
      <c r="OTM1" t="s">
        <v>12805</v>
      </c>
      <c r="OTN1" t="s">
        <v>12806</v>
      </c>
      <c r="OTO1" t="s">
        <v>12807</v>
      </c>
      <c r="OTP1" t="s">
        <v>12808</v>
      </c>
      <c r="OTQ1" t="s">
        <v>12809</v>
      </c>
      <c r="OTR1" t="s">
        <v>12810</v>
      </c>
      <c r="OTS1" t="s">
        <v>12811</v>
      </c>
      <c r="OTT1" t="s">
        <v>12812</v>
      </c>
      <c r="OTU1" t="s">
        <v>12813</v>
      </c>
      <c r="OTV1" t="s">
        <v>12814</v>
      </c>
      <c r="OTW1" t="s">
        <v>12815</v>
      </c>
      <c r="OTX1" t="s">
        <v>12816</v>
      </c>
      <c r="OTY1" t="s">
        <v>12817</v>
      </c>
      <c r="OTZ1" t="s">
        <v>12818</v>
      </c>
      <c r="OUA1" t="s">
        <v>12819</v>
      </c>
      <c r="OUB1" t="s">
        <v>12820</v>
      </c>
      <c r="OUC1" t="s">
        <v>12821</v>
      </c>
      <c r="OUD1" t="s">
        <v>12822</v>
      </c>
      <c r="OUE1" t="s">
        <v>12823</v>
      </c>
      <c r="OUF1" t="s">
        <v>12824</v>
      </c>
      <c r="OUG1" t="s">
        <v>12825</v>
      </c>
      <c r="OUH1" t="s">
        <v>12826</v>
      </c>
      <c r="OUI1" t="s">
        <v>12827</v>
      </c>
      <c r="OUJ1" t="s">
        <v>12828</v>
      </c>
      <c r="OUK1" t="s">
        <v>12829</v>
      </c>
      <c r="OUL1" t="s">
        <v>12830</v>
      </c>
      <c r="OUM1" t="s">
        <v>12831</v>
      </c>
      <c r="OUN1" t="s">
        <v>12832</v>
      </c>
      <c r="OUO1" t="s">
        <v>12833</v>
      </c>
      <c r="OUP1" t="s">
        <v>12834</v>
      </c>
      <c r="OUQ1" t="s">
        <v>12835</v>
      </c>
      <c r="OUR1" t="s">
        <v>12836</v>
      </c>
      <c r="OUS1" t="s">
        <v>12837</v>
      </c>
      <c r="OUT1" t="s">
        <v>12838</v>
      </c>
      <c r="OUU1" t="s">
        <v>12839</v>
      </c>
      <c r="OUV1" t="s">
        <v>12840</v>
      </c>
      <c r="OUW1" t="s">
        <v>12841</v>
      </c>
      <c r="OUX1" t="s">
        <v>12842</v>
      </c>
      <c r="OUY1" t="s">
        <v>12843</v>
      </c>
      <c r="OUZ1" t="s">
        <v>12844</v>
      </c>
      <c r="OVA1" t="s">
        <v>12845</v>
      </c>
      <c r="OVB1" t="s">
        <v>12846</v>
      </c>
      <c r="OVC1" t="s">
        <v>12847</v>
      </c>
      <c r="OVD1" t="s">
        <v>12848</v>
      </c>
      <c r="OVE1" t="s">
        <v>12849</v>
      </c>
      <c r="OVF1" t="s">
        <v>12850</v>
      </c>
      <c r="OVG1" t="s">
        <v>12851</v>
      </c>
      <c r="OVH1" t="s">
        <v>12852</v>
      </c>
      <c r="OVI1" t="s">
        <v>12853</v>
      </c>
      <c r="OVJ1" t="s">
        <v>12854</v>
      </c>
      <c r="OVK1" t="s">
        <v>12855</v>
      </c>
      <c r="OVL1" t="s">
        <v>12856</v>
      </c>
      <c r="OVM1" t="s">
        <v>12857</v>
      </c>
      <c r="OVN1" t="s">
        <v>12858</v>
      </c>
      <c r="OVO1" t="s">
        <v>12859</v>
      </c>
      <c r="OVP1" t="s">
        <v>12860</v>
      </c>
      <c r="OVQ1" t="s">
        <v>12861</v>
      </c>
      <c r="OVR1" t="s">
        <v>12862</v>
      </c>
      <c r="OVS1" t="s">
        <v>12863</v>
      </c>
      <c r="OVT1" t="s">
        <v>12864</v>
      </c>
      <c r="OVU1" t="s">
        <v>12865</v>
      </c>
      <c r="OVV1" t="s">
        <v>12866</v>
      </c>
      <c r="OVW1" t="s">
        <v>12867</v>
      </c>
      <c r="OVX1" t="s">
        <v>12868</v>
      </c>
      <c r="OVY1" t="s">
        <v>12869</v>
      </c>
      <c r="OVZ1" t="s">
        <v>12870</v>
      </c>
      <c r="OWA1" t="s">
        <v>12871</v>
      </c>
      <c r="OWB1" t="s">
        <v>12872</v>
      </c>
      <c r="OWC1" t="s">
        <v>12873</v>
      </c>
      <c r="OWD1" t="s">
        <v>12874</v>
      </c>
      <c r="OWE1" t="s">
        <v>12875</v>
      </c>
      <c r="OWF1" t="s">
        <v>12876</v>
      </c>
      <c r="OWG1" t="s">
        <v>12877</v>
      </c>
      <c r="OWH1" t="s">
        <v>12878</v>
      </c>
      <c r="OWI1" t="s">
        <v>12879</v>
      </c>
      <c r="OWJ1" t="s">
        <v>12880</v>
      </c>
      <c r="OWK1" t="s">
        <v>12881</v>
      </c>
      <c r="OWL1" t="s">
        <v>12882</v>
      </c>
      <c r="OWM1" t="s">
        <v>12883</v>
      </c>
      <c r="OWN1" t="s">
        <v>12884</v>
      </c>
      <c r="OWO1" t="s">
        <v>12885</v>
      </c>
      <c r="OWP1" t="s">
        <v>12886</v>
      </c>
      <c r="OWQ1" t="s">
        <v>12887</v>
      </c>
      <c r="OWR1" t="s">
        <v>12888</v>
      </c>
      <c r="OWS1" t="s">
        <v>12889</v>
      </c>
      <c r="OWT1" t="s">
        <v>12890</v>
      </c>
      <c r="OWU1" t="s">
        <v>12891</v>
      </c>
      <c r="OWV1" t="s">
        <v>12892</v>
      </c>
      <c r="OWW1" t="s">
        <v>12893</v>
      </c>
      <c r="OWX1" t="s">
        <v>12894</v>
      </c>
      <c r="OWY1" t="s">
        <v>12895</v>
      </c>
      <c r="OWZ1" t="s">
        <v>12896</v>
      </c>
      <c r="OXA1" t="s">
        <v>12897</v>
      </c>
      <c r="OXB1" t="s">
        <v>12898</v>
      </c>
      <c r="OXC1" t="s">
        <v>12899</v>
      </c>
      <c r="OXD1" t="s">
        <v>12900</v>
      </c>
      <c r="OXE1" t="s">
        <v>12901</v>
      </c>
      <c r="OXF1" t="s">
        <v>12902</v>
      </c>
      <c r="OXG1" t="s">
        <v>12903</v>
      </c>
      <c r="OXH1" t="s">
        <v>12904</v>
      </c>
      <c r="OXI1" t="s">
        <v>12905</v>
      </c>
      <c r="OXJ1" t="s">
        <v>12906</v>
      </c>
      <c r="OXK1" t="s">
        <v>12907</v>
      </c>
      <c r="OXL1" t="s">
        <v>12908</v>
      </c>
      <c r="OXM1" t="s">
        <v>12909</v>
      </c>
      <c r="OXN1" t="s">
        <v>12910</v>
      </c>
      <c r="OXO1" t="s">
        <v>12911</v>
      </c>
      <c r="OXP1" t="s">
        <v>12912</v>
      </c>
      <c r="OXQ1" t="s">
        <v>12913</v>
      </c>
      <c r="OXR1" t="s">
        <v>12914</v>
      </c>
      <c r="OXS1" t="s">
        <v>12915</v>
      </c>
      <c r="OXT1" t="s">
        <v>12916</v>
      </c>
      <c r="OXU1" t="s">
        <v>12917</v>
      </c>
      <c r="OXV1" t="s">
        <v>12918</v>
      </c>
      <c r="OXW1" t="s">
        <v>12919</v>
      </c>
      <c r="OXX1" t="s">
        <v>12920</v>
      </c>
      <c r="OXY1" t="s">
        <v>12921</v>
      </c>
      <c r="OXZ1" t="s">
        <v>12922</v>
      </c>
      <c r="OYA1" t="s">
        <v>12923</v>
      </c>
      <c r="OYB1" t="s">
        <v>12924</v>
      </c>
      <c r="OYC1" t="s">
        <v>12925</v>
      </c>
      <c r="OYD1" t="s">
        <v>12926</v>
      </c>
      <c r="OYE1" t="s">
        <v>12927</v>
      </c>
      <c r="OYF1" t="s">
        <v>12928</v>
      </c>
      <c r="OYG1" t="s">
        <v>12929</v>
      </c>
      <c r="OYH1" t="s">
        <v>12930</v>
      </c>
      <c r="OYI1" t="s">
        <v>12931</v>
      </c>
      <c r="OYJ1" t="s">
        <v>12932</v>
      </c>
      <c r="OYK1" t="s">
        <v>12933</v>
      </c>
      <c r="OYL1" t="s">
        <v>12934</v>
      </c>
      <c r="OYM1" t="s">
        <v>12935</v>
      </c>
      <c r="OYN1" t="s">
        <v>12936</v>
      </c>
      <c r="OYO1" t="s">
        <v>12937</v>
      </c>
      <c r="OYP1" t="s">
        <v>12938</v>
      </c>
      <c r="OYQ1" t="s">
        <v>12939</v>
      </c>
      <c r="OYR1" t="s">
        <v>12940</v>
      </c>
      <c r="OYS1" t="s">
        <v>12941</v>
      </c>
      <c r="OYT1" t="s">
        <v>12942</v>
      </c>
      <c r="OYU1" t="s">
        <v>12943</v>
      </c>
      <c r="OYV1" t="s">
        <v>12944</v>
      </c>
      <c r="OYW1" t="s">
        <v>12945</v>
      </c>
      <c r="OYX1" t="s">
        <v>12946</v>
      </c>
      <c r="OYY1" t="s">
        <v>12947</v>
      </c>
      <c r="OYZ1" t="s">
        <v>12948</v>
      </c>
      <c r="OZA1" t="s">
        <v>12949</v>
      </c>
      <c r="OZB1" t="s">
        <v>12950</v>
      </c>
      <c r="OZC1" t="s">
        <v>12951</v>
      </c>
      <c r="OZD1" t="s">
        <v>12952</v>
      </c>
      <c r="OZE1" t="s">
        <v>12953</v>
      </c>
      <c r="OZF1" t="s">
        <v>12954</v>
      </c>
      <c r="OZG1" t="s">
        <v>12955</v>
      </c>
      <c r="OZH1" t="s">
        <v>12956</v>
      </c>
      <c r="OZI1" t="s">
        <v>12957</v>
      </c>
      <c r="OZJ1" t="s">
        <v>12958</v>
      </c>
      <c r="OZK1" t="s">
        <v>12959</v>
      </c>
      <c r="OZL1" t="s">
        <v>12960</v>
      </c>
      <c r="OZM1" t="s">
        <v>12961</v>
      </c>
      <c r="OZN1" t="s">
        <v>12962</v>
      </c>
      <c r="OZO1" t="s">
        <v>12963</v>
      </c>
      <c r="OZP1" t="s">
        <v>12964</v>
      </c>
      <c r="OZQ1" t="s">
        <v>12965</v>
      </c>
      <c r="OZR1" t="s">
        <v>12966</v>
      </c>
      <c r="OZS1" t="s">
        <v>12967</v>
      </c>
      <c r="OZT1" t="s">
        <v>12968</v>
      </c>
      <c r="OZU1" t="s">
        <v>12969</v>
      </c>
      <c r="OZV1" t="s">
        <v>12970</v>
      </c>
      <c r="OZW1" t="s">
        <v>12971</v>
      </c>
      <c r="OZX1" t="s">
        <v>12972</v>
      </c>
      <c r="OZY1" t="s">
        <v>12973</v>
      </c>
      <c r="OZZ1" t="s">
        <v>12974</v>
      </c>
      <c r="PAA1" t="s">
        <v>12975</v>
      </c>
      <c r="PAB1" t="s">
        <v>12976</v>
      </c>
      <c r="PAC1" t="s">
        <v>12977</v>
      </c>
      <c r="PAD1" t="s">
        <v>12978</v>
      </c>
      <c r="PAE1" t="s">
        <v>12979</v>
      </c>
      <c r="PAF1" t="s">
        <v>12980</v>
      </c>
      <c r="PAG1" t="s">
        <v>12981</v>
      </c>
      <c r="PAH1" t="s">
        <v>12982</v>
      </c>
      <c r="PAI1" t="s">
        <v>12983</v>
      </c>
      <c r="PAJ1" t="s">
        <v>12984</v>
      </c>
      <c r="PAK1" t="s">
        <v>12985</v>
      </c>
      <c r="PAL1" t="s">
        <v>12986</v>
      </c>
      <c r="PAM1" t="s">
        <v>12987</v>
      </c>
      <c r="PAN1" t="s">
        <v>12988</v>
      </c>
      <c r="PAO1" t="s">
        <v>12989</v>
      </c>
      <c r="PAP1" t="s">
        <v>12990</v>
      </c>
      <c r="PAQ1" t="s">
        <v>12991</v>
      </c>
      <c r="PAR1" t="s">
        <v>12992</v>
      </c>
      <c r="PAS1" t="s">
        <v>12993</v>
      </c>
      <c r="PAT1" t="s">
        <v>12994</v>
      </c>
      <c r="PAU1" t="s">
        <v>12995</v>
      </c>
      <c r="PAV1" t="s">
        <v>12996</v>
      </c>
      <c r="PAW1" t="s">
        <v>12997</v>
      </c>
      <c r="PAX1" t="s">
        <v>12998</v>
      </c>
      <c r="PAY1" t="s">
        <v>12999</v>
      </c>
      <c r="PAZ1" t="s">
        <v>13000</v>
      </c>
      <c r="PBA1" t="s">
        <v>13001</v>
      </c>
      <c r="PBB1" t="s">
        <v>13002</v>
      </c>
      <c r="PBC1" t="s">
        <v>13003</v>
      </c>
      <c r="PBD1" t="s">
        <v>13004</v>
      </c>
      <c r="PBE1" t="s">
        <v>13005</v>
      </c>
      <c r="PBF1" t="s">
        <v>13006</v>
      </c>
      <c r="PBG1" t="s">
        <v>13007</v>
      </c>
      <c r="PBH1" t="s">
        <v>13008</v>
      </c>
      <c r="PBI1" t="s">
        <v>13009</v>
      </c>
      <c r="PBJ1" t="s">
        <v>13010</v>
      </c>
      <c r="PBK1" t="s">
        <v>13011</v>
      </c>
      <c r="PBL1" t="s">
        <v>13012</v>
      </c>
      <c r="PBM1" t="s">
        <v>13013</v>
      </c>
      <c r="PBN1" t="s">
        <v>13014</v>
      </c>
      <c r="PBO1" t="s">
        <v>13015</v>
      </c>
      <c r="PBP1" t="s">
        <v>13016</v>
      </c>
      <c r="PBQ1" t="s">
        <v>13017</v>
      </c>
      <c r="PBR1" t="s">
        <v>13018</v>
      </c>
      <c r="PBS1" t="s">
        <v>13019</v>
      </c>
      <c r="PBT1" t="s">
        <v>13020</v>
      </c>
      <c r="PBU1" t="s">
        <v>13021</v>
      </c>
      <c r="PBV1" t="s">
        <v>13022</v>
      </c>
      <c r="PBW1" t="s">
        <v>13023</v>
      </c>
      <c r="PBX1" t="s">
        <v>13024</v>
      </c>
      <c r="PBY1" t="s">
        <v>13025</v>
      </c>
      <c r="PBZ1" t="s">
        <v>13026</v>
      </c>
      <c r="PCA1" t="s">
        <v>13027</v>
      </c>
      <c r="PCB1" t="s">
        <v>13028</v>
      </c>
      <c r="PCC1" t="s">
        <v>13029</v>
      </c>
      <c r="PCD1" t="s">
        <v>13030</v>
      </c>
      <c r="PCE1" t="s">
        <v>13031</v>
      </c>
      <c r="PCF1" t="s">
        <v>13032</v>
      </c>
      <c r="PCG1" t="s">
        <v>13033</v>
      </c>
      <c r="PCH1" t="s">
        <v>13034</v>
      </c>
      <c r="PCI1" t="s">
        <v>13035</v>
      </c>
      <c r="PCJ1" t="s">
        <v>13036</v>
      </c>
      <c r="PCK1" t="s">
        <v>13037</v>
      </c>
      <c r="PCL1" t="s">
        <v>13038</v>
      </c>
      <c r="PCM1" t="s">
        <v>13039</v>
      </c>
      <c r="PCN1" t="s">
        <v>13040</v>
      </c>
      <c r="PCO1" t="s">
        <v>13041</v>
      </c>
      <c r="PCP1" t="s">
        <v>13042</v>
      </c>
      <c r="PCQ1" t="s">
        <v>13043</v>
      </c>
      <c r="PCR1" t="s">
        <v>13044</v>
      </c>
      <c r="PCS1" t="s">
        <v>13045</v>
      </c>
      <c r="PCT1" t="s">
        <v>13046</v>
      </c>
      <c r="PCU1" t="s">
        <v>13047</v>
      </c>
      <c r="PCV1" t="s">
        <v>13048</v>
      </c>
      <c r="PCW1" t="s">
        <v>13049</v>
      </c>
      <c r="PCX1" t="s">
        <v>13050</v>
      </c>
      <c r="PCY1" t="s">
        <v>13051</v>
      </c>
      <c r="PCZ1" t="s">
        <v>13052</v>
      </c>
      <c r="PDA1" t="s">
        <v>13053</v>
      </c>
      <c r="PDB1" t="s">
        <v>13054</v>
      </c>
      <c r="PDC1" t="s">
        <v>13055</v>
      </c>
      <c r="PDD1" t="s">
        <v>13056</v>
      </c>
      <c r="PDE1" t="s">
        <v>13057</v>
      </c>
      <c r="PDF1" t="s">
        <v>13058</v>
      </c>
      <c r="PDG1" t="s">
        <v>13059</v>
      </c>
      <c r="PDH1" t="s">
        <v>13060</v>
      </c>
      <c r="PDI1" t="s">
        <v>13061</v>
      </c>
      <c r="PDJ1" t="s">
        <v>13062</v>
      </c>
      <c r="PDK1" t="s">
        <v>13063</v>
      </c>
      <c r="PDL1" t="s">
        <v>13064</v>
      </c>
      <c r="PDM1" t="s">
        <v>13065</v>
      </c>
      <c r="PDN1" t="s">
        <v>13066</v>
      </c>
      <c r="PDO1" t="s">
        <v>13067</v>
      </c>
      <c r="PDP1" t="s">
        <v>13068</v>
      </c>
      <c r="PDQ1" t="s">
        <v>13069</v>
      </c>
      <c r="PDR1" t="s">
        <v>13070</v>
      </c>
      <c r="PDS1" t="s">
        <v>13071</v>
      </c>
      <c r="PDT1" t="s">
        <v>13072</v>
      </c>
      <c r="PDU1" t="s">
        <v>13073</v>
      </c>
      <c r="PDV1" t="s">
        <v>13074</v>
      </c>
      <c r="PDW1" t="s">
        <v>13075</v>
      </c>
      <c r="PDX1" t="s">
        <v>13076</v>
      </c>
      <c r="PDY1" t="s">
        <v>13077</v>
      </c>
      <c r="PDZ1" t="s">
        <v>13078</v>
      </c>
      <c r="PEA1" t="s">
        <v>13079</v>
      </c>
      <c r="PEB1" t="s">
        <v>13080</v>
      </c>
      <c r="PEC1" t="s">
        <v>13081</v>
      </c>
      <c r="PED1" t="s">
        <v>13082</v>
      </c>
      <c r="PEE1" t="s">
        <v>13083</v>
      </c>
      <c r="PEF1" t="s">
        <v>13084</v>
      </c>
      <c r="PEG1" t="s">
        <v>13085</v>
      </c>
      <c r="PEH1" t="s">
        <v>13086</v>
      </c>
      <c r="PEI1" t="s">
        <v>13087</v>
      </c>
      <c r="PEJ1" t="s">
        <v>13088</v>
      </c>
      <c r="PEK1" t="s">
        <v>13089</v>
      </c>
      <c r="PEL1" t="s">
        <v>13090</v>
      </c>
      <c r="PEM1" t="s">
        <v>13091</v>
      </c>
      <c r="PEN1" t="s">
        <v>13092</v>
      </c>
      <c r="PEO1" t="s">
        <v>13093</v>
      </c>
      <c r="PEP1" t="s">
        <v>13094</v>
      </c>
      <c r="PEQ1" t="s">
        <v>13095</v>
      </c>
      <c r="PER1" t="s">
        <v>13096</v>
      </c>
      <c r="PES1" t="s">
        <v>13097</v>
      </c>
      <c r="PET1" t="s">
        <v>13098</v>
      </c>
      <c r="PEU1" t="s">
        <v>13099</v>
      </c>
      <c r="PEV1" t="s">
        <v>13100</v>
      </c>
      <c r="PEW1" t="s">
        <v>13101</v>
      </c>
      <c r="PEX1" t="s">
        <v>13102</v>
      </c>
      <c r="PEY1" t="s">
        <v>13103</v>
      </c>
      <c r="PEZ1" t="s">
        <v>13104</v>
      </c>
      <c r="PFA1" t="s">
        <v>13105</v>
      </c>
      <c r="PFB1" t="s">
        <v>13106</v>
      </c>
      <c r="PFC1" t="s">
        <v>13107</v>
      </c>
      <c r="PFD1" t="s">
        <v>13108</v>
      </c>
      <c r="PFE1" t="s">
        <v>13109</v>
      </c>
      <c r="PFF1" t="s">
        <v>13110</v>
      </c>
      <c r="PFG1" t="s">
        <v>13111</v>
      </c>
      <c r="PFH1" t="s">
        <v>13112</v>
      </c>
      <c r="PFI1" t="s">
        <v>13113</v>
      </c>
      <c r="PFJ1" t="s">
        <v>13114</v>
      </c>
      <c r="PFK1" t="s">
        <v>13115</v>
      </c>
      <c r="PFL1" t="s">
        <v>13116</v>
      </c>
      <c r="PFM1" t="s">
        <v>13117</v>
      </c>
      <c r="PFN1" t="s">
        <v>13118</v>
      </c>
      <c r="PFO1" t="s">
        <v>13119</v>
      </c>
      <c r="PFP1" t="s">
        <v>13120</v>
      </c>
      <c r="PFQ1" t="s">
        <v>13121</v>
      </c>
      <c r="PFR1" t="s">
        <v>13122</v>
      </c>
      <c r="PFS1" t="s">
        <v>13123</v>
      </c>
      <c r="PFT1" t="s">
        <v>13124</v>
      </c>
      <c r="PFU1" t="s">
        <v>13125</v>
      </c>
      <c r="PFV1" t="s">
        <v>13126</v>
      </c>
      <c r="PFW1" t="s">
        <v>13127</v>
      </c>
      <c r="PFX1" t="s">
        <v>13128</v>
      </c>
      <c r="PFY1" t="s">
        <v>13129</v>
      </c>
      <c r="PFZ1" t="s">
        <v>13130</v>
      </c>
      <c r="PGA1" t="s">
        <v>13131</v>
      </c>
      <c r="PGB1" t="s">
        <v>13132</v>
      </c>
      <c r="PGC1" t="s">
        <v>13133</v>
      </c>
      <c r="PGD1" t="s">
        <v>13134</v>
      </c>
      <c r="PGE1" t="s">
        <v>13135</v>
      </c>
      <c r="PGF1" t="s">
        <v>13136</v>
      </c>
      <c r="PGG1" t="s">
        <v>13137</v>
      </c>
      <c r="PGH1" t="s">
        <v>13138</v>
      </c>
      <c r="PGI1" t="s">
        <v>13139</v>
      </c>
      <c r="PGJ1" t="s">
        <v>13140</v>
      </c>
      <c r="PGK1" t="s">
        <v>13141</v>
      </c>
      <c r="PGL1" t="s">
        <v>13142</v>
      </c>
      <c r="PGM1" t="s">
        <v>13143</v>
      </c>
      <c r="PGN1" t="s">
        <v>13144</v>
      </c>
      <c r="PGO1" t="s">
        <v>13145</v>
      </c>
      <c r="PGP1" t="s">
        <v>13146</v>
      </c>
      <c r="PGQ1" t="s">
        <v>13147</v>
      </c>
      <c r="PGR1" t="s">
        <v>13148</v>
      </c>
      <c r="PGS1" t="s">
        <v>13149</v>
      </c>
      <c r="PGT1" t="s">
        <v>13150</v>
      </c>
      <c r="PGU1" t="s">
        <v>13151</v>
      </c>
      <c r="PGV1" t="s">
        <v>13152</v>
      </c>
      <c r="PGW1" t="s">
        <v>13153</v>
      </c>
      <c r="PGX1" t="s">
        <v>13154</v>
      </c>
      <c r="PGY1" t="s">
        <v>13155</v>
      </c>
      <c r="PGZ1" t="s">
        <v>13156</v>
      </c>
      <c r="PHA1" t="s">
        <v>13157</v>
      </c>
      <c r="PHB1" t="s">
        <v>13158</v>
      </c>
      <c r="PHC1" t="s">
        <v>13159</v>
      </c>
      <c r="PHD1" t="s">
        <v>13160</v>
      </c>
      <c r="PHE1" t="s">
        <v>13161</v>
      </c>
      <c r="PHF1" t="s">
        <v>13162</v>
      </c>
      <c r="PHG1" t="s">
        <v>13163</v>
      </c>
      <c r="PHH1" t="s">
        <v>13164</v>
      </c>
      <c r="PHI1" t="s">
        <v>13165</v>
      </c>
      <c r="PHJ1" t="s">
        <v>13166</v>
      </c>
      <c r="PHK1" t="s">
        <v>13167</v>
      </c>
      <c r="PHL1" t="s">
        <v>13168</v>
      </c>
      <c r="PHM1" t="s">
        <v>13169</v>
      </c>
      <c r="PHN1" t="s">
        <v>13170</v>
      </c>
      <c r="PHO1" t="s">
        <v>13171</v>
      </c>
      <c r="PHP1" t="s">
        <v>13172</v>
      </c>
      <c r="PHQ1" t="s">
        <v>13173</v>
      </c>
      <c r="PHR1" t="s">
        <v>13174</v>
      </c>
      <c r="PHS1" t="s">
        <v>13175</v>
      </c>
      <c r="PHT1" t="s">
        <v>13176</v>
      </c>
      <c r="PHU1" t="s">
        <v>13177</v>
      </c>
      <c r="PHV1" t="s">
        <v>13178</v>
      </c>
      <c r="PHW1" t="s">
        <v>13179</v>
      </c>
      <c r="PHX1" t="s">
        <v>13180</v>
      </c>
      <c r="PHY1" t="s">
        <v>13181</v>
      </c>
      <c r="PHZ1" t="s">
        <v>13182</v>
      </c>
      <c r="PIA1" t="s">
        <v>13183</v>
      </c>
      <c r="PIB1" t="s">
        <v>13184</v>
      </c>
      <c r="PIC1" t="s">
        <v>13185</v>
      </c>
      <c r="PID1" t="s">
        <v>13186</v>
      </c>
      <c r="PIE1" t="s">
        <v>13187</v>
      </c>
      <c r="PIF1" t="s">
        <v>13188</v>
      </c>
      <c r="PIG1" t="s">
        <v>13189</v>
      </c>
      <c r="PIH1" t="s">
        <v>13190</v>
      </c>
      <c r="PII1" t="s">
        <v>13191</v>
      </c>
      <c r="PIJ1" t="s">
        <v>13192</v>
      </c>
      <c r="PIK1" t="s">
        <v>13193</v>
      </c>
      <c r="PIL1" t="s">
        <v>13194</v>
      </c>
      <c r="PIM1" t="s">
        <v>13195</v>
      </c>
      <c r="PIN1" t="s">
        <v>13196</v>
      </c>
      <c r="PIO1" t="s">
        <v>13197</v>
      </c>
      <c r="PIP1" t="s">
        <v>13198</v>
      </c>
      <c r="PIQ1" t="s">
        <v>13199</v>
      </c>
      <c r="PIR1" t="s">
        <v>13200</v>
      </c>
      <c r="PIS1" t="s">
        <v>13201</v>
      </c>
      <c r="PIT1" t="s">
        <v>13202</v>
      </c>
      <c r="PIU1" t="s">
        <v>13203</v>
      </c>
      <c r="PIV1" t="s">
        <v>13204</v>
      </c>
      <c r="PIW1" t="s">
        <v>13205</v>
      </c>
      <c r="PIX1" t="s">
        <v>13206</v>
      </c>
      <c r="PIY1" t="s">
        <v>13207</v>
      </c>
      <c r="PIZ1" t="s">
        <v>13208</v>
      </c>
      <c r="PJA1" t="s">
        <v>13209</v>
      </c>
      <c r="PJB1" t="s">
        <v>13210</v>
      </c>
      <c r="PJC1" t="s">
        <v>13211</v>
      </c>
      <c r="PJD1" t="s">
        <v>13212</v>
      </c>
      <c r="PJE1" t="s">
        <v>13213</v>
      </c>
      <c r="PJF1" t="s">
        <v>13214</v>
      </c>
      <c r="PJG1" t="s">
        <v>13215</v>
      </c>
      <c r="PJH1" t="s">
        <v>13216</v>
      </c>
      <c r="PJI1" t="s">
        <v>13217</v>
      </c>
      <c r="PJJ1" t="s">
        <v>13218</v>
      </c>
      <c r="PJK1" t="s">
        <v>13219</v>
      </c>
      <c r="PJL1" t="s">
        <v>13220</v>
      </c>
      <c r="PJM1" t="s">
        <v>13221</v>
      </c>
      <c r="PJN1" t="s">
        <v>13222</v>
      </c>
      <c r="PJO1" t="s">
        <v>13223</v>
      </c>
      <c r="PJP1" t="s">
        <v>13224</v>
      </c>
      <c r="PJQ1" t="s">
        <v>13225</v>
      </c>
      <c r="PJR1" t="s">
        <v>13226</v>
      </c>
      <c r="PJS1" t="s">
        <v>13227</v>
      </c>
      <c r="PJT1" t="s">
        <v>13228</v>
      </c>
      <c r="PJU1" t="s">
        <v>13229</v>
      </c>
      <c r="PJV1" t="s">
        <v>13230</v>
      </c>
      <c r="PJW1" t="s">
        <v>13231</v>
      </c>
      <c r="PJX1" t="s">
        <v>13232</v>
      </c>
      <c r="PJY1" t="s">
        <v>13233</v>
      </c>
      <c r="PJZ1" t="s">
        <v>13234</v>
      </c>
      <c r="PKA1" t="s">
        <v>13235</v>
      </c>
      <c r="PKB1" t="s">
        <v>13236</v>
      </c>
      <c r="PKC1" t="s">
        <v>13237</v>
      </c>
      <c r="PKD1" t="s">
        <v>13238</v>
      </c>
      <c r="PKE1" t="s">
        <v>13239</v>
      </c>
      <c r="PKF1" t="s">
        <v>13240</v>
      </c>
      <c r="PKG1" t="s">
        <v>13241</v>
      </c>
      <c r="PKH1" t="s">
        <v>13242</v>
      </c>
      <c r="PKI1" t="s">
        <v>13243</v>
      </c>
      <c r="PKJ1" t="s">
        <v>13244</v>
      </c>
      <c r="PKK1" t="s">
        <v>13245</v>
      </c>
      <c r="PKL1" t="s">
        <v>13246</v>
      </c>
      <c r="PKM1" t="s">
        <v>13247</v>
      </c>
      <c r="PKN1" t="s">
        <v>13248</v>
      </c>
      <c r="PKO1" t="s">
        <v>13249</v>
      </c>
      <c r="PKP1" t="s">
        <v>13250</v>
      </c>
      <c r="PKQ1" t="s">
        <v>13251</v>
      </c>
      <c r="PKR1" t="s">
        <v>13252</v>
      </c>
      <c r="PKS1" t="s">
        <v>13253</v>
      </c>
      <c r="PKT1" t="s">
        <v>13254</v>
      </c>
      <c r="PKU1" t="s">
        <v>13255</v>
      </c>
      <c r="PKV1" t="s">
        <v>13256</v>
      </c>
      <c r="PKW1" t="s">
        <v>13257</v>
      </c>
      <c r="PKX1" t="s">
        <v>13258</v>
      </c>
      <c r="PKY1" t="s">
        <v>13259</v>
      </c>
      <c r="PKZ1" t="s">
        <v>13260</v>
      </c>
      <c r="PLA1" t="s">
        <v>13261</v>
      </c>
      <c r="PLB1" t="s">
        <v>13262</v>
      </c>
      <c r="PLC1" t="s">
        <v>13263</v>
      </c>
      <c r="PLD1" t="s">
        <v>13264</v>
      </c>
      <c r="PLE1" t="s">
        <v>13265</v>
      </c>
      <c r="PLF1" t="s">
        <v>13266</v>
      </c>
      <c r="PLG1" t="s">
        <v>13267</v>
      </c>
      <c r="PLH1" t="s">
        <v>13268</v>
      </c>
      <c r="PLI1" t="s">
        <v>13269</v>
      </c>
      <c r="PLJ1" t="s">
        <v>13270</v>
      </c>
      <c r="PLK1" t="s">
        <v>13271</v>
      </c>
      <c r="PLL1" t="s">
        <v>13272</v>
      </c>
      <c r="PLM1" t="s">
        <v>13273</v>
      </c>
      <c r="PLN1" t="s">
        <v>13274</v>
      </c>
      <c r="PLO1" t="s">
        <v>13275</v>
      </c>
      <c r="PLP1" t="s">
        <v>13276</v>
      </c>
      <c r="PLQ1" t="s">
        <v>13277</v>
      </c>
      <c r="PLR1" t="s">
        <v>13278</v>
      </c>
      <c r="PLS1" t="s">
        <v>13279</v>
      </c>
      <c r="PLT1" t="s">
        <v>13280</v>
      </c>
      <c r="PLU1" t="s">
        <v>13281</v>
      </c>
      <c r="PLV1" t="s">
        <v>13282</v>
      </c>
      <c r="PLW1" t="s">
        <v>13283</v>
      </c>
      <c r="PLX1" t="s">
        <v>13284</v>
      </c>
      <c r="PLY1" t="s">
        <v>13285</v>
      </c>
      <c r="PLZ1" t="s">
        <v>13286</v>
      </c>
      <c r="PMA1" t="s">
        <v>13287</v>
      </c>
      <c r="PMB1" t="s">
        <v>13288</v>
      </c>
      <c r="PMC1" t="s">
        <v>13289</v>
      </c>
      <c r="PMD1" t="s">
        <v>13290</v>
      </c>
      <c r="PME1" t="s">
        <v>13291</v>
      </c>
      <c r="PMF1" t="s">
        <v>13292</v>
      </c>
      <c r="PMG1" t="s">
        <v>13293</v>
      </c>
      <c r="PMH1" t="s">
        <v>13294</v>
      </c>
      <c r="PMI1" t="s">
        <v>13295</v>
      </c>
      <c r="PMJ1" t="s">
        <v>13296</v>
      </c>
      <c r="PMK1" t="s">
        <v>13297</v>
      </c>
      <c r="PML1" t="s">
        <v>13298</v>
      </c>
      <c r="PMM1" t="s">
        <v>13299</v>
      </c>
      <c r="PMN1" t="s">
        <v>13300</v>
      </c>
      <c r="PMO1" t="s">
        <v>13301</v>
      </c>
      <c r="PMP1" t="s">
        <v>13302</v>
      </c>
      <c r="PMQ1" t="s">
        <v>13303</v>
      </c>
      <c r="PMR1" t="s">
        <v>13304</v>
      </c>
      <c r="PMS1" t="s">
        <v>13305</v>
      </c>
      <c r="PMT1" t="s">
        <v>13306</v>
      </c>
      <c r="PMU1" t="s">
        <v>13307</v>
      </c>
      <c r="PMV1" t="s">
        <v>13308</v>
      </c>
      <c r="PMW1" t="s">
        <v>13309</v>
      </c>
      <c r="PMX1" t="s">
        <v>13310</v>
      </c>
      <c r="PMY1" t="s">
        <v>13311</v>
      </c>
      <c r="PMZ1" t="s">
        <v>13312</v>
      </c>
      <c r="PNA1" t="s">
        <v>13313</v>
      </c>
      <c r="PNB1" t="s">
        <v>13314</v>
      </c>
      <c r="PNC1" t="s">
        <v>13315</v>
      </c>
      <c r="PND1" t="s">
        <v>13316</v>
      </c>
      <c r="PNE1" t="s">
        <v>13317</v>
      </c>
      <c r="PNF1" t="s">
        <v>13318</v>
      </c>
      <c r="PNG1" t="s">
        <v>13319</v>
      </c>
      <c r="PNH1" t="s">
        <v>13320</v>
      </c>
      <c r="PNI1" t="s">
        <v>13321</v>
      </c>
      <c r="PNJ1" t="s">
        <v>13322</v>
      </c>
      <c r="PNK1" t="s">
        <v>13323</v>
      </c>
      <c r="PNL1" t="s">
        <v>13324</v>
      </c>
      <c r="PNM1" t="s">
        <v>13325</v>
      </c>
      <c r="PNN1" t="s">
        <v>13326</v>
      </c>
      <c r="PNO1" t="s">
        <v>13327</v>
      </c>
      <c r="PNP1" t="s">
        <v>13328</v>
      </c>
      <c r="PNQ1" t="s">
        <v>13329</v>
      </c>
      <c r="PNR1" t="s">
        <v>13330</v>
      </c>
      <c r="PNS1" t="s">
        <v>13331</v>
      </c>
      <c r="PNT1" t="s">
        <v>13332</v>
      </c>
      <c r="PNU1" t="s">
        <v>13333</v>
      </c>
      <c r="PNV1" t="s">
        <v>13334</v>
      </c>
      <c r="PNW1" t="s">
        <v>13335</v>
      </c>
      <c r="PNX1" t="s">
        <v>13336</v>
      </c>
      <c r="PNY1" t="s">
        <v>13337</v>
      </c>
      <c r="PNZ1" t="s">
        <v>13338</v>
      </c>
      <c r="POA1" t="s">
        <v>13339</v>
      </c>
      <c r="POB1" t="s">
        <v>13340</v>
      </c>
      <c r="POC1" t="s">
        <v>13341</v>
      </c>
      <c r="POD1" t="s">
        <v>13342</v>
      </c>
      <c r="POE1" t="s">
        <v>13343</v>
      </c>
      <c r="POF1" t="s">
        <v>13344</v>
      </c>
      <c r="POG1" t="s">
        <v>13345</v>
      </c>
      <c r="POH1" t="s">
        <v>13346</v>
      </c>
      <c r="POI1" t="s">
        <v>13347</v>
      </c>
      <c r="POJ1" t="s">
        <v>13348</v>
      </c>
      <c r="POK1" t="s">
        <v>13349</v>
      </c>
      <c r="POL1" t="s">
        <v>13350</v>
      </c>
      <c r="POM1" t="s">
        <v>13351</v>
      </c>
      <c r="PON1" t="s">
        <v>13352</v>
      </c>
      <c r="POO1" t="s">
        <v>13353</v>
      </c>
      <c r="POP1" t="s">
        <v>13354</v>
      </c>
      <c r="POQ1" t="s">
        <v>13355</v>
      </c>
      <c r="POR1" t="s">
        <v>13356</v>
      </c>
      <c r="POS1" t="s">
        <v>13357</v>
      </c>
      <c r="POT1" t="s">
        <v>13358</v>
      </c>
      <c r="POU1" t="s">
        <v>13359</v>
      </c>
      <c r="POV1" t="s">
        <v>13360</v>
      </c>
      <c r="POW1" t="s">
        <v>13361</v>
      </c>
      <c r="POX1" t="s">
        <v>13362</v>
      </c>
      <c r="POY1" t="s">
        <v>13363</v>
      </c>
      <c r="POZ1" t="s">
        <v>13364</v>
      </c>
      <c r="PPA1" t="s">
        <v>13365</v>
      </c>
      <c r="PPB1" t="s">
        <v>13366</v>
      </c>
      <c r="PPC1" t="s">
        <v>13367</v>
      </c>
      <c r="PPD1" t="s">
        <v>13368</v>
      </c>
      <c r="PPE1" t="s">
        <v>13369</v>
      </c>
      <c r="PPF1" t="s">
        <v>13370</v>
      </c>
      <c r="PPG1" t="s">
        <v>13371</v>
      </c>
      <c r="PPH1" t="s">
        <v>13372</v>
      </c>
      <c r="PPI1" t="s">
        <v>13373</v>
      </c>
      <c r="PPJ1" t="s">
        <v>13374</v>
      </c>
      <c r="PPK1" t="s">
        <v>13375</v>
      </c>
      <c r="PPL1" t="s">
        <v>13376</v>
      </c>
      <c r="PPM1" t="s">
        <v>13377</v>
      </c>
      <c r="PPN1" t="s">
        <v>13378</v>
      </c>
      <c r="PPO1" t="s">
        <v>13379</v>
      </c>
      <c r="PPP1" t="s">
        <v>13380</v>
      </c>
      <c r="PPQ1" t="s">
        <v>13381</v>
      </c>
      <c r="PPR1" t="s">
        <v>13382</v>
      </c>
      <c r="PPS1" t="s">
        <v>13383</v>
      </c>
      <c r="PPT1" t="s">
        <v>13384</v>
      </c>
      <c r="PPU1" t="s">
        <v>13385</v>
      </c>
      <c r="PPV1" t="s">
        <v>13386</v>
      </c>
      <c r="PPW1" t="s">
        <v>13387</v>
      </c>
      <c r="PPX1" t="s">
        <v>13388</v>
      </c>
      <c r="PPY1" t="s">
        <v>13389</v>
      </c>
      <c r="PPZ1" t="s">
        <v>13390</v>
      </c>
      <c r="PQA1" t="s">
        <v>13391</v>
      </c>
      <c r="PQB1" t="s">
        <v>13392</v>
      </c>
      <c r="PQC1" t="s">
        <v>13393</v>
      </c>
      <c r="PQD1" t="s">
        <v>13394</v>
      </c>
      <c r="PQE1" t="s">
        <v>13395</v>
      </c>
      <c r="PQF1" t="s">
        <v>13396</v>
      </c>
      <c r="PQG1" t="s">
        <v>13397</v>
      </c>
      <c r="PQH1" t="s">
        <v>13398</v>
      </c>
      <c r="PQI1" t="s">
        <v>13399</v>
      </c>
      <c r="PQJ1" t="s">
        <v>13400</v>
      </c>
      <c r="PQK1" t="s">
        <v>13401</v>
      </c>
      <c r="PQL1" t="s">
        <v>13402</v>
      </c>
      <c r="PQM1" t="s">
        <v>13403</v>
      </c>
      <c r="PQN1" t="s">
        <v>13404</v>
      </c>
      <c r="PQO1" t="s">
        <v>13405</v>
      </c>
      <c r="PQP1" t="s">
        <v>13406</v>
      </c>
      <c r="PQQ1" t="s">
        <v>13407</v>
      </c>
      <c r="PQR1" t="s">
        <v>13408</v>
      </c>
      <c r="PQS1" t="s">
        <v>13409</v>
      </c>
      <c r="PQT1" t="s">
        <v>13410</v>
      </c>
      <c r="PQU1" t="s">
        <v>13411</v>
      </c>
      <c r="PQV1" t="s">
        <v>13412</v>
      </c>
      <c r="PQW1" t="s">
        <v>13413</v>
      </c>
      <c r="PQX1" t="s">
        <v>13414</v>
      </c>
      <c r="PQY1" t="s">
        <v>13415</v>
      </c>
      <c r="PQZ1" t="s">
        <v>13416</v>
      </c>
      <c r="PRA1" t="s">
        <v>13417</v>
      </c>
      <c r="PRB1" t="s">
        <v>13418</v>
      </c>
      <c r="PRC1" t="s">
        <v>13419</v>
      </c>
      <c r="PRD1" t="s">
        <v>13420</v>
      </c>
      <c r="PRE1" t="s">
        <v>13421</v>
      </c>
      <c r="PRF1" t="s">
        <v>13422</v>
      </c>
      <c r="PRG1" t="s">
        <v>13423</v>
      </c>
      <c r="PRH1" t="s">
        <v>13424</v>
      </c>
      <c r="PRI1" t="s">
        <v>13425</v>
      </c>
      <c r="PRJ1" t="s">
        <v>13426</v>
      </c>
      <c r="PRK1" t="s">
        <v>13427</v>
      </c>
      <c r="PRL1" t="s">
        <v>13428</v>
      </c>
      <c r="PRM1" t="s">
        <v>13429</v>
      </c>
      <c r="PRN1" t="s">
        <v>13430</v>
      </c>
      <c r="PRO1" t="s">
        <v>13431</v>
      </c>
      <c r="PRP1" t="s">
        <v>13432</v>
      </c>
      <c r="PRQ1" t="s">
        <v>13433</v>
      </c>
      <c r="PRR1" t="s">
        <v>13434</v>
      </c>
      <c r="PRS1" t="s">
        <v>13435</v>
      </c>
      <c r="PRT1" t="s">
        <v>13436</v>
      </c>
      <c r="PRU1" t="s">
        <v>13437</v>
      </c>
      <c r="PRV1" t="s">
        <v>13438</v>
      </c>
      <c r="PRW1" t="s">
        <v>13439</v>
      </c>
      <c r="PRX1" t="s">
        <v>13440</v>
      </c>
      <c r="PRY1" t="s">
        <v>13441</v>
      </c>
      <c r="PRZ1" t="s">
        <v>13442</v>
      </c>
      <c r="PSA1" t="s">
        <v>13443</v>
      </c>
      <c r="PSB1" t="s">
        <v>13444</v>
      </c>
      <c r="PSC1" t="s">
        <v>13445</v>
      </c>
      <c r="PSD1" t="s">
        <v>13446</v>
      </c>
      <c r="PSE1" t="s">
        <v>13447</v>
      </c>
      <c r="PSF1" t="s">
        <v>13448</v>
      </c>
      <c r="PSG1" t="s">
        <v>13449</v>
      </c>
      <c r="PSH1" t="s">
        <v>13450</v>
      </c>
      <c r="PSI1" t="s">
        <v>13451</v>
      </c>
      <c r="PSJ1" t="s">
        <v>13452</v>
      </c>
      <c r="PSK1" t="s">
        <v>13453</v>
      </c>
      <c r="PSL1" t="s">
        <v>13454</v>
      </c>
      <c r="PSM1" t="s">
        <v>13455</v>
      </c>
      <c r="PSN1" t="s">
        <v>13456</v>
      </c>
      <c r="PSO1" t="s">
        <v>13457</v>
      </c>
      <c r="PSP1" t="s">
        <v>13458</v>
      </c>
      <c r="PSQ1" t="s">
        <v>13459</v>
      </c>
      <c r="PSR1" t="s">
        <v>13460</v>
      </c>
      <c r="PSS1" t="s">
        <v>13461</v>
      </c>
      <c r="PST1" t="s">
        <v>13462</v>
      </c>
      <c r="PSU1" t="s">
        <v>13463</v>
      </c>
      <c r="PSV1" t="s">
        <v>13464</v>
      </c>
      <c r="PSW1" t="s">
        <v>13465</v>
      </c>
      <c r="PSX1" t="s">
        <v>13466</v>
      </c>
      <c r="PSY1" t="s">
        <v>13467</v>
      </c>
      <c r="PSZ1" t="s">
        <v>13468</v>
      </c>
      <c r="PTA1" t="s">
        <v>13469</v>
      </c>
      <c r="PTB1" t="s">
        <v>13470</v>
      </c>
      <c r="PTC1" t="s">
        <v>13471</v>
      </c>
      <c r="PTD1" t="s">
        <v>13472</v>
      </c>
      <c r="PTE1" t="s">
        <v>13473</v>
      </c>
      <c r="PTF1" t="s">
        <v>13474</v>
      </c>
      <c r="PTG1" t="s">
        <v>13475</v>
      </c>
      <c r="PTH1" t="s">
        <v>13476</v>
      </c>
      <c r="PTI1" t="s">
        <v>13477</v>
      </c>
      <c r="PTJ1" t="s">
        <v>13478</v>
      </c>
      <c r="PTK1" t="s">
        <v>13479</v>
      </c>
      <c r="PTL1" t="s">
        <v>13480</v>
      </c>
      <c r="PTM1" t="s">
        <v>13481</v>
      </c>
      <c r="PTN1" t="s">
        <v>13482</v>
      </c>
      <c r="PTO1" t="s">
        <v>13483</v>
      </c>
      <c r="PTP1" t="s">
        <v>13484</v>
      </c>
      <c r="PTQ1" t="s">
        <v>13485</v>
      </c>
      <c r="PTR1" t="s">
        <v>13486</v>
      </c>
      <c r="PTS1" t="s">
        <v>13487</v>
      </c>
      <c r="PTT1" t="s">
        <v>13488</v>
      </c>
      <c r="PTU1" t="s">
        <v>13489</v>
      </c>
      <c r="PTV1" t="s">
        <v>13490</v>
      </c>
      <c r="PTW1" t="s">
        <v>13491</v>
      </c>
      <c r="PTX1" t="s">
        <v>13492</v>
      </c>
      <c r="PTY1" t="s">
        <v>13493</v>
      </c>
      <c r="PTZ1" t="s">
        <v>13494</v>
      </c>
      <c r="PUA1" t="s">
        <v>13495</v>
      </c>
      <c r="PUB1" t="s">
        <v>13496</v>
      </c>
      <c r="PUC1" t="s">
        <v>13497</v>
      </c>
      <c r="PUD1" t="s">
        <v>13498</v>
      </c>
      <c r="PUE1" t="s">
        <v>13499</v>
      </c>
      <c r="PUF1" t="s">
        <v>13500</v>
      </c>
      <c r="PUG1" t="s">
        <v>13501</v>
      </c>
      <c r="PUH1" t="s">
        <v>13502</v>
      </c>
      <c r="PUI1" t="s">
        <v>13503</v>
      </c>
      <c r="PUJ1" t="s">
        <v>13504</v>
      </c>
      <c r="PUK1" t="s">
        <v>13505</v>
      </c>
      <c r="PUL1" t="s">
        <v>13506</v>
      </c>
      <c r="PUM1" t="s">
        <v>13507</v>
      </c>
      <c r="PUN1" t="s">
        <v>13508</v>
      </c>
      <c r="PUO1" t="s">
        <v>13509</v>
      </c>
      <c r="PUP1" t="s">
        <v>13510</v>
      </c>
      <c r="PUQ1" t="s">
        <v>13511</v>
      </c>
      <c r="PUR1" t="s">
        <v>13512</v>
      </c>
      <c r="PUS1" t="s">
        <v>13513</v>
      </c>
      <c r="PUT1" t="s">
        <v>13514</v>
      </c>
      <c r="PUU1" t="s">
        <v>13515</v>
      </c>
      <c r="PUV1" t="s">
        <v>13516</v>
      </c>
      <c r="PUW1" t="s">
        <v>13517</v>
      </c>
      <c r="PUX1" t="s">
        <v>13518</v>
      </c>
      <c r="PUY1" t="s">
        <v>13519</v>
      </c>
      <c r="PUZ1" t="s">
        <v>13520</v>
      </c>
      <c r="PVA1" t="s">
        <v>13521</v>
      </c>
      <c r="PVB1" t="s">
        <v>13522</v>
      </c>
      <c r="PVC1" t="s">
        <v>13523</v>
      </c>
      <c r="PVD1" t="s">
        <v>13524</v>
      </c>
      <c r="PVE1" t="s">
        <v>13525</v>
      </c>
      <c r="PVF1" t="s">
        <v>13526</v>
      </c>
      <c r="PVG1" t="s">
        <v>13527</v>
      </c>
      <c r="PVH1" t="s">
        <v>13528</v>
      </c>
      <c r="PVI1" t="s">
        <v>13529</v>
      </c>
      <c r="PVJ1" t="s">
        <v>13530</v>
      </c>
      <c r="PVK1" t="s">
        <v>13531</v>
      </c>
      <c r="PVL1" t="s">
        <v>13532</v>
      </c>
      <c r="PVM1" t="s">
        <v>13533</v>
      </c>
      <c r="PVN1" t="s">
        <v>13534</v>
      </c>
      <c r="PVO1" t="s">
        <v>13535</v>
      </c>
      <c r="PVP1" t="s">
        <v>13536</v>
      </c>
      <c r="PVQ1" t="s">
        <v>13537</v>
      </c>
      <c r="PVR1" t="s">
        <v>13538</v>
      </c>
      <c r="PVS1" t="s">
        <v>13539</v>
      </c>
      <c r="PVT1" t="s">
        <v>13540</v>
      </c>
      <c r="PVU1" t="s">
        <v>13541</v>
      </c>
      <c r="PVV1" t="s">
        <v>13542</v>
      </c>
      <c r="PVW1" t="s">
        <v>13543</v>
      </c>
      <c r="PVX1" t="s">
        <v>13544</v>
      </c>
      <c r="PVY1" t="s">
        <v>13545</v>
      </c>
      <c r="PVZ1" t="s">
        <v>13546</v>
      </c>
      <c r="PWA1" t="s">
        <v>13547</v>
      </c>
      <c r="PWB1" t="s">
        <v>13548</v>
      </c>
      <c r="PWC1" t="s">
        <v>13549</v>
      </c>
      <c r="PWD1" t="s">
        <v>13550</v>
      </c>
      <c r="PWE1" t="s">
        <v>13551</v>
      </c>
      <c r="PWF1" t="s">
        <v>13552</v>
      </c>
      <c r="PWG1" t="s">
        <v>13553</v>
      </c>
      <c r="PWH1" t="s">
        <v>13554</v>
      </c>
      <c r="PWI1" t="s">
        <v>13555</v>
      </c>
      <c r="PWJ1" t="s">
        <v>13556</v>
      </c>
      <c r="PWK1" t="s">
        <v>13557</v>
      </c>
      <c r="PWL1" t="s">
        <v>13558</v>
      </c>
      <c r="PWM1" t="s">
        <v>13559</v>
      </c>
      <c r="PWN1" t="s">
        <v>13560</v>
      </c>
      <c r="PWO1" t="s">
        <v>13561</v>
      </c>
      <c r="PWP1" t="s">
        <v>13562</v>
      </c>
      <c r="PWQ1" t="s">
        <v>13563</v>
      </c>
      <c r="PWR1" t="s">
        <v>13564</v>
      </c>
      <c r="PWS1" t="s">
        <v>13565</v>
      </c>
      <c r="PWT1" t="s">
        <v>13566</v>
      </c>
      <c r="PWU1" t="s">
        <v>13567</v>
      </c>
      <c r="PWV1" t="s">
        <v>13568</v>
      </c>
      <c r="PWW1" t="s">
        <v>13569</v>
      </c>
      <c r="PWX1" t="s">
        <v>13570</v>
      </c>
      <c r="PWY1" t="s">
        <v>13571</v>
      </c>
      <c r="PWZ1" t="s">
        <v>13572</v>
      </c>
      <c r="PXA1" t="s">
        <v>13573</v>
      </c>
      <c r="PXB1" t="s">
        <v>13574</v>
      </c>
      <c r="PXC1" t="s">
        <v>13575</v>
      </c>
      <c r="PXD1" t="s">
        <v>13576</v>
      </c>
      <c r="PXE1" t="s">
        <v>13577</v>
      </c>
      <c r="PXF1" t="s">
        <v>13578</v>
      </c>
      <c r="PXG1" t="s">
        <v>13579</v>
      </c>
      <c r="PXH1" t="s">
        <v>13580</v>
      </c>
      <c r="PXI1" t="s">
        <v>13581</v>
      </c>
      <c r="PXJ1" t="s">
        <v>13582</v>
      </c>
      <c r="PXK1" t="s">
        <v>13583</v>
      </c>
      <c r="PXL1" t="s">
        <v>13584</v>
      </c>
      <c r="PXM1" t="s">
        <v>13585</v>
      </c>
      <c r="PXN1" t="s">
        <v>13586</v>
      </c>
      <c r="PXO1" t="s">
        <v>13587</v>
      </c>
      <c r="PXP1" t="s">
        <v>13588</v>
      </c>
      <c r="PXQ1" t="s">
        <v>13589</v>
      </c>
      <c r="PXR1" t="s">
        <v>13590</v>
      </c>
      <c r="PXS1" t="s">
        <v>13591</v>
      </c>
      <c r="PXT1" t="s">
        <v>13592</v>
      </c>
      <c r="PXU1" t="s">
        <v>13593</v>
      </c>
      <c r="PXV1" t="s">
        <v>13594</v>
      </c>
      <c r="PXW1" t="s">
        <v>13595</v>
      </c>
      <c r="PXX1" t="s">
        <v>13596</v>
      </c>
      <c r="PXY1" t="s">
        <v>13597</v>
      </c>
      <c r="PXZ1" t="s">
        <v>13598</v>
      </c>
      <c r="PYA1" t="s">
        <v>13599</v>
      </c>
      <c r="PYB1" t="s">
        <v>13600</v>
      </c>
      <c r="PYC1" t="s">
        <v>13601</v>
      </c>
      <c r="PYD1" t="s">
        <v>13602</v>
      </c>
      <c r="PYE1" t="s">
        <v>13603</v>
      </c>
      <c r="PYF1" t="s">
        <v>13604</v>
      </c>
      <c r="PYG1" t="s">
        <v>13605</v>
      </c>
      <c r="PYH1" t="s">
        <v>13606</v>
      </c>
      <c r="PYI1" t="s">
        <v>13607</v>
      </c>
      <c r="PYJ1" t="s">
        <v>13608</v>
      </c>
      <c r="PYK1" t="s">
        <v>13609</v>
      </c>
      <c r="PYL1" t="s">
        <v>13610</v>
      </c>
      <c r="PYM1" t="s">
        <v>13611</v>
      </c>
      <c r="PYN1" t="s">
        <v>13612</v>
      </c>
      <c r="PYO1" t="s">
        <v>13613</v>
      </c>
      <c r="PYP1" t="s">
        <v>13614</v>
      </c>
      <c r="PYQ1" t="s">
        <v>13615</v>
      </c>
      <c r="PYR1" t="s">
        <v>13616</v>
      </c>
      <c r="PYS1" t="s">
        <v>13617</v>
      </c>
      <c r="PYT1" t="s">
        <v>13618</v>
      </c>
      <c r="PYU1" t="s">
        <v>13619</v>
      </c>
      <c r="PYV1" t="s">
        <v>13620</v>
      </c>
      <c r="PYW1" t="s">
        <v>13621</v>
      </c>
      <c r="PYX1" t="s">
        <v>13622</v>
      </c>
      <c r="PYY1" t="s">
        <v>13623</v>
      </c>
      <c r="PYZ1" t="s">
        <v>13624</v>
      </c>
      <c r="PZA1" t="s">
        <v>13625</v>
      </c>
      <c r="PZB1" t="s">
        <v>13626</v>
      </c>
      <c r="PZC1" t="s">
        <v>13627</v>
      </c>
      <c r="PZD1" t="s">
        <v>13628</v>
      </c>
      <c r="PZE1" t="s">
        <v>13629</v>
      </c>
      <c r="PZF1" t="s">
        <v>13630</v>
      </c>
      <c r="PZG1" t="s">
        <v>13631</v>
      </c>
      <c r="PZH1" t="s">
        <v>13632</v>
      </c>
      <c r="PZI1" t="s">
        <v>13633</v>
      </c>
      <c r="PZJ1" t="s">
        <v>13634</v>
      </c>
      <c r="PZK1" t="s">
        <v>13635</v>
      </c>
      <c r="PZL1" t="s">
        <v>13636</v>
      </c>
      <c r="PZM1" t="s">
        <v>13637</v>
      </c>
      <c r="PZN1" t="s">
        <v>13638</v>
      </c>
      <c r="PZO1" t="s">
        <v>13639</v>
      </c>
      <c r="PZP1" t="s">
        <v>13640</v>
      </c>
      <c r="PZQ1" t="s">
        <v>13641</v>
      </c>
      <c r="PZR1" t="s">
        <v>13642</v>
      </c>
      <c r="PZS1" t="s">
        <v>13643</v>
      </c>
      <c r="PZT1" t="s">
        <v>13644</v>
      </c>
      <c r="PZU1" t="s">
        <v>13645</v>
      </c>
      <c r="PZV1" t="s">
        <v>13646</v>
      </c>
      <c r="PZW1" t="s">
        <v>13647</v>
      </c>
      <c r="PZX1" t="s">
        <v>13648</v>
      </c>
      <c r="PZY1" t="s">
        <v>13649</v>
      </c>
      <c r="PZZ1" t="s">
        <v>13650</v>
      </c>
      <c r="QAA1" t="s">
        <v>13651</v>
      </c>
      <c r="QAB1" t="s">
        <v>13652</v>
      </c>
      <c r="QAC1" t="s">
        <v>13653</v>
      </c>
      <c r="QAD1" t="s">
        <v>13654</v>
      </c>
      <c r="QAE1" t="s">
        <v>13655</v>
      </c>
      <c r="QAF1" t="s">
        <v>13656</v>
      </c>
      <c r="QAG1" t="s">
        <v>13657</v>
      </c>
      <c r="QAH1" t="s">
        <v>13658</v>
      </c>
      <c r="QAI1" t="s">
        <v>13659</v>
      </c>
      <c r="QAJ1" t="s">
        <v>13660</v>
      </c>
      <c r="QAK1" t="s">
        <v>13661</v>
      </c>
      <c r="QAL1" t="s">
        <v>13662</v>
      </c>
      <c r="QAM1" t="s">
        <v>13663</v>
      </c>
      <c r="QAN1" t="s">
        <v>13664</v>
      </c>
      <c r="QAO1" t="s">
        <v>13665</v>
      </c>
      <c r="QAP1" t="s">
        <v>13666</v>
      </c>
      <c r="QAQ1" t="s">
        <v>13667</v>
      </c>
      <c r="QAR1" t="s">
        <v>13668</v>
      </c>
      <c r="QAS1" t="s">
        <v>13669</v>
      </c>
      <c r="QAT1" t="s">
        <v>13670</v>
      </c>
      <c r="QAU1" t="s">
        <v>13671</v>
      </c>
      <c r="QAV1" t="s">
        <v>13672</v>
      </c>
      <c r="QAW1" t="s">
        <v>13673</v>
      </c>
      <c r="QAX1" t="s">
        <v>13674</v>
      </c>
      <c r="QAY1" t="s">
        <v>13675</v>
      </c>
      <c r="QAZ1" t="s">
        <v>13676</v>
      </c>
      <c r="QBA1" t="s">
        <v>13677</v>
      </c>
      <c r="QBB1" t="s">
        <v>13678</v>
      </c>
      <c r="QBC1" t="s">
        <v>13679</v>
      </c>
      <c r="QBD1" t="s">
        <v>13680</v>
      </c>
      <c r="QBE1" t="s">
        <v>13681</v>
      </c>
      <c r="QBF1" t="s">
        <v>13682</v>
      </c>
      <c r="QBG1" t="s">
        <v>13683</v>
      </c>
      <c r="QBH1" t="s">
        <v>13684</v>
      </c>
      <c r="QBI1" t="s">
        <v>13685</v>
      </c>
      <c r="QBJ1" t="s">
        <v>13686</v>
      </c>
      <c r="QBK1" t="s">
        <v>13687</v>
      </c>
      <c r="QBL1" t="s">
        <v>13688</v>
      </c>
      <c r="QBM1" t="s">
        <v>13689</v>
      </c>
      <c r="QBN1" t="s">
        <v>13690</v>
      </c>
      <c r="QBO1" t="s">
        <v>13691</v>
      </c>
      <c r="QBP1" t="s">
        <v>13692</v>
      </c>
      <c r="QBQ1" t="s">
        <v>13693</v>
      </c>
      <c r="QBR1" t="s">
        <v>13694</v>
      </c>
      <c r="QBS1" t="s">
        <v>13695</v>
      </c>
      <c r="QBT1" t="s">
        <v>13696</v>
      </c>
      <c r="QBU1" t="s">
        <v>13697</v>
      </c>
      <c r="QBV1" t="s">
        <v>13698</v>
      </c>
      <c r="QBW1" t="s">
        <v>13699</v>
      </c>
      <c r="QBX1" t="s">
        <v>13700</v>
      </c>
      <c r="QBY1" t="s">
        <v>13701</v>
      </c>
      <c r="QBZ1" t="s">
        <v>13702</v>
      </c>
      <c r="QCA1" t="s">
        <v>13703</v>
      </c>
      <c r="QCB1" t="s">
        <v>13704</v>
      </c>
      <c r="QCC1" t="s">
        <v>13705</v>
      </c>
      <c r="QCD1" t="s">
        <v>13706</v>
      </c>
      <c r="QCE1" t="s">
        <v>13707</v>
      </c>
      <c r="QCF1" t="s">
        <v>13708</v>
      </c>
      <c r="QCG1" t="s">
        <v>13709</v>
      </c>
      <c r="QCH1" t="s">
        <v>13710</v>
      </c>
      <c r="QCI1" t="s">
        <v>13711</v>
      </c>
      <c r="QCJ1" t="s">
        <v>13712</v>
      </c>
      <c r="QCK1" t="s">
        <v>13713</v>
      </c>
      <c r="QCL1" t="s">
        <v>13714</v>
      </c>
      <c r="QCM1" t="s">
        <v>13715</v>
      </c>
      <c r="QCN1" t="s">
        <v>13716</v>
      </c>
      <c r="QCO1" t="s">
        <v>13717</v>
      </c>
      <c r="QCP1" t="s">
        <v>13718</v>
      </c>
      <c r="QCQ1" t="s">
        <v>13719</v>
      </c>
      <c r="QCR1" t="s">
        <v>13720</v>
      </c>
      <c r="QCS1" t="s">
        <v>13721</v>
      </c>
      <c r="QCT1" t="s">
        <v>13722</v>
      </c>
      <c r="QCU1" t="s">
        <v>13723</v>
      </c>
      <c r="QCV1" t="s">
        <v>13724</v>
      </c>
      <c r="QCW1" t="s">
        <v>13725</v>
      </c>
      <c r="QCX1" t="s">
        <v>13726</v>
      </c>
      <c r="QCY1" t="s">
        <v>13727</v>
      </c>
      <c r="QCZ1" t="s">
        <v>13728</v>
      </c>
      <c r="QDA1" t="s">
        <v>13729</v>
      </c>
      <c r="QDB1" t="s">
        <v>13730</v>
      </c>
      <c r="QDC1" t="s">
        <v>13731</v>
      </c>
      <c r="QDD1" t="s">
        <v>13732</v>
      </c>
      <c r="QDE1" t="s">
        <v>13733</v>
      </c>
      <c r="QDF1" t="s">
        <v>13734</v>
      </c>
      <c r="QDG1" t="s">
        <v>13735</v>
      </c>
      <c r="QDH1" t="s">
        <v>13736</v>
      </c>
      <c r="QDI1" t="s">
        <v>13737</v>
      </c>
      <c r="QDJ1" t="s">
        <v>13738</v>
      </c>
      <c r="QDK1" t="s">
        <v>13739</v>
      </c>
      <c r="QDL1" t="s">
        <v>13740</v>
      </c>
      <c r="QDM1" t="s">
        <v>13741</v>
      </c>
      <c r="QDN1" t="s">
        <v>13742</v>
      </c>
      <c r="QDO1" t="s">
        <v>13743</v>
      </c>
      <c r="QDP1" t="s">
        <v>13744</v>
      </c>
      <c r="QDQ1" t="s">
        <v>13745</v>
      </c>
      <c r="QDR1" t="s">
        <v>13746</v>
      </c>
      <c r="QDS1" t="s">
        <v>13747</v>
      </c>
      <c r="QDT1" t="s">
        <v>13748</v>
      </c>
      <c r="QDU1" t="s">
        <v>13749</v>
      </c>
      <c r="QDV1" t="s">
        <v>13750</v>
      </c>
      <c r="QDW1" t="s">
        <v>13751</v>
      </c>
      <c r="QDX1" t="s">
        <v>13752</v>
      </c>
      <c r="QDY1" t="s">
        <v>13753</v>
      </c>
      <c r="QDZ1" t="s">
        <v>13754</v>
      </c>
      <c r="QEA1" t="s">
        <v>13755</v>
      </c>
      <c r="QEB1" t="s">
        <v>13756</v>
      </c>
      <c r="QEC1" t="s">
        <v>13757</v>
      </c>
      <c r="QED1" t="s">
        <v>13758</v>
      </c>
      <c r="QEE1" t="s">
        <v>13759</v>
      </c>
      <c r="QEF1" t="s">
        <v>13760</v>
      </c>
      <c r="QEG1" t="s">
        <v>13761</v>
      </c>
      <c r="QEH1" t="s">
        <v>13762</v>
      </c>
      <c r="QEI1" t="s">
        <v>13763</v>
      </c>
      <c r="QEJ1" t="s">
        <v>13764</v>
      </c>
      <c r="QEK1" t="s">
        <v>13765</v>
      </c>
      <c r="QEL1" t="s">
        <v>13766</v>
      </c>
      <c r="QEM1" t="s">
        <v>13767</v>
      </c>
      <c r="QEN1" t="s">
        <v>13768</v>
      </c>
      <c r="QEO1" t="s">
        <v>13769</v>
      </c>
      <c r="QEP1" t="s">
        <v>13770</v>
      </c>
      <c r="QEQ1" t="s">
        <v>13771</v>
      </c>
      <c r="QER1" t="s">
        <v>13772</v>
      </c>
      <c r="QES1" t="s">
        <v>13773</v>
      </c>
      <c r="QET1" t="s">
        <v>13774</v>
      </c>
      <c r="QEU1" t="s">
        <v>13775</v>
      </c>
      <c r="QEV1" t="s">
        <v>13776</v>
      </c>
      <c r="QEW1" t="s">
        <v>13777</v>
      </c>
      <c r="QEX1" t="s">
        <v>13778</v>
      </c>
      <c r="QEY1" t="s">
        <v>13779</v>
      </c>
      <c r="QEZ1" t="s">
        <v>13780</v>
      </c>
      <c r="QFA1" t="s">
        <v>13781</v>
      </c>
      <c r="QFB1" t="s">
        <v>13782</v>
      </c>
      <c r="QFC1" t="s">
        <v>13783</v>
      </c>
      <c r="QFD1" t="s">
        <v>13784</v>
      </c>
      <c r="QFE1" t="s">
        <v>13785</v>
      </c>
      <c r="QFF1" t="s">
        <v>13786</v>
      </c>
      <c r="QFG1" t="s">
        <v>13787</v>
      </c>
      <c r="QFH1" t="s">
        <v>13788</v>
      </c>
      <c r="QFI1" t="s">
        <v>13789</v>
      </c>
      <c r="QFJ1" t="s">
        <v>13790</v>
      </c>
      <c r="QFK1" t="s">
        <v>13791</v>
      </c>
      <c r="QFL1" t="s">
        <v>13792</v>
      </c>
      <c r="QFM1" t="s">
        <v>13793</v>
      </c>
      <c r="QFN1" t="s">
        <v>13794</v>
      </c>
      <c r="QFO1" t="s">
        <v>13795</v>
      </c>
      <c r="QFP1" t="s">
        <v>13796</v>
      </c>
      <c r="QFQ1" t="s">
        <v>13797</v>
      </c>
      <c r="QFR1" t="s">
        <v>13798</v>
      </c>
      <c r="QFS1" t="s">
        <v>13799</v>
      </c>
      <c r="QFT1" t="s">
        <v>13800</v>
      </c>
      <c r="QFU1" t="s">
        <v>13801</v>
      </c>
      <c r="QFV1" t="s">
        <v>13802</v>
      </c>
      <c r="QFW1" t="s">
        <v>13803</v>
      </c>
      <c r="QFX1" t="s">
        <v>13804</v>
      </c>
      <c r="QFY1" t="s">
        <v>13805</v>
      </c>
      <c r="QFZ1" t="s">
        <v>13806</v>
      </c>
      <c r="QGA1" t="s">
        <v>13807</v>
      </c>
      <c r="QGB1" t="s">
        <v>13808</v>
      </c>
      <c r="QGC1" t="s">
        <v>13809</v>
      </c>
      <c r="QGD1" t="s">
        <v>13810</v>
      </c>
      <c r="QGE1" t="s">
        <v>13811</v>
      </c>
      <c r="QGF1" t="s">
        <v>13812</v>
      </c>
      <c r="QGG1" t="s">
        <v>13813</v>
      </c>
      <c r="QGH1" t="s">
        <v>13814</v>
      </c>
      <c r="QGI1" t="s">
        <v>13815</v>
      </c>
      <c r="QGJ1" t="s">
        <v>13816</v>
      </c>
      <c r="QGK1" t="s">
        <v>13817</v>
      </c>
      <c r="QGL1" t="s">
        <v>13818</v>
      </c>
      <c r="QGM1" t="s">
        <v>13819</v>
      </c>
      <c r="QGN1" t="s">
        <v>13820</v>
      </c>
      <c r="QGO1" t="s">
        <v>13821</v>
      </c>
      <c r="QGP1" t="s">
        <v>13822</v>
      </c>
      <c r="QGQ1" t="s">
        <v>13823</v>
      </c>
      <c r="QGR1" t="s">
        <v>13824</v>
      </c>
      <c r="QGS1" t="s">
        <v>13825</v>
      </c>
      <c r="QGT1" t="s">
        <v>13826</v>
      </c>
      <c r="QGU1" t="s">
        <v>13827</v>
      </c>
      <c r="QGV1" t="s">
        <v>13828</v>
      </c>
      <c r="QGW1" t="s">
        <v>13829</v>
      </c>
      <c r="QGX1" t="s">
        <v>13830</v>
      </c>
      <c r="QGY1" t="s">
        <v>13831</v>
      </c>
      <c r="QGZ1" t="s">
        <v>13832</v>
      </c>
      <c r="QHA1" t="s">
        <v>13833</v>
      </c>
      <c r="QHB1" t="s">
        <v>13834</v>
      </c>
      <c r="QHC1" t="s">
        <v>13835</v>
      </c>
      <c r="QHD1" t="s">
        <v>13836</v>
      </c>
      <c r="QHE1" t="s">
        <v>13837</v>
      </c>
      <c r="QHF1" t="s">
        <v>13838</v>
      </c>
      <c r="QHG1" t="s">
        <v>13839</v>
      </c>
      <c r="QHH1" t="s">
        <v>13840</v>
      </c>
      <c r="QHI1" t="s">
        <v>13841</v>
      </c>
      <c r="QHJ1" t="s">
        <v>13842</v>
      </c>
      <c r="QHK1" t="s">
        <v>13843</v>
      </c>
      <c r="QHL1" t="s">
        <v>13844</v>
      </c>
      <c r="QHM1" t="s">
        <v>13845</v>
      </c>
      <c r="QHN1" t="s">
        <v>13846</v>
      </c>
      <c r="QHO1" t="s">
        <v>13847</v>
      </c>
      <c r="QHP1" t="s">
        <v>13848</v>
      </c>
      <c r="QHQ1" t="s">
        <v>13849</v>
      </c>
      <c r="QHR1" t="s">
        <v>13850</v>
      </c>
      <c r="QHS1" t="s">
        <v>13851</v>
      </c>
      <c r="QHT1" t="s">
        <v>13852</v>
      </c>
      <c r="QHU1" t="s">
        <v>13853</v>
      </c>
      <c r="QHV1" t="s">
        <v>13854</v>
      </c>
      <c r="QHW1" t="s">
        <v>13855</v>
      </c>
      <c r="QHX1" t="s">
        <v>13856</v>
      </c>
      <c r="QHY1" t="s">
        <v>13857</v>
      </c>
      <c r="QHZ1" t="s">
        <v>13858</v>
      </c>
      <c r="QIA1" t="s">
        <v>13859</v>
      </c>
      <c r="QIB1" t="s">
        <v>13860</v>
      </c>
      <c r="QIC1" t="s">
        <v>13861</v>
      </c>
      <c r="QID1" t="s">
        <v>13862</v>
      </c>
      <c r="QIE1" t="s">
        <v>13863</v>
      </c>
      <c r="QIF1" t="s">
        <v>13864</v>
      </c>
      <c r="QIG1" t="s">
        <v>13865</v>
      </c>
      <c r="QIH1" t="s">
        <v>13866</v>
      </c>
      <c r="QII1" t="s">
        <v>13867</v>
      </c>
      <c r="QIJ1" t="s">
        <v>13868</v>
      </c>
      <c r="QIK1" t="s">
        <v>13869</v>
      </c>
      <c r="QIL1" t="s">
        <v>13870</v>
      </c>
      <c r="QIM1" t="s">
        <v>13871</v>
      </c>
      <c r="QIN1" t="s">
        <v>13872</v>
      </c>
      <c r="QIO1" t="s">
        <v>13873</v>
      </c>
      <c r="QIP1" t="s">
        <v>13874</v>
      </c>
      <c r="QIQ1" t="s">
        <v>13875</v>
      </c>
      <c r="QIR1" t="s">
        <v>13876</v>
      </c>
      <c r="QIS1" t="s">
        <v>13877</v>
      </c>
      <c r="QIT1" t="s">
        <v>13878</v>
      </c>
      <c r="QIU1" t="s">
        <v>13879</v>
      </c>
      <c r="QIV1" t="s">
        <v>13880</v>
      </c>
      <c r="QIW1" t="s">
        <v>13881</v>
      </c>
      <c r="QIX1" t="s">
        <v>13882</v>
      </c>
      <c r="QIY1" t="s">
        <v>13883</v>
      </c>
      <c r="QIZ1" t="s">
        <v>13884</v>
      </c>
      <c r="QJA1" t="s">
        <v>13885</v>
      </c>
      <c r="QJB1" t="s">
        <v>13886</v>
      </c>
      <c r="QJC1" t="s">
        <v>13887</v>
      </c>
      <c r="QJD1" t="s">
        <v>13888</v>
      </c>
      <c r="QJE1" t="s">
        <v>13889</v>
      </c>
      <c r="QJF1" t="s">
        <v>13890</v>
      </c>
      <c r="QJG1" t="s">
        <v>13891</v>
      </c>
      <c r="QJH1" t="s">
        <v>13892</v>
      </c>
      <c r="QJI1" t="s">
        <v>13893</v>
      </c>
      <c r="QJJ1" t="s">
        <v>13894</v>
      </c>
      <c r="QJK1" t="s">
        <v>13895</v>
      </c>
      <c r="QJL1" t="s">
        <v>13896</v>
      </c>
      <c r="QJM1" t="s">
        <v>13897</v>
      </c>
      <c r="QJN1" t="s">
        <v>13898</v>
      </c>
      <c r="QJO1" t="s">
        <v>13899</v>
      </c>
      <c r="QJP1" t="s">
        <v>13900</v>
      </c>
      <c r="QJQ1" t="s">
        <v>13901</v>
      </c>
      <c r="QJR1" t="s">
        <v>13902</v>
      </c>
      <c r="QJS1" t="s">
        <v>13903</v>
      </c>
      <c r="QJT1" t="s">
        <v>13904</v>
      </c>
      <c r="QJU1" t="s">
        <v>13905</v>
      </c>
      <c r="QJV1" t="s">
        <v>13906</v>
      </c>
      <c r="QJW1" t="s">
        <v>13907</v>
      </c>
      <c r="QJX1" t="s">
        <v>13908</v>
      </c>
      <c r="QJY1" t="s">
        <v>13909</v>
      </c>
      <c r="QJZ1" t="s">
        <v>13910</v>
      </c>
      <c r="QKA1" t="s">
        <v>13911</v>
      </c>
      <c r="QKB1" t="s">
        <v>13912</v>
      </c>
      <c r="QKC1" t="s">
        <v>13913</v>
      </c>
      <c r="QKD1" t="s">
        <v>13914</v>
      </c>
      <c r="QKE1" t="s">
        <v>13915</v>
      </c>
      <c r="QKF1" t="s">
        <v>13916</v>
      </c>
      <c r="QKG1" t="s">
        <v>13917</v>
      </c>
      <c r="QKH1" t="s">
        <v>13918</v>
      </c>
      <c r="QKI1" t="s">
        <v>13919</v>
      </c>
      <c r="QKJ1" t="s">
        <v>13920</v>
      </c>
      <c r="QKK1" t="s">
        <v>13921</v>
      </c>
      <c r="QKL1" t="s">
        <v>13922</v>
      </c>
      <c r="QKM1" t="s">
        <v>13923</v>
      </c>
      <c r="QKN1" t="s">
        <v>13924</v>
      </c>
      <c r="QKO1" t="s">
        <v>13925</v>
      </c>
      <c r="QKP1" t="s">
        <v>13926</v>
      </c>
      <c r="QKQ1" t="s">
        <v>13927</v>
      </c>
      <c r="QKR1" t="s">
        <v>13928</v>
      </c>
      <c r="QKS1" t="s">
        <v>13929</v>
      </c>
      <c r="QKT1" t="s">
        <v>13930</v>
      </c>
      <c r="QKU1" t="s">
        <v>13931</v>
      </c>
      <c r="QKV1" t="s">
        <v>13932</v>
      </c>
      <c r="QKW1" t="s">
        <v>13933</v>
      </c>
      <c r="QKX1" t="s">
        <v>13934</v>
      </c>
      <c r="QKY1" t="s">
        <v>13935</v>
      </c>
      <c r="QKZ1" t="s">
        <v>13936</v>
      </c>
      <c r="QLA1" t="s">
        <v>13937</v>
      </c>
      <c r="QLB1" t="s">
        <v>13938</v>
      </c>
      <c r="QLC1" t="s">
        <v>13939</v>
      </c>
      <c r="QLD1" t="s">
        <v>13940</v>
      </c>
      <c r="QLE1" t="s">
        <v>13941</v>
      </c>
      <c r="QLF1" t="s">
        <v>13942</v>
      </c>
      <c r="QLG1" t="s">
        <v>13943</v>
      </c>
      <c r="QLH1" t="s">
        <v>13944</v>
      </c>
      <c r="QLI1" t="s">
        <v>13945</v>
      </c>
      <c r="QLJ1" t="s">
        <v>13946</v>
      </c>
      <c r="QLK1" t="s">
        <v>13947</v>
      </c>
      <c r="QLL1" t="s">
        <v>13948</v>
      </c>
      <c r="QLM1" t="s">
        <v>13949</v>
      </c>
      <c r="QLN1" t="s">
        <v>13950</v>
      </c>
      <c r="QLO1" t="s">
        <v>13951</v>
      </c>
      <c r="QLP1" t="s">
        <v>13952</v>
      </c>
      <c r="QLQ1" t="s">
        <v>13953</v>
      </c>
      <c r="QLR1" t="s">
        <v>13954</v>
      </c>
      <c r="QLS1" t="s">
        <v>13955</v>
      </c>
      <c r="QLT1" t="s">
        <v>13956</v>
      </c>
      <c r="QLU1" t="s">
        <v>13957</v>
      </c>
      <c r="QLV1" t="s">
        <v>13958</v>
      </c>
      <c r="QLW1" t="s">
        <v>13959</v>
      </c>
      <c r="QLX1" t="s">
        <v>13960</v>
      </c>
      <c r="QLY1" t="s">
        <v>13961</v>
      </c>
      <c r="QLZ1" t="s">
        <v>13962</v>
      </c>
      <c r="QMA1" t="s">
        <v>13963</v>
      </c>
      <c r="QMB1" t="s">
        <v>13964</v>
      </c>
      <c r="QMC1" t="s">
        <v>13965</v>
      </c>
      <c r="QMD1" t="s">
        <v>13966</v>
      </c>
      <c r="QME1" t="s">
        <v>13967</v>
      </c>
      <c r="QMF1" t="s">
        <v>13968</v>
      </c>
      <c r="QMG1" t="s">
        <v>13969</v>
      </c>
      <c r="QMH1" t="s">
        <v>13970</v>
      </c>
      <c r="QMI1" t="s">
        <v>13971</v>
      </c>
      <c r="QMJ1" t="s">
        <v>13972</v>
      </c>
      <c r="QMK1" t="s">
        <v>13973</v>
      </c>
      <c r="QML1" t="s">
        <v>13974</v>
      </c>
      <c r="QMM1" t="s">
        <v>13975</v>
      </c>
      <c r="QMN1" t="s">
        <v>13976</v>
      </c>
      <c r="QMO1" t="s">
        <v>13977</v>
      </c>
      <c r="QMP1" t="s">
        <v>13978</v>
      </c>
      <c r="QMQ1" t="s">
        <v>13979</v>
      </c>
      <c r="QMR1" t="s">
        <v>13980</v>
      </c>
      <c r="QMS1" t="s">
        <v>13981</v>
      </c>
      <c r="QMT1" t="s">
        <v>13982</v>
      </c>
      <c r="QMU1" t="s">
        <v>13983</v>
      </c>
      <c r="QMV1" t="s">
        <v>13984</v>
      </c>
      <c r="QMW1" t="s">
        <v>13985</v>
      </c>
      <c r="QMX1" t="s">
        <v>13986</v>
      </c>
      <c r="QMY1" t="s">
        <v>13987</v>
      </c>
      <c r="QMZ1" t="s">
        <v>13988</v>
      </c>
      <c r="QNA1" t="s">
        <v>13989</v>
      </c>
      <c r="QNB1" t="s">
        <v>13990</v>
      </c>
      <c r="QNC1" t="s">
        <v>13991</v>
      </c>
      <c r="QND1" t="s">
        <v>13992</v>
      </c>
      <c r="QNE1" t="s">
        <v>13993</v>
      </c>
      <c r="QNF1" t="s">
        <v>13994</v>
      </c>
      <c r="QNG1" t="s">
        <v>13995</v>
      </c>
      <c r="QNH1" t="s">
        <v>13996</v>
      </c>
      <c r="QNI1" t="s">
        <v>13997</v>
      </c>
      <c r="QNJ1" t="s">
        <v>13998</v>
      </c>
      <c r="QNK1" t="s">
        <v>13999</v>
      </c>
      <c r="QNL1" t="s">
        <v>14000</v>
      </c>
      <c r="QNM1" t="s">
        <v>14001</v>
      </c>
      <c r="QNN1" t="s">
        <v>14002</v>
      </c>
      <c r="QNO1" t="s">
        <v>14003</v>
      </c>
      <c r="QNP1" t="s">
        <v>14004</v>
      </c>
      <c r="QNQ1" t="s">
        <v>14005</v>
      </c>
      <c r="QNR1" t="s">
        <v>14006</v>
      </c>
      <c r="QNS1" t="s">
        <v>14007</v>
      </c>
      <c r="QNT1" t="s">
        <v>14008</v>
      </c>
      <c r="QNU1" t="s">
        <v>14009</v>
      </c>
      <c r="QNV1" t="s">
        <v>14010</v>
      </c>
      <c r="QNW1" t="s">
        <v>14011</v>
      </c>
      <c r="QNX1" t="s">
        <v>14012</v>
      </c>
      <c r="QNY1" t="s">
        <v>14013</v>
      </c>
      <c r="QNZ1" t="s">
        <v>14014</v>
      </c>
      <c r="QOA1" t="s">
        <v>14015</v>
      </c>
      <c r="QOB1" t="s">
        <v>14016</v>
      </c>
      <c r="QOC1" t="s">
        <v>14017</v>
      </c>
      <c r="QOD1" t="s">
        <v>14018</v>
      </c>
      <c r="QOE1" t="s">
        <v>14019</v>
      </c>
      <c r="QOF1" t="s">
        <v>14020</v>
      </c>
      <c r="QOG1" t="s">
        <v>14021</v>
      </c>
      <c r="QOH1" t="s">
        <v>14022</v>
      </c>
      <c r="QOI1" t="s">
        <v>14023</v>
      </c>
      <c r="QOJ1" t="s">
        <v>14024</v>
      </c>
      <c r="QOK1" t="s">
        <v>14025</v>
      </c>
      <c r="QOL1" t="s">
        <v>14026</v>
      </c>
      <c r="QOM1" t="s">
        <v>14027</v>
      </c>
      <c r="QON1" t="s">
        <v>14028</v>
      </c>
      <c r="QOO1" t="s">
        <v>14029</v>
      </c>
      <c r="QOP1" t="s">
        <v>14030</v>
      </c>
      <c r="QOQ1" t="s">
        <v>14031</v>
      </c>
      <c r="QOR1" t="s">
        <v>14032</v>
      </c>
      <c r="QOS1" t="s">
        <v>14033</v>
      </c>
      <c r="QOT1" t="s">
        <v>14034</v>
      </c>
      <c r="QOU1" t="s">
        <v>14035</v>
      </c>
      <c r="QOV1" t="s">
        <v>14036</v>
      </c>
      <c r="QOW1" t="s">
        <v>14037</v>
      </c>
      <c r="QOX1" t="s">
        <v>14038</v>
      </c>
      <c r="QOY1" t="s">
        <v>14039</v>
      </c>
      <c r="QOZ1" t="s">
        <v>14040</v>
      </c>
      <c r="QPA1" t="s">
        <v>14041</v>
      </c>
      <c r="QPB1" t="s">
        <v>14042</v>
      </c>
      <c r="QPC1" t="s">
        <v>14043</v>
      </c>
      <c r="QPD1" t="s">
        <v>14044</v>
      </c>
      <c r="QPE1" t="s">
        <v>14045</v>
      </c>
      <c r="QPF1" t="s">
        <v>14046</v>
      </c>
      <c r="QPG1" t="s">
        <v>14047</v>
      </c>
      <c r="QPH1" t="s">
        <v>14048</v>
      </c>
      <c r="QPI1" t="s">
        <v>14049</v>
      </c>
      <c r="QPJ1" t="s">
        <v>14050</v>
      </c>
      <c r="QPK1" t="s">
        <v>14051</v>
      </c>
      <c r="QPL1" t="s">
        <v>14052</v>
      </c>
      <c r="QPM1" t="s">
        <v>14053</v>
      </c>
      <c r="QPN1" t="s">
        <v>14054</v>
      </c>
      <c r="QPO1" t="s">
        <v>14055</v>
      </c>
      <c r="QPP1" t="s">
        <v>14056</v>
      </c>
      <c r="QPQ1" t="s">
        <v>14057</v>
      </c>
      <c r="QPR1" t="s">
        <v>14058</v>
      </c>
      <c r="QPS1" t="s">
        <v>14059</v>
      </c>
      <c r="QPT1" t="s">
        <v>14060</v>
      </c>
      <c r="QPU1" t="s">
        <v>14061</v>
      </c>
      <c r="QPV1" t="s">
        <v>14062</v>
      </c>
      <c r="QPW1" t="s">
        <v>14063</v>
      </c>
      <c r="QPX1" t="s">
        <v>14064</v>
      </c>
      <c r="QPY1" t="s">
        <v>14065</v>
      </c>
      <c r="QPZ1" t="s">
        <v>14066</v>
      </c>
      <c r="QQA1" t="s">
        <v>14067</v>
      </c>
      <c r="QQB1" t="s">
        <v>14068</v>
      </c>
      <c r="QQC1" t="s">
        <v>14069</v>
      </c>
      <c r="QQD1" t="s">
        <v>14070</v>
      </c>
      <c r="QQE1" t="s">
        <v>14071</v>
      </c>
      <c r="QQF1" t="s">
        <v>14072</v>
      </c>
      <c r="QQG1" t="s">
        <v>14073</v>
      </c>
      <c r="QQH1" t="s">
        <v>14074</v>
      </c>
      <c r="QQI1" t="s">
        <v>14075</v>
      </c>
      <c r="QQJ1" t="s">
        <v>14076</v>
      </c>
      <c r="QQK1" t="s">
        <v>14077</v>
      </c>
      <c r="QQL1" t="s">
        <v>14078</v>
      </c>
      <c r="QQM1" t="s">
        <v>14079</v>
      </c>
      <c r="QQN1" t="s">
        <v>14080</v>
      </c>
      <c r="QQO1" t="s">
        <v>14081</v>
      </c>
      <c r="QQP1" t="s">
        <v>14082</v>
      </c>
      <c r="QQQ1" t="s">
        <v>14083</v>
      </c>
      <c r="QQR1" t="s">
        <v>14084</v>
      </c>
      <c r="QQS1" t="s">
        <v>14085</v>
      </c>
      <c r="QQT1" t="s">
        <v>14086</v>
      </c>
      <c r="QQU1" t="s">
        <v>14087</v>
      </c>
      <c r="QQV1" t="s">
        <v>14088</v>
      </c>
      <c r="QQW1" t="s">
        <v>14089</v>
      </c>
      <c r="QQX1" t="s">
        <v>14090</v>
      </c>
      <c r="QQY1" t="s">
        <v>14091</v>
      </c>
      <c r="QQZ1" t="s">
        <v>14092</v>
      </c>
      <c r="QRA1" t="s">
        <v>14093</v>
      </c>
      <c r="QRB1" t="s">
        <v>14094</v>
      </c>
      <c r="QRC1" t="s">
        <v>14095</v>
      </c>
      <c r="QRD1" t="s">
        <v>14096</v>
      </c>
      <c r="QRE1" t="s">
        <v>14097</v>
      </c>
      <c r="QRF1" t="s">
        <v>14098</v>
      </c>
      <c r="QRG1" t="s">
        <v>14099</v>
      </c>
      <c r="QRH1" t="s">
        <v>14100</v>
      </c>
      <c r="QRI1" t="s">
        <v>14101</v>
      </c>
      <c r="QRJ1" t="s">
        <v>14102</v>
      </c>
      <c r="QRK1" t="s">
        <v>14103</v>
      </c>
      <c r="QRL1" t="s">
        <v>14104</v>
      </c>
      <c r="QRM1" t="s">
        <v>14105</v>
      </c>
      <c r="QRN1" t="s">
        <v>14106</v>
      </c>
      <c r="QRO1" t="s">
        <v>14107</v>
      </c>
      <c r="QRP1" t="s">
        <v>14108</v>
      </c>
      <c r="QRQ1" t="s">
        <v>14109</v>
      </c>
      <c r="QRR1" t="s">
        <v>14110</v>
      </c>
      <c r="QRS1" t="s">
        <v>14111</v>
      </c>
      <c r="QRT1" t="s">
        <v>14112</v>
      </c>
      <c r="QRU1" t="s">
        <v>14113</v>
      </c>
      <c r="QRV1" t="s">
        <v>14114</v>
      </c>
      <c r="QRW1" t="s">
        <v>14115</v>
      </c>
      <c r="QRX1" t="s">
        <v>14116</v>
      </c>
      <c r="QRY1" t="s">
        <v>14117</v>
      </c>
      <c r="QRZ1" t="s">
        <v>14118</v>
      </c>
      <c r="QSA1" t="s">
        <v>14119</v>
      </c>
      <c r="QSB1" t="s">
        <v>14120</v>
      </c>
      <c r="QSC1" t="s">
        <v>14121</v>
      </c>
      <c r="QSD1" t="s">
        <v>14122</v>
      </c>
      <c r="QSE1" t="s">
        <v>14123</v>
      </c>
      <c r="QSF1" t="s">
        <v>14124</v>
      </c>
      <c r="QSG1" t="s">
        <v>14125</v>
      </c>
      <c r="QSH1" t="s">
        <v>14126</v>
      </c>
      <c r="QSI1" t="s">
        <v>14127</v>
      </c>
      <c r="QSJ1" t="s">
        <v>14128</v>
      </c>
      <c r="QSK1" t="s">
        <v>14129</v>
      </c>
      <c r="QSL1" t="s">
        <v>14130</v>
      </c>
      <c r="QSM1" t="s">
        <v>14131</v>
      </c>
      <c r="QSN1" t="s">
        <v>14132</v>
      </c>
      <c r="QSO1" t="s">
        <v>14133</v>
      </c>
      <c r="QSP1" t="s">
        <v>14134</v>
      </c>
      <c r="QSQ1" t="s">
        <v>14135</v>
      </c>
      <c r="QSR1" t="s">
        <v>14136</v>
      </c>
      <c r="QSS1" t="s">
        <v>14137</v>
      </c>
      <c r="QST1" t="s">
        <v>14138</v>
      </c>
      <c r="QSU1" t="s">
        <v>14139</v>
      </c>
      <c r="QSV1" t="s">
        <v>14140</v>
      </c>
      <c r="QSW1" t="s">
        <v>14141</v>
      </c>
      <c r="QSX1" t="s">
        <v>14142</v>
      </c>
      <c r="QSY1" t="s">
        <v>14143</v>
      </c>
      <c r="QSZ1" t="s">
        <v>14144</v>
      </c>
      <c r="QTA1" t="s">
        <v>14145</v>
      </c>
      <c r="QTB1" t="s">
        <v>14146</v>
      </c>
      <c r="QTC1" t="s">
        <v>14147</v>
      </c>
      <c r="QTD1" t="s">
        <v>14148</v>
      </c>
      <c r="QTE1" t="s">
        <v>14149</v>
      </c>
      <c r="QTF1" t="s">
        <v>14150</v>
      </c>
      <c r="QTG1" t="s">
        <v>14151</v>
      </c>
      <c r="QTH1" t="s">
        <v>14152</v>
      </c>
      <c r="QTI1" t="s">
        <v>14153</v>
      </c>
      <c r="QTJ1" t="s">
        <v>14154</v>
      </c>
      <c r="QTK1" t="s">
        <v>14155</v>
      </c>
      <c r="QTL1" t="s">
        <v>14156</v>
      </c>
      <c r="QTM1" t="s">
        <v>14157</v>
      </c>
      <c r="QTN1" t="s">
        <v>14158</v>
      </c>
      <c r="QTO1" t="s">
        <v>14159</v>
      </c>
      <c r="QTP1" t="s">
        <v>14160</v>
      </c>
      <c r="QTQ1" t="s">
        <v>14161</v>
      </c>
      <c r="QTR1" t="s">
        <v>14162</v>
      </c>
      <c r="QTS1" t="s">
        <v>14163</v>
      </c>
      <c r="QTT1" t="s">
        <v>14164</v>
      </c>
      <c r="QTU1" t="s">
        <v>14165</v>
      </c>
      <c r="QTV1" t="s">
        <v>14166</v>
      </c>
      <c r="QTW1" t="s">
        <v>14167</v>
      </c>
      <c r="QTX1" t="s">
        <v>14168</v>
      </c>
      <c r="QTY1" t="s">
        <v>14169</v>
      </c>
      <c r="QTZ1" t="s">
        <v>14170</v>
      </c>
      <c r="QUA1" t="s">
        <v>14171</v>
      </c>
      <c r="QUB1" t="s">
        <v>14172</v>
      </c>
      <c r="QUC1" t="s">
        <v>14173</v>
      </c>
      <c r="QUD1" t="s">
        <v>14174</v>
      </c>
      <c r="QUE1" t="s">
        <v>14175</v>
      </c>
      <c r="QUF1" t="s">
        <v>14176</v>
      </c>
      <c r="QUG1" t="s">
        <v>14177</v>
      </c>
      <c r="QUH1" t="s">
        <v>14178</v>
      </c>
      <c r="QUI1" t="s">
        <v>14179</v>
      </c>
      <c r="QUJ1" t="s">
        <v>14180</v>
      </c>
      <c r="QUK1" t="s">
        <v>14181</v>
      </c>
      <c r="QUL1" t="s">
        <v>14182</v>
      </c>
      <c r="QUM1" t="s">
        <v>14183</v>
      </c>
      <c r="QUN1" t="s">
        <v>14184</v>
      </c>
      <c r="QUO1" t="s">
        <v>14185</v>
      </c>
      <c r="QUP1" t="s">
        <v>14186</v>
      </c>
      <c r="QUQ1" t="s">
        <v>14187</v>
      </c>
      <c r="QUR1" t="s">
        <v>14188</v>
      </c>
      <c r="QUS1" t="s">
        <v>14189</v>
      </c>
      <c r="QUT1" t="s">
        <v>14190</v>
      </c>
      <c r="QUU1" t="s">
        <v>14191</v>
      </c>
      <c r="QUV1" t="s">
        <v>14192</v>
      </c>
      <c r="QUW1" t="s">
        <v>14193</v>
      </c>
      <c r="QUX1" t="s">
        <v>14194</v>
      </c>
      <c r="QUY1" t="s">
        <v>14195</v>
      </c>
      <c r="QUZ1" t="s">
        <v>14196</v>
      </c>
      <c r="QVA1" t="s">
        <v>14197</v>
      </c>
      <c r="QVB1" t="s">
        <v>14198</v>
      </c>
      <c r="QVC1" t="s">
        <v>14199</v>
      </c>
      <c r="QVD1" t="s">
        <v>14200</v>
      </c>
      <c r="QVE1" t="s">
        <v>14201</v>
      </c>
      <c r="QVF1" t="s">
        <v>14202</v>
      </c>
      <c r="QVG1" t="s">
        <v>14203</v>
      </c>
      <c r="QVH1" t="s">
        <v>14204</v>
      </c>
      <c r="QVI1" t="s">
        <v>14205</v>
      </c>
      <c r="QVJ1" t="s">
        <v>14206</v>
      </c>
      <c r="QVK1" t="s">
        <v>14207</v>
      </c>
      <c r="QVL1" t="s">
        <v>14208</v>
      </c>
      <c r="QVM1" t="s">
        <v>14209</v>
      </c>
      <c r="QVN1" t="s">
        <v>14210</v>
      </c>
      <c r="QVO1" t="s">
        <v>14211</v>
      </c>
      <c r="QVP1" t="s">
        <v>14212</v>
      </c>
      <c r="QVQ1" t="s">
        <v>14213</v>
      </c>
      <c r="QVR1" t="s">
        <v>14214</v>
      </c>
      <c r="QVS1" t="s">
        <v>14215</v>
      </c>
      <c r="QVT1" t="s">
        <v>14216</v>
      </c>
      <c r="QVU1" t="s">
        <v>14217</v>
      </c>
      <c r="QVV1" t="s">
        <v>14218</v>
      </c>
      <c r="QVW1" t="s">
        <v>14219</v>
      </c>
      <c r="QVX1" t="s">
        <v>14220</v>
      </c>
      <c r="QVY1" t="s">
        <v>14221</v>
      </c>
      <c r="QVZ1" t="s">
        <v>14222</v>
      </c>
      <c r="QWA1" t="s">
        <v>14223</v>
      </c>
      <c r="QWB1" t="s">
        <v>14224</v>
      </c>
      <c r="QWC1" t="s">
        <v>14225</v>
      </c>
      <c r="QWD1" t="s">
        <v>14226</v>
      </c>
      <c r="QWE1" t="s">
        <v>14227</v>
      </c>
      <c r="QWF1" t="s">
        <v>14228</v>
      </c>
      <c r="QWG1" t="s">
        <v>14229</v>
      </c>
      <c r="QWH1" t="s">
        <v>14230</v>
      </c>
      <c r="QWI1" t="s">
        <v>14231</v>
      </c>
      <c r="QWJ1" t="s">
        <v>14232</v>
      </c>
      <c r="QWK1" t="s">
        <v>14233</v>
      </c>
      <c r="QWL1" t="s">
        <v>14234</v>
      </c>
      <c r="QWM1" t="s">
        <v>14235</v>
      </c>
      <c r="QWN1" t="s">
        <v>14236</v>
      </c>
      <c r="QWO1" t="s">
        <v>14237</v>
      </c>
      <c r="QWP1" t="s">
        <v>14238</v>
      </c>
      <c r="QWQ1" t="s">
        <v>14239</v>
      </c>
      <c r="QWR1" t="s">
        <v>14240</v>
      </c>
      <c r="QWS1" t="s">
        <v>14241</v>
      </c>
      <c r="QWT1" t="s">
        <v>14242</v>
      </c>
      <c r="QWU1" t="s">
        <v>14243</v>
      </c>
      <c r="QWV1" t="s">
        <v>14244</v>
      </c>
      <c r="QWW1" t="s">
        <v>14245</v>
      </c>
      <c r="QWX1" t="s">
        <v>14246</v>
      </c>
      <c r="QWY1" t="s">
        <v>14247</v>
      </c>
      <c r="QWZ1" t="s">
        <v>14248</v>
      </c>
      <c r="QXA1" t="s">
        <v>14249</v>
      </c>
      <c r="QXB1" t="s">
        <v>14250</v>
      </c>
      <c r="QXC1" t="s">
        <v>14251</v>
      </c>
      <c r="QXD1" t="s">
        <v>14252</v>
      </c>
      <c r="QXE1" t="s">
        <v>14253</v>
      </c>
      <c r="QXF1" t="s">
        <v>14254</v>
      </c>
      <c r="QXG1" t="s">
        <v>14255</v>
      </c>
      <c r="QXH1" t="s">
        <v>14256</v>
      </c>
      <c r="QXI1" t="s">
        <v>14257</v>
      </c>
      <c r="QXJ1" t="s">
        <v>14258</v>
      </c>
      <c r="QXK1" t="s">
        <v>14259</v>
      </c>
      <c r="QXL1" t="s">
        <v>14260</v>
      </c>
      <c r="QXM1" t="s">
        <v>14261</v>
      </c>
      <c r="QXN1" t="s">
        <v>14262</v>
      </c>
      <c r="QXO1" t="s">
        <v>14263</v>
      </c>
      <c r="QXP1" t="s">
        <v>14264</v>
      </c>
      <c r="QXQ1" t="s">
        <v>14265</v>
      </c>
      <c r="QXR1" t="s">
        <v>14266</v>
      </c>
      <c r="QXS1" t="s">
        <v>14267</v>
      </c>
      <c r="QXT1" t="s">
        <v>14268</v>
      </c>
      <c r="QXU1" t="s">
        <v>14269</v>
      </c>
      <c r="QXV1" t="s">
        <v>14270</v>
      </c>
      <c r="QXW1" t="s">
        <v>14271</v>
      </c>
      <c r="QXX1" t="s">
        <v>14272</v>
      </c>
      <c r="QXY1" t="s">
        <v>14273</v>
      </c>
      <c r="QXZ1" t="s">
        <v>14274</v>
      </c>
      <c r="QYA1" t="s">
        <v>14275</v>
      </c>
      <c r="QYB1" t="s">
        <v>14276</v>
      </c>
      <c r="QYC1" t="s">
        <v>14277</v>
      </c>
      <c r="QYD1" t="s">
        <v>14278</v>
      </c>
      <c r="QYE1" t="s">
        <v>14279</v>
      </c>
      <c r="QYF1" t="s">
        <v>14280</v>
      </c>
      <c r="QYG1" t="s">
        <v>14281</v>
      </c>
      <c r="QYH1" t="s">
        <v>14282</v>
      </c>
      <c r="QYI1" t="s">
        <v>14283</v>
      </c>
      <c r="QYJ1" t="s">
        <v>14284</v>
      </c>
      <c r="QYK1" t="s">
        <v>14285</v>
      </c>
      <c r="QYL1" t="s">
        <v>14286</v>
      </c>
      <c r="QYM1" t="s">
        <v>14287</v>
      </c>
      <c r="QYN1" t="s">
        <v>14288</v>
      </c>
      <c r="QYO1" t="s">
        <v>14289</v>
      </c>
      <c r="QYP1" t="s">
        <v>14290</v>
      </c>
      <c r="QYQ1" t="s">
        <v>14291</v>
      </c>
      <c r="QYR1" t="s">
        <v>14292</v>
      </c>
      <c r="QYS1" t="s">
        <v>14293</v>
      </c>
      <c r="QYT1" t="s">
        <v>14294</v>
      </c>
      <c r="QYU1" t="s">
        <v>14295</v>
      </c>
      <c r="QYV1" t="s">
        <v>14296</v>
      </c>
      <c r="QYW1" t="s">
        <v>14297</v>
      </c>
      <c r="QYX1" t="s">
        <v>14298</v>
      </c>
      <c r="QYY1" t="s">
        <v>14299</v>
      </c>
      <c r="QYZ1" t="s">
        <v>14300</v>
      </c>
      <c r="QZA1" t="s">
        <v>14301</v>
      </c>
      <c r="QZB1" t="s">
        <v>14302</v>
      </c>
      <c r="QZC1" t="s">
        <v>14303</v>
      </c>
      <c r="QZD1" t="s">
        <v>14304</v>
      </c>
      <c r="QZE1" t="s">
        <v>14305</v>
      </c>
      <c r="QZF1" t="s">
        <v>14306</v>
      </c>
      <c r="QZG1" t="s">
        <v>14307</v>
      </c>
      <c r="QZH1" t="s">
        <v>14308</v>
      </c>
      <c r="QZI1" t="s">
        <v>14309</v>
      </c>
      <c r="QZJ1" t="s">
        <v>14310</v>
      </c>
      <c r="QZK1" t="s">
        <v>14311</v>
      </c>
      <c r="QZL1" t="s">
        <v>14312</v>
      </c>
      <c r="QZM1" t="s">
        <v>14313</v>
      </c>
      <c r="QZN1" t="s">
        <v>14314</v>
      </c>
      <c r="QZO1" t="s">
        <v>14315</v>
      </c>
      <c r="QZP1" t="s">
        <v>14316</v>
      </c>
      <c r="QZQ1" t="s">
        <v>14317</v>
      </c>
      <c r="QZR1" t="s">
        <v>14318</v>
      </c>
      <c r="QZS1" t="s">
        <v>14319</v>
      </c>
      <c r="QZT1" t="s">
        <v>14320</v>
      </c>
      <c r="QZU1" t="s">
        <v>14321</v>
      </c>
      <c r="QZV1" t="s">
        <v>14322</v>
      </c>
      <c r="QZW1" t="s">
        <v>14323</v>
      </c>
      <c r="QZX1" t="s">
        <v>14324</v>
      </c>
      <c r="QZY1" t="s">
        <v>14325</v>
      </c>
      <c r="QZZ1" t="s">
        <v>14326</v>
      </c>
      <c r="RAA1" t="s">
        <v>14327</v>
      </c>
      <c r="RAB1" t="s">
        <v>14328</v>
      </c>
      <c r="RAC1" t="s">
        <v>14329</v>
      </c>
      <c r="RAD1" t="s">
        <v>14330</v>
      </c>
      <c r="RAE1" t="s">
        <v>14331</v>
      </c>
      <c r="RAF1" t="s">
        <v>14332</v>
      </c>
      <c r="RAG1" t="s">
        <v>14333</v>
      </c>
      <c r="RAH1" t="s">
        <v>14334</v>
      </c>
      <c r="RAI1" t="s">
        <v>14335</v>
      </c>
      <c r="RAJ1" t="s">
        <v>14336</v>
      </c>
      <c r="RAK1" t="s">
        <v>14337</v>
      </c>
      <c r="RAL1" t="s">
        <v>14338</v>
      </c>
      <c r="RAM1" t="s">
        <v>14339</v>
      </c>
      <c r="RAN1" t="s">
        <v>14340</v>
      </c>
      <c r="RAO1" t="s">
        <v>14341</v>
      </c>
      <c r="RAP1" t="s">
        <v>14342</v>
      </c>
      <c r="RAQ1" t="s">
        <v>14343</v>
      </c>
      <c r="RAR1" t="s">
        <v>14344</v>
      </c>
      <c r="RAS1" t="s">
        <v>14345</v>
      </c>
      <c r="RAT1" t="s">
        <v>14346</v>
      </c>
      <c r="RAU1" t="s">
        <v>14347</v>
      </c>
      <c r="RAV1" t="s">
        <v>14348</v>
      </c>
      <c r="RAW1" t="s">
        <v>14349</v>
      </c>
      <c r="RAX1" t="s">
        <v>14350</v>
      </c>
      <c r="RAY1" t="s">
        <v>14351</v>
      </c>
      <c r="RAZ1" t="s">
        <v>14352</v>
      </c>
      <c r="RBA1" t="s">
        <v>14353</v>
      </c>
      <c r="RBB1" t="s">
        <v>14354</v>
      </c>
      <c r="RBC1" t="s">
        <v>14355</v>
      </c>
      <c r="RBD1" t="s">
        <v>14356</v>
      </c>
      <c r="RBE1" t="s">
        <v>14357</v>
      </c>
      <c r="RBF1" t="s">
        <v>14358</v>
      </c>
      <c r="RBG1" t="s">
        <v>14359</v>
      </c>
      <c r="RBH1" t="s">
        <v>14360</v>
      </c>
      <c r="RBI1" t="s">
        <v>14361</v>
      </c>
      <c r="RBJ1" t="s">
        <v>14362</v>
      </c>
      <c r="RBK1" t="s">
        <v>14363</v>
      </c>
      <c r="RBL1" t="s">
        <v>14364</v>
      </c>
      <c r="RBM1" t="s">
        <v>14365</v>
      </c>
      <c r="RBN1" t="s">
        <v>14366</v>
      </c>
      <c r="RBO1" t="s">
        <v>14367</v>
      </c>
      <c r="RBP1" t="s">
        <v>14368</v>
      </c>
      <c r="RBQ1" t="s">
        <v>14369</v>
      </c>
      <c r="RBR1" t="s">
        <v>14370</v>
      </c>
      <c r="RBS1" t="s">
        <v>14371</v>
      </c>
      <c r="RBT1" t="s">
        <v>14372</v>
      </c>
      <c r="RBU1" t="s">
        <v>14373</v>
      </c>
      <c r="RBV1" t="s">
        <v>14374</v>
      </c>
      <c r="RBW1" t="s">
        <v>14375</v>
      </c>
      <c r="RBX1" t="s">
        <v>14376</v>
      </c>
      <c r="RBY1" t="s">
        <v>14377</v>
      </c>
      <c r="RBZ1" t="s">
        <v>14378</v>
      </c>
      <c r="RCA1" t="s">
        <v>14379</v>
      </c>
      <c r="RCB1" t="s">
        <v>14380</v>
      </c>
      <c r="RCC1" t="s">
        <v>14381</v>
      </c>
      <c r="RCD1" t="s">
        <v>14382</v>
      </c>
      <c r="RCE1" t="s">
        <v>14383</v>
      </c>
      <c r="RCF1" t="s">
        <v>14384</v>
      </c>
      <c r="RCG1" t="s">
        <v>14385</v>
      </c>
      <c r="RCH1" t="s">
        <v>14386</v>
      </c>
      <c r="RCI1" t="s">
        <v>14387</v>
      </c>
      <c r="RCJ1" t="s">
        <v>14388</v>
      </c>
      <c r="RCK1" t="s">
        <v>14389</v>
      </c>
      <c r="RCL1" t="s">
        <v>14390</v>
      </c>
      <c r="RCM1" t="s">
        <v>14391</v>
      </c>
      <c r="RCN1" t="s">
        <v>14392</v>
      </c>
      <c r="RCO1" t="s">
        <v>14393</v>
      </c>
      <c r="RCP1" t="s">
        <v>14394</v>
      </c>
      <c r="RCQ1" t="s">
        <v>14395</v>
      </c>
      <c r="RCR1" t="s">
        <v>14396</v>
      </c>
      <c r="RCS1" t="s">
        <v>14397</v>
      </c>
      <c r="RCT1" t="s">
        <v>14398</v>
      </c>
      <c r="RCU1" t="s">
        <v>14399</v>
      </c>
      <c r="RCV1" t="s">
        <v>14400</v>
      </c>
      <c r="RCW1" t="s">
        <v>14401</v>
      </c>
      <c r="RCX1" t="s">
        <v>14402</v>
      </c>
      <c r="RCY1" t="s">
        <v>14403</v>
      </c>
      <c r="RCZ1" t="s">
        <v>14404</v>
      </c>
      <c r="RDA1" t="s">
        <v>14405</v>
      </c>
      <c r="RDB1" t="s">
        <v>14406</v>
      </c>
      <c r="RDC1" t="s">
        <v>14407</v>
      </c>
      <c r="RDD1" t="s">
        <v>14408</v>
      </c>
      <c r="RDE1" t="s">
        <v>14409</v>
      </c>
      <c r="RDF1" t="s">
        <v>14410</v>
      </c>
      <c r="RDG1" t="s">
        <v>14411</v>
      </c>
      <c r="RDH1" t="s">
        <v>14412</v>
      </c>
      <c r="RDI1" t="s">
        <v>14413</v>
      </c>
      <c r="RDJ1" t="s">
        <v>14414</v>
      </c>
      <c r="RDK1" t="s">
        <v>14415</v>
      </c>
      <c r="RDL1" t="s">
        <v>14416</v>
      </c>
      <c r="RDM1" t="s">
        <v>14417</v>
      </c>
      <c r="RDN1" t="s">
        <v>14418</v>
      </c>
      <c r="RDO1" t="s">
        <v>14419</v>
      </c>
      <c r="RDP1" t="s">
        <v>14420</v>
      </c>
      <c r="RDQ1" t="s">
        <v>14421</v>
      </c>
      <c r="RDR1" t="s">
        <v>14422</v>
      </c>
      <c r="RDS1" t="s">
        <v>14423</v>
      </c>
      <c r="RDT1" t="s">
        <v>14424</v>
      </c>
      <c r="RDU1" t="s">
        <v>14425</v>
      </c>
      <c r="RDV1" t="s">
        <v>14426</v>
      </c>
      <c r="RDW1" t="s">
        <v>14427</v>
      </c>
      <c r="RDX1" t="s">
        <v>14428</v>
      </c>
      <c r="RDY1" t="s">
        <v>14429</v>
      </c>
      <c r="RDZ1" t="s">
        <v>14430</v>
      </c>
      <c r="REA1" t="s">
        <v>14431</v>
      </c>
      <c r="REB1" t="s">
        <v>14432</v>
      </c>
      <c r="REC1" t="s">
        <v>14433</v>
      </c>
      <c r="RED1" t="s">
        <v>14434</v>
      </c>
      <c r="REE1" t="s">
        <v>14435</v>
      </c>
      <c r="REF1" t="s">
        <v>14436</v>
      </c>
      <c r="REG1" t="s">
        <v>14437</v>
      </c>
      <c r="REH1" t="s">
        <v>14438</v>
      </c>
      <c r="REI1" t="s">
        <v>14439</v>
      </c>
      <c r="REJ1" t="s">
        <v>14440</v>
      </c>
      <c r="REK1" t="s">
        <v>14441</v>
      </c>
      <c r="REL1" t="s">
        <v>14442</v>
      </c>
      <c r="REM1" t="s">
        <v>14443</v>
      </c>
      <c r="REN1" t="s">
        <v>14444</v>
      </c>
      <c r="REO1" t="s">
        <v>14445</v>
      </c>
      <c r="REP1" t="s">
        <v>14446</v>
      </c>
      <c r="REQ1" t="s">
        <v>14447</v>
      </c>
      <c r="RER1" t="s">
        <v>14448</v>
      </c>
      <c r="RES1" t="s">
        <v>14449</v>
      </c>
      <c r="RET1" t="s">
        <v>14450</v>
      </c>
      <c r="REU1" t="s">
        <v>14451</v>
      </c>
      <c r="REV1" t="s">
        <v>14452</v>
      </c>
      <c r="REW1" t="s">
        <v>14453</v>
      </c>
      <c r="REX1" t="s">
        <v>14454</v>
      </c>
      <c r="REY1" t="s">
        <v>14455</v>
      </c>
      <c r="REZ1" t="s">
        <v>14456</v>
      </c>
      <c r="RFA1" t="s">
        <v>14457</v>
      </c>
      <c r="RFB1" t="s">
        <v>14458</v>
      </c>
      <c r="RFC1" t="s">
        <v>14459</v>
      </c>
      <c r="RFD1" t="s">
        <v>14460</v>
      </c>
      <c r="RFE1" t="s">
        <v>14461</v>
      </c>
      <c r="RFF1" t="s">
        <v>14462</v>
      </c>
      <c r="RFG1" t="s">
        <v>14463</v>
      </c>
      <c r="RFH1" t="s">
        <v>14464</v>
      </c>
      <c r="RFI1" t="s">
        <v>14465</v>
      </c>
      <c r="RFJ1" t="s">
        <v>14466</v>
      </c>
      <c r="RFK1" t="s">
        <v>14467</v>
      </c>
      <c r="RFL1" t="s">
        <v>14468</v>
      </c>
      <c r="RFM1" t="s">
        <v>14469</v>
      </c>
      <c r="RFN1" t="s">
        <v>14470</v>
      </c>
      <c r="RFO1" t="s">
        <v>14471</v>
      </c>
      <c r="RFP1" t="s">
        <v>14472</v>
      </c>
      <c r="RFQ1" t="s">
        <v>14473</v>
      </c>
      <c r="RFR1" t="s">
        <v>14474</v>
      </c>
      <c r="RFS1" t="s">
        <v>14475</v>
      </c>
      <c r="RFT1" t="s">
        <v>14476</v>
      </c>
      <c r="RFU1" t="s">
        <v>14477</v>
      </c>
      <c r="RFV1" t="s">
        <v>14478</v>
      </c>
      <c r="RFW1" t="s">
        <v>14479</v>
      </c>
      <c r="RFX1" t="s">
        <v>14480</v>
      </c>
      <c r="RFY1" t="s">
        <v>14481</v>
      </c>
      <c r="RFZ1" t="s">
        <v>14482</v>
      </c>
      <c r="RGA1" t="s">
        <v>14483</v>
      </c>
      <c r="RGB1" t="s">
        <v>14484</v>
      </c>
      <c r="RGC1" t="s">
        <v>14485</v>
      </c>
      <c r="RGD1" t="s">
        <v>14486</v>
      </c>
      <c r="RGE1" t="s">
        <v>14487</v>
      </c>
      <c r="RGF1" t="s">
        <v>14488</v>
      </c>
      <c r="RGG1" t="s">
        <v>14489</v>
      </c>
      <c r="RGH1" t="s">
        <v>14490</v>
      </c>
      <c r="RGI1" t="s">
        <v>14491</v>
      </c>
      <c r="RGJ1" t="s">
        <v>14492</v>
      </c>
      <c r="RGK1" t="s">
        <v>14493</v>
      </c>
      <c r="RGL1" t="s">
        <v>14494</v>
      </c>
      <c r="RGM1" t="s">
        <v>14495</v>
      </c>
      <c r="RGN1" t="s">
        <v>14496</v>
      </c>
      <c r="RGO1" t="s">
        <v>14497</v>
      </c>
      <c r="RGP1" t="s">
        <v>14498</v>
      </c>
      <c r="RGQ1" t="s">
        <v>14499</v>
      </c>
      <c r="RGR1" t="s">
        <v>14500</v>
      </c>
      <c r="RGS1" t="s">
        <v>14501</v>
      </c>
      <c r="RGT1" t="s">
        <v>14502</v>
      </c>
      <c r="RGU1" t="s">
        <v>14503</v>
      </c>
      <c r="RGV1" t="s">
        <v>14504</v>
      </c>
      <c r="RGW1" t="s">
        <v>14505</v>
      </c>
      <c r="RGX1" t="s">
        <v>14506</v>
      </c>
      <c r="RGY1" t="s">
        <v>14507</v>
      </c>
      <c r="RGZ1" t="s">
        <v>14508</v>
      </c>
      <c r="RHA1" t="s">
        <v>14509</v>
      </c>
      <c r="RHB1" t="s">
        <v>14510</v>
      </c>
      <c r="RHC1" t="s">
        <v>14511</v>
      </c>
      <c r="RHD1" t="s">
        <v>14512</v>
      </c>
      <c r="RHE1" t="s">
        <v>14513</v>
      </c>
      <c r="RHF1" t="s">
        <v>14514</v>
      </c>
      <c r="RHG1" t="s">
        <v>14515</v>
      </c>
      <c r="RHH1" t="s">
        <v>14516</v>
      </c>
      <c r="RHI1" t="s">
        <v>14517</v>
      </c>
      <c r="RHJ1" t="s">
        <v>14518</v>
      </c>
      <c r="RHK1" t="s">
        <v>14519</v>
      </c>
      <c r="RHL1" t="s">
        <v>14520</v>
      </c>
      <c r="RHM1" t="s">
        <v>14521</v>
      </c>
      <c r="RHN1" t="s">
        <v>14522</v>
      </c>
      <c r="RHO1" t="s">
        <v>14523</v>
      </c>
      <c r="RHP1" t="s">
        <v>14524</v>
      </c>
      <c r="RHQ1" t="s">
        <v>14525</v>
      </c>
      <c r="RHR1" t="s">
        <v>14526</v>
      </c>
      <c r="RHS1" t="s">
        <v>14527</v>
      </c>
      <c r="RHT1" t="s">
        <v>14528</v>
      </c>
      <c r="RHU1" t="s">
        <v>14529</v>
      </c>
      <c r="RHV1" t="s">
        <v>14530</v>
      </c>
      <c r="RHW1" t="s">
        <v>14531</v>
      </c>
      <c r="RHX1" t="s">
        <v>14532</v>
      </c>
      <c r="RHY1" t="s">
        <v>14533</v>
      </c>
      <c r="RHZ1" t="s">
        <v>14534</v>
      </c>
      <c r="RIA1" t="s">
        <v>14535</v>
      </c>
      <c r="RIB1" t="s">
        <v>14536</v>
      </c>
      <c r="RIC1" t="s">
        <v>14537</v>
      </c>
      <c r="RID1" t="s">
        <v>14538</v>
      </c>
      <c r="RIE1" t="s">
        <v>14539</v>
      </c>
      <c r="RIF1" t="s">
        <v>14540</v>
      </c>
      <c r="RIG1" t="s">
        <v>14541</v>
      </c>
      <c r="RIH1" t="s">
        <v>14542</v>
      </c>
      <c r="RII1" t="s">
        <v>14543</v>
      </c>
      <c r="RIJ1" t="s">
        <v>14544</v>
      </c>
      <c r="RIK1" t="s">
        <v>14545</v>
      </c>
      <c r="RIL1" t="s">
        <v>14546</v>
      </c>
      <c r="RIM1" t="s">
        <v>14547</v>
      </c>
      <c r="RIN1" t="s">
        <v>14548</v>
      </c>
      <c r="RIO1" t="s">
        <v>14549</v>
      </c>
      <c r="RIP1" t="s">
        <v>14550</v>
      </c>
      <c r="RIQ1" t="s">
        <v>14551</v>
      </c>
      <c r="RIR1" t="s">
        <v>14552</v>
      </c>
      <c r="RIS1" t="s">
        <v>14553</v>
      </c>
      <c r="RIT1" t="s">
        <v>14554</v>
      </c>
      <c r="RIU1" t="s">
        <v>14555</v>
      </c>
      <c r="RIV1" t="s">
        <v>14556</v>
      </c>
      <c r="RIW1" t="s">
        <v>14557</v>
      </c>
      <c r="RIX1" t="s">
        <v>14558</v>
      </c>
      <c r="RIY1" t="s">
        <v>14559</v>
      </c>
      <c r="RIZ1" t="s">
        <v>14560</v>
      </c>
      <c r="RJA1" t="s">
        <v>14561</v>
      </c>
      <c r="RJB1" t="s">
        <v>14562</v>
      </c>
      <c r="RJC1" t="s">
        <v>14563</v>
      </c>
      <c r="RJD1" t="s">
        <v>14564</v>
      </c>
      <c r="RJE1" t="s">
        <v>14565</v>
      </c>
      <c r="RJF1" t="s">
        <v>14566</v>
      </c>
      <c r="RJG1" t="s">
        <v>14567</v>
      </c>
      <c r="RJH1" t="s">
        <v>14568</v>
      </c>
      <c r="RJI1" t="s">
        <v>14569</v>
      </c>
      <c r="RJJ1" t="s">
        <v>14570</v>
      </c>
      <c r="RJK1" t="s">
        <v>14571</v>
      </c>
      <c r="RJL1" t="s">
        <v>14572</v>
      </c>
      <c r="RJM1" t="s">
        <v>14573</v>
      </c>
      <c r="RJN1" t="s">
        <v>14574</v>
      </c>
      <c r="RJO1" t="s">
        <v>14575</v>
      </c>
      <c r="RJP1" t="s">
        <v>14576</v>
      </c>
      <c r="RJQ1" t="s">
        <v>14577</v>
      </c>
      <c r="RJR1" t="s">
        <v>14578</v>
      </c>
      <c r="RJS1" t="s">
        <v>14579</v>
      </c>
      <c r="RJT1" t="s">
        <v>14580</v>
      </c>
      <c r="RJU1" t="s">
        <v>14581</v>
      </c>
      <c r="RJV1" t="s">
        <v>14582</v>
      </c>
      <c r="RJW1" t="s">
        <v>14583</v>
      </c>
      <c r="RJX1" t="s">
        <v>14584</v>
      </c>
      <c r="RJY1" t="s">
        <v>14585</v>
      </c>
      <c r="RJZ1" t="s">
        <v>14586</v>
      </c>
      <c r="RKA1" t="s">
        <v>14587</v>
      </c>
      <c r="RKB1" t="s">
        <v>14588</v>
      </c>
      <c r="RKC1" t="s">
        <v>14589</v>
      </c>
      <c r="RKD1" t="s">
        <v>14590</v>
      </c>
      <c r="RKE1" t="s">
        <v>14591</v>
      </c>
      <c r="RKF1" t="s">
        <v>14592</v>
      </c>
      <c r="RKG1" t="s">
        <v>14593</v>
      </c>
      <c r="RKH1" t="s">
        <v>14594</v>
      </c>
      <c r="RKI1" t="s">
        <v>14595</v>
      </c>
      <c r="RKJ1" t="s">
        <v>14596</v>
      </c>
      <c r="RKK1" t="s">
        <v>14597</v>
      </c>
      <c r="RKL1" t="s">
        <v>14598</v>
      </c>
      <c r="RKM1" t="s">
        <v>14599</v>
      </c>
      <c r="RKN1" t="s">
        <v>14600</v>
      </c>
      <c r="RKO1" t="s">
        <v>14601</v>
      </c>
      <c r="RKP1" t="s">
        <v>14602</v>
      </c>
      <c r="RKQ1" t="s">
        <v>14603</v>
      </c>
      <c r="RKR1" t="s">
        <v>14604</v>
      </c>
      <c r="RKS1" t="s">
        <v>14605</v>
      </c>
      <c r="RKT1" t="s">
        <v>14606</v>
      </c>
      <c r="RKU1" t="s">
        <v>14607</v>
      </c>
      <c r="RKV1" t="s">
        <v>14608</v>
      </c>
      <c r="RKW1" t="s">
        <v>14609</v>
      </c>
      <c r="RKX1" t="s">
        <v>14610</v>
      </c>
      <c r="RKY1" t="s">
        <v>14611</v>
      </c>
      <c r="RKZ1" t="s">
        <v>14612</v>
      </c>
      <c r="RLA1" t="s">
        <v>14613</v>
      </c>
      <c r="RLB1" t="s">
        <v>14614</v>
      </c>
      <c r="RLC1" t="s">
        <v>14615</v>
      </c>
      <c r="RLD1" t="s">
        <v>14616</v>
      </c>
      <c r="RLE1" t="s">
        <v>14617</v>
      </c>
      <c r="RLF1" t="s">
        <v>14618</v>
      </c>
      <c r="RLG1" t="s">
        <v>14619</v>
      </c>
      <c r="RLH1" t="s">
        <v>14620</v>
      </c>
      <c r="RLI1" t="s">
        <v>14621</v>
      </c>
      <c r="RLJ1" t="s">
        <v>14622</v>
      </c>
      <c r="RLK1" t="s">
        <v>14623</v>
      </c>
      <c r="RLL1" t="s">
        <v>14624</v>
      </c>
      <c r="RLM1" t="s">
        <v>14625</v>
      </c>
      <c r="RLN1" t="s">
        <v>14626</v>
      </c>
      <c r="RLO1" t="s">
        <v>14627</v>
      </c>
      <c r="RLP1" t="s">
        <v>14628</v>
      </c>
      <c r="RLQ1" t="s">
        <v>14629</v>
      </c>
      <c r="RLR1" t="s">
        <v>14630</v>
      </c>
      <c r="RLS1" t="s">
        <v>14631</v>
      </c>
      <c r="RLT1" t="s">
        <v>14632</v>
      </c>
      <c r="RLU1" t="s">
        <v>14633</v>
      </c>
      <c r="RLV1" t="s">
        <v>14634</v>
      </c>
      <c r="RLW1" t="s">
        <v>14635</v>
      </c>
      <c r="RLX1" t="s">
        <v>14636</v>
      </c>
      <c r="RLY1" t="s">
        <v>14637</v>
      </c>
      <c r="RLZ1" t="s">
        <v>14638</v>
      </c>
      <c r="RMA1" t="s">
        <v>14639</v>
      </c>
      <c r="RMB1" t="s">
        <v>14640</v>
      </c>
      <c r="RMC1" t="s">
        <v>14641</v>
      </c>
      <c r="RMD1" t="s">
        <v>14642</v>
      </c>
      <c r="RME1" t="s">
        <v>14643</v>
      </c>
      <c r="RMF1" t="s">
        <v>14644</v>
      </c>
      <c r="RMG1" t="s">
        <v>14645</v>
      </c>
      <c r="RMH1" t="s">
        <v>14646</v>
      </c>
      <c r="RMI1" t="s">
        <v>14647</v>
      </c>
      <c r="RMJ1" t="s">
        <v>14648</v>
      </c>
      <c r="RMK1" t="s">
        <v>14649</v>
      </c>
      <c r="RML1" t="s">
        <v>14650</v>
      </c>
      <c r="RMM1" t="s">
        <v>14651</v>
      </c>
      <c r="RMN1" t="s">
        <v>14652</v>
      </c>
      <c r="RMO1" t="s">
        <v>14653</v>
      </c>
      <c r="RMP1" t="s">
        <v>14654</v>
      </c>
      <c r="RMQ1" t="s">
        <v>14655</v>
      </c>
      <c r="RMR1" t="s">
        <v>14656</v>
      </c>
      <c r="RMS1" t="s">
        <v>14657</v>
      </c>
      <c r="RMT1" t="s">
        <v>14658</v>
      </c>
      <c r="RMU1" t="s">
        <v>14659</v>
      </c>
      <c r="RMV1" t="s">
        <v>14660</v>
      </c>
      <c r="RMW1" t="s">
        <v>14661</v>
      </c>
      <c r="RMX1" t="s">
        <v>14662</v>
      </c>
      <c r="RMY1" t="s">
        <v>14663</v>
      </c>
      <c r="RMZ1" t="s">
        <v>14664</v>
      </c>
      <c r="RNA1" t="s">
        <v>14665</v>
      </c>
      <c r="RNB1" t="s">
        <v>14666</v>
      </c>
      <c r="RNC1" t="s">
        <v>14667</v>
      </c>
      <c r="RND1" t="s">
        <v>14668</v>
      </c>
      <c r="RNE1" t="s">
        <v>14669</v>
      </c>
      <c r="RNF1" t="s">
        <v>14670</v>
      </c>
      <c r="RNG1" t="s">
        <v>14671</v>
      </c>
      <c r="RNH1" t="s">
        <v>14672</v>
      </c>
      <c r="RNI1" t="s">
        <v>14673</v>
      </c>
      <c r="RNJ1" t="s">
        <v>14674</v>
      </c>
      <c r="RNK1" t="s">
        <v>14675</v>
      </c>
      <c r="RNL1" t="s">
        <v>14676</v>
      </c>
      <c r="RNM1" t="s">
        <v>14677</v>
      </c>
      <c r="RNN1" t="s">
        <v>14678</v>
      </c>
      <c r="RNO1" t="s">
        <v>14679</v>
      </c>
      <c r="RNP1" t="s">
        <v>14680</v>
      </c>
      <c r="RNQ1" t="s">
        <v>14681</v>
      </c>
      <c r="RNR1" t="s">
        <v>14682</v>
      </c>
      <c r="RNS1" t="s">
        <v>14683</v>
      </c>
      <c r="RNT1" t="s">
        <v>14684</v>
      </c>
      <c r="RNU1" t="s">
        <v>14685</v>
      </c>
      <c r="RNV1" t="s">
        <v>14686</v>
      </c>
      <c r="RNW1" t="s">
        <v>14687</v>
      </c>
      <c r="RNX1" t="s">
        <v>14688</v>
      </c>
      <c r="RNY1" t="s">
        <v>14689</v>
      </c>
      <c r="RNZ1" t="s">
        <v>14690</v>
      </c>
      <c r="ROA1" t="s">
        <v>14691</v>
      </c>
      <c r="ROB1" t="s">
        <v>14692</v>
      </c>
      <c r="ROC1" t="s">
        <v>14693</v>
      </c>
      <c r="ROD1" t="s">
        <v>14694</v>
      </c>
      <c r="ROE1" t="s">
        <v>14695</v>
      </c>
      <c r="ROF1" t="s">
        <v>14696</v>
      </c>
      <c r="ROG1" t="s">
        <v>14697</v>
      </c>
      <c r="ROH1" t="s">
        <v>14698</v>
      </c>
      <c r="ROI1" t="s">
        <v>14699</v>
      </c>
      <c r="ROJ1" t="s">
        <v>14700</v>
      </c>
      <c r="ROK1" t="s">
        <v>14701</v>
      </c>
      <c r="ROL1" t="s">
        <v>14702</v>
      </c>
      <c r="ROM1" t="s">
        <v>14703</v>
      </c>
      <c r="RON1" t="s">
        <v>14704</v>
      </c>
      <c r="ROO1" t="s">
        <v>14705</v>
      </c>
      <c r="ROP1" t="s">
        <v>14706</v>
      </c>
      <c r="ROQ1" t="s">
        <v>14707</v>
      </c>
      <c r="ROR1" t="s">
        <v>14708</v>
      </c>
      <c r="ROS1" t="s">
        <v>14709</v>
      </c>
      <c r="ROT1" t="s">
        <v>14710</v>
      </c>
      <c r="ROU1" t="s">
        <v>14711</v>
      </c>
      <c r="ROV1" t="s">
        <v>14712</v>
      </c>
      <c r="ROW1" t="s">
        <v>14713</v>
      </c>
      <c r="ROX1" t="s">
        <v>14714</v>
      </c>
      <c r="ROY1" t="s">
        <v>14715</v>
      </c>
      <c r="ROZ1" t="s">
        <v>14716</v>
      </c>
      <c r="RPA1" t="s">
        <v>14717</v>
      </c>
      <c r="RPB1" t="s">
        <v>14718</v>
      </c>
      <c r="RPC1" t="s">
        <v>14719</v>
      </c>
      <c r="RPD1" t="s">
        <v>14720</v>
      </c>
      <c r="RPE1" t="s">
        <v>14721</v>
      </c>
      <c r="RPF1" t="s">
        <v>14722</v>
      </c>
      <c r="RPG1" t="s">
        <v>14723</v>
      </c>
      <c r="RPH1" t="s">
        <v>14724</v>
      </c>
      <c r="RPI1" t="s">
        <v>14725</v>
      </c>
      <c r="RPJ1" t="s">
        <v>14726</v>
      </c>
      <c r="RPK1" t="s">
        <v>14727</v>
      </c>
      <c r="RPL1" t="s">
        <v>14728</v>
      </c>
      <c r="RPM1" t="s">
        <v>14729</v>
      </c>
      <c r="RPN1" t="s">
        <v>14730</v>
      </c>
      <c r="RPO1" t="s">
        <v>14731</v>
      </c>
      <c r="RPP1" t="s">
        <v>14732</v>
      </c>
      <c r="RPQ1" t="s">
        <v>14733</v>
      </c>
      <c r="RPR1" t="s">
        <v>14734</v>
      </c>
      <c r="RPS1" t="s">
        <v>14735</v>
      </c>
      <c r="RPT1" t="s">
        <v>14736</v>
      </c>
      <c r="RPU1" t="s">
        <v>14737</v>
      </c>
      <c r="RPV1" t="s">
        <v>14738</v>
      </c>
      <c r="RPW1" t="s">
        <v>14739</v>
      </c>
      <c r="RPX1" t="s">
        <v>14740</v>
      </c>
      <c r="RPY1" t="s">
        <v>14741</v>
      </c>
      <c r="RPZ1" t="s">
        <v>14742</v>
      </c>
      <c r="RQA1" t="s">
        <v>14743</v>
      </c>
      <c r="RQB1" t="s">
        <v>14744</v>
      </c>
      <c r="RQC1" t="s">
        <v>14745</v>
      </c>
      <c r="RQD1" t="s">
        <v>14746</v>
      </c>
      <c r="RQE1" t="s">
        <v>14747</v>
      </c>
      <c r="RQF1" t="s">
        <v>14748</v>
      </c>
      <c r="RQG1" t="s">
        <v>14749</v>
      </c>
      <c r="RQH1" t="s">
        <v>14750</v>
      </c>
      <c r="RQI1" t="s">
        <v>14751</v>
      </c>
      <c r="RQJ1" t="s">
        <v>14752</v>
      </c>
      <c r="RQK1" t="s">
        <v>14753</v>
      </c>
      <c r="RQL1" t="s">
        <v>14754</v>
      </c>
      <c r="RQM1" t="s">
        <v>14755</v>
      </c>
      <c r="RQN1" t="s">
        <v>14756</v>
      </c>
      <c r="RQO1" t="s">
        <v>14757</v>
      </c>
      <c r="RQP1" t="s">
        <v>14758</v>
      </c>
      <c r="RQQ1" t="s">
        <v>14759</v>
      </c>
      <c r="RQR1" t="s">
        <v>14760</v>
      </c>
      <c r="RQS1" t="s">
        <v>14761</v>
      </c>
      <c r="RQT1" t="s">
        <v>14762</v>
      </c>
      <c r="RQU1" t="s">
        <v>14763</v>
      </c>
      <c r="RQV1" t="s">
        <v>14764</v>
      </c>
      <c r="RQW1" t="s">
        <v>14765</v>
      </c>
      <c r="RQX1" t="s">
        <v>14766</v>
      </c>
      <c r="RQY1" t="s">
        <v>14767</v>
      </c>
      <c r="RQZ1" t="s">
        <v>14768</v>
      </c>
      <c r="RRA1" t="s">
        <v>14769</v>
      </c>
      <c r="RRB1" t="s">
        <v>14770</v>
      </c>
      <c r="RRC1" t="s">
        <v>14771</v>
      </c>
      <c r="RRD1" t="s">
        <v>14772</v>
      </c>
      <c r="RRE1" t="s">
        <v>14773</v>
      </c>
      <c r="RRF1" t="s">
        <v>14774</v>
      </c>
      <c r="RRG1" t="s">
        <v>14775</v>
      </c>
      <c r="RRH1" t="s">
        <v>14776</v>
      </c>
      <c r="RRI1" t="s">
        <v>14777</v>
      </c>
      <c r="RRJ1" t="s">
        <v>14778</v>
      </c>
      <c r="RRK1" t="s">
        <v>14779</v>
      </c>
      <c r="RRL1" t="s">
        <v>14780</v>
      </c>
      <c r="RRM1" t="s">
        <v>14781</v>
      </c>
      <c r="RRN1" t="s">
        <v>14782</v>
      </c>
      <c r="RRO1" t="s">
        <v>14783</v>
      </c>
      <c r="RRP1" t="s">
        <v>14784</v>
      </c>
      <c r="RRQ1" t="s">
        <v>14785</v>
      </c>
      <c r="RRR1" t="s">
        <v>14786</v>
      </c>
      <c r="RRS1" t="s">
        <v>14787</v>
      </c>
      <c r="RRT1" t="s">
        <v>14788</v>
      </c>
      <c r="RRU1" t="s">
        <v>14789</v>
      </c>
      <c r="RRV1" t="s">
        <v>14790</v>
      </c>
      <c r="RRW1" t="s">
        <v>14791</v>
      </c>
      <c r="RRX1" t="s">
        <v>14792</v>
      </c>
      <c r="RRY1" t="s">
        <v>14793</v>
      </c>
      <c r="RRZ1" t="s">
        <v>14794</v>
      </c>
      <c r="RSA1" t="s">
        <v>14795</v>
      </c>
      <c r="RSB1" t="s">
        <v>14796</v>
      </c>
      <c r="RSC1" t="s">
        <v>14797</v>
      </c>
      <c r="RSD1" t="s">
        <v>14798</v>
      </c>
      <c r="RSE1" t="s">
        <v>14799</v>
      </c>
      <c r="RSF1" t="s">
        <v>14800</v>
      </c>
      <c r="RSG1" t="s">
        <v>14801</v>
      </c>
      <c r="RSH1" t="s">
        <v>14802</v>
      </c>
      <c r="RSI1" t="s">
        <v>14803</v>
      </c>
      <c r="RSJ1" t="s">
        <v>14804</v>
      </c>
      <c r="RSK1" t="s">
        <v>14805</v>
      </c>
      <c r="RSL1" t="s">
        <v>14806</v>
      </c>
      <c r="RSM1" t="s">
        <v>14807</v>
      </c>
      <c r="RSN1" t="s">
        <v>14808</v>
      </c>
      <c r="RSO1" t="s">
        <v>14809</v>
      </c>
      <c r="RSP1" t="s">
        <v>14810</v>
      </c>
      <c r="RSQ1" t="s">
        <v>14811</v>
      </c>
      <c r="RSR1" t="s">
        <v>14812</v>
      </c>
      <c r="RSS1" t="s">
        <v>14813</v>
      </c>
      <c r="RST1" t="s">
        <v>14814</v>
      </c>
      <c r="RSU1" t="s">
        <v>14815</v>
      </c>
      <c r="RSV1" t="s">
        <v>14816</v>
      </c>
      <c r="RSW1" t="s">
        <v>14817</v>
      </c>
      <c r="RSX1" t="s">
        <v>14818</v>
      </c>
      <c r="RSY1" t="s">
        <v>14819</v>
      </c>
      <c r="RSZ1" t="s">
        <v>14820</v>
      </c>
      <c r="RTA1" t="s">
        <v>14821</v>
      </c>
      <c r="RTB1" t="s">
        <v>14822</v>
      </c>
      <c r="RTC1" t="s">
        <v>14823</v>
      </c>
      <c r="RTD1" t="s">
        <v>14824</v>
      </c>
      <c r="RTE1" t="s">
        <v>14825</v>
      </c>
      <c r="RTF1" t="s">
        <v>14826</v>
      </c>
      <c r="RTG1" t="s">
        <v>14827</v>
      </c>
      <c r="RTH1" t="s">
        <v>14828</v>
      </c>
      <c r="RTI1" t="s">
        <v>14829</v>
      </c>
      <c r="RTJ1" t="s">
        <v>14830</v>
      </c>
      <c r="RTK1" t="s">
        <v>14831</v>
      </c>
      <c r="RTL1" t="s">
        <v>14832</v>
      </c>
      <c r="RTM1" t="s">
        <v>14833</v>
      </c>
      <c r="RTN1" t="s">
        <v>14834</v>
      </c>
      <c r="RTO1" t="s">
        <v>14835</v>
      </c>
      <c r="RTP1" t="s">
        <v>14836</v>
      </c>
      <c r="RTQ1" t="s">
        <v>14837</v>
      </c>
      <c r="RTR1" t="s">
        <v>14838</v>
      </c>
      <c r="RTS1" t="s">
        <v>14839</v>
      </c>
      <c r="RTT1" t="s">
        <v>14840</v>
      </c>
      <c r="RTU1" t="s">
        <v>14841</v>
      </c>
      <c r="RTV1" t="s">
        <v>14842</v>
      </c>
      <c r="RTW1" t="s">
        <v>14843</v>
      </c>
      <c r="RTX1" t="s">
        <v>14844</v>
      </c>
      <c r="RTY1" t="s">
        <v>14845</v>
      </c>
      <c r="RTZ1" t="s">
        <v>14846</v>
      </c>
      <c r="RUA1" t="s">
        <v>14847</v>
      </c>
      <c r="RUB1" t="s">
        <v>14848</v>
      </c>
      <c r="RUC1" t="s">
        <v>14849</v>
      </c>
      <c r="RUD1" t="s">
        <v>14850</v>
      </c>
      <c r="RUE1" t="s">
        <v>14851</v>
      </c>
      <c r="RUF1" t="s">
        <v>14852</v>
      </c>
      <c r="RUG1" t="s">
        <v>14853</v>
      </c>
      <c r="RUH1" t="s">
        <v>14854</v>
      </c>
      <c r="RUI1" t="s">
        <v>14855</v>
      </c>
      <c r="RUJ1" t="s">
        <v>14856</v>
      </c>
      <c r="RUK1" t="s">
        <v>14857</v>
      </c>
      <c r="RUL1" t="s">
        <v>14858</v>
      </c>
      <c r="RUM1" t="s">
        <v>14859</v>
      </c>
      <c r="RUN1" t="s">
        <v>14860</v>
      </c>
      <c r="RUO1" t="s">
        <v>14861</v>
      </c>
      <c r="RUP1" t="s">
        <v>14862</v>
      </c>
      <c r="RUQ1" t="s">
        <v>14863</v>
      </c>
      <c r="RUR1" t="s">
        <v>14864</v>
      </c>
      <c r="RUS1" t="s">
        <v>14865</v>
      </c>
      <c r="RUT1" t="s">
        <v>14866</v>
      </c>
      <c r="RUU1" t="s">
        <v>14867</v>
      </c>
      <c r="RUV1" t="s">
        <v>14868</v>
      </c>
      <c r="RUW1" t="s">
        <v>14869</v>
      </c>
      <c r="RUX1" t="s">
        <v>14870</v>
      </c>
      <c r="RUY1" t="s">
        <v>14871</v>
      </c>
      <c r="RUZ1" t="s">
        <v>14872</v>
      </c>
      <c r="RVA1" t="s">
        <v>14873</v>
      </c>
      <c r="RVB1" t="s">
        <v>14874</v>
      </c>
      <c r="RVC1" t="s">
        <v>14875</v>
      </c>
      <c r="RVD1" t="s">
        <v>14876</v>
      </c>
      <c r="RVE1" t="s">
        <v>14877</v>
      </c>
      <c r="RVF1" t="s">
        <v>14878</v>
      </c>
      <c r="RVG1" t="s">
        <v>14879</v>
      </c>
      <c r="RVH1" t="s">
        <v>14880</v>
      </c>
      <c r="RVI1" t="s">
        <v>14881</v>
      </c>
      <c r="RVJ1" t="s">
        <v>14882</v>
      </c>
      <c r="RVK1" t="s">
        <v>14883</v>
      </c>
      <c r="RVL1" t="s">
        <v>14884</v>
      </c>
      <c r="RVM1" t="s">
        <v>14885</v>
      </c>
      <c r="RVN1" t="s">
        <v>14886</v>
      </c>
      <c r="RVO1" t="s">
        <v>14887</v>
      </c>
      <c r="RVP1" t="s">
        <v>14888</v>
      </c>
      <c r="RVQ1" t="s">
        <v>14889</v>
      </c>
      <c r="RVR1" t="s">
        <v>14890</v>
      </c>
      <c r="RVS1" t="s">
        <v>14891</v>
      </c>
      <c r="RVT1" t="s">
        <v>14892</v>
      </c>
      <c r="RVU1" t="s">
        <v>14893</v>
      </c>
      <c r="RVV1" t="s">
        <v>14894</v>
      </c>
      <c r="RVW1" t="s">
        <v>14895</v>
      </c>
      <c r="RVX1" t="s">
        <v>14896</v>
      </c>
      <c r="RVY1" t="s">
        <v>14897</v>
      </c>
      <c r="RVZ1" t="s">
        <v>14898</v>
      </c>
      <c r="RWA1" t="s">
        <v>14899</v>
      </c>
      <c r="RWB1" t="s">
        <v>14900</v>
      </c>
      <c r="RWC1" t="s">
        <v>14901</v>
      </c>
      <c r="RWD1" t="s">
        <v>14902</v>
      </c>
      <c r="RWE1" t="s">
        <v>14903</v>
      </c>
      <c r="RWF1" t="s">
        <v>14904</v>
      </c>
      <c r="RWG1" t="s">
        <v>14905</v>
      </c>
      <c r="RWH1" t="s">
        <v>14906</v>
      </c>
      <c r="RWI1" t="s">
        <v>14907</v>
      </c>
      <c r="RWJ1" t="s">
        <v>14908</v>
      </c>
      <c r="RWK1" t="s">
        <v>14909</v>
      </c>
      <c r="RWL1" t="s">
        <v>14910</v>
      </c>
      <c r="RWM1" t="s">
        <v>14911</v>
      </c>
      <c r="RWN1" t="s">
        <v>14912</v>
      </c>
      <c r="RWO1" t="s">
        <v>14913</v>
      </c>
      <c r="RWP1" t="s">
        <v>14914</v>
      </c>
      <c r="RWQ1" t="s">
        <v>14915</v>
      </c>
      <c r="RWR1" t="s">
        <v>14916</v>
      </c>
      <c r="RWS1" t="s">
        <v>14917</v>
      </c>
      <c r="RWT1" t="s">
        <v>14918</v>
      </c>
      <c r="RWU1" t="s">
        <v>14919</v>
      </c>
      <c r="RWV1" t="s">
        <v>14920</v>
      </c>
      <c r="RWW1" t="s">
        <v>14921</v>
      </c>
      <c r="RWX1" t="s">
        <v>14922</v>
      </c>
      <c r="RWY1" t="s">
        <v>14923</v>
      </c>
      <c r="RWZ1" t="s">
        <v>14924</v>
      </c>
      <c r="RXA1" t="s">
        <v>14925</v>
      </c>
      <c r="RXB1" t="s">
        <v>14926</v>
      </c>
      <c r="RXC1" t="s">
        <v>14927</v>
      </c>
      <c r="RXD1" t="s">
        <v>14928</v>
      </c>
      <c r="RXE1" t="s">
        <v>14929</v>
      </c>
      <c r="RXF1" t="s">
        <v>14930</v>
      </c>
      <c r="RXG1" t="s">
        <v>14931</v>
      </c>
      <c r="RXH1" t="s">
        <v>14932</v>
      </c>
      <c r="RXI1" t="s">
        <v>14933</v>
      </c>
      <c r="RXJ1" t="s">
        <v>14934</v>
      </c>
      <c r="RXK1" t="s">
        <v>14935</v>
      </c>
      <c r="RXL1" t="s">
        <v>14936</v>
      </c>
      <c r="RXM1" t="s">
        <v>14937</v>
      </c>
      <c r="RXN1" t="s">
        <v>14938</v>
      </c>
      <c r="RXO1" t="s">
        <v>14939</v>
      </c>
      <c r="RXP1" t="s">
        <v>14940</v>
      </c>
      <c r="RXQ1" t="s">
        <v>14941</v>
      </c>
      <c r="RXR1" t="s">
        <v>14942</v>
      </c>
      <c r="RXS1" t="s">
        <v>14943</v>
      </c>
      <c r="RXT1" t="s">
        <v>14944</v>
      </c>
      <c r="RXU1" t="s">
        <v>14945</v>
      </c>
      <c r="RXV1" t="s">
        <v>14946</v>
      </c>
      <c r="RXW1" t="s">
        <v>14947</v>
      </c>
      <c r="RXX1" t="s">
        <v>14948</v>
      </c>
      <c r="RXY1" t="s">
        <v>14949</v>
      </c>
      <c r="RXZ1" t="s">
        <v>14950</v>
      </c>
      <c r="RYA1" t="s">
        <v>14951</v>
      </c>
      <c r="RYB1" t="s">
        <v>14952</v>
      </c>
      <c r="RYC1" t="s">
        <v>14953</v>
      </c>
      <c r="RYD1" t="s">
        <v>14954</v>
      </c>
      <c r="RYE1" t="s">
        <v>14955</v>
      </c>
      <c r="RYF1" t="s">
        <v>14956</v>
      </c>
      <c r="RYG1" t="s">
        <v>14957</v>
      </c>
      <c r="RYH1" t="s">
        <v>14958</v>
      </c>
      <c r="RYI1" t="s">
        <v>14959</v>
      </c>
      <c r="RYJ1" t="s">
        <v>14960</v>
      </c>
      <c r="RYK1" t="s">
        <v>14961</v>
      </c>
      <c r="RYL1" t="s">
        <v>14962</v>
      </c>
      <c r="RYM1" t="s">
        <v>14963</v>
      </c>
      <c r="RYN1" t="s">
        <v>14964</v>
      </c>
      <c r="RYO1" t="s">
        <v>14965</v>
      </c>
      <c r="RYP1" t="s">
        <v>14966</v>
      </c>
      <c r="RYQ1" t="s">
        <v>14967</v>
      </c>
      <c r="RYR1" t="s">
        <v>14968</v>
      </c>
      <c r="RYS1" t="s">
        <v>14969</v>
      </c>
      <c r="RYT1" t="s">
        <v>14970</v>
      </c>
      <c r="RYU1" t="s">
        <v>14971</v>
      </c>
      <c r="RYV1" t="s">
        <v>14972</v>
      </c>
      <c r="RYW1" t="s">
        <v>14973</v>
      </c>
      <c r="RYX1" t="s">
        <v>14974</v>
      </c>
      <c r="RYY1" t="s">
        <v>14975</v>
      </c>
      <c r="RYZ1" t="s">
        <v>14976</v>
      </c>
      <c r="RZA1" t="s">
        <v>14977</v>
      </c>
      <c r="RZB1" t="s">
        <v>14978</v>
      </c>
      <c r="RZC1" t="s">
        <v>14979</v>
      </c>
      <c r="RZD1" t="s">
        <v>14980</v>
      </c>
      <c r="RZE1" t="s">
        <v>14981</v>
      </c>
      <c r="RZF1" t="s">
        <v>14982</v>
      </c>
      <c r="RZG1" t="s">
        <v>14983</v>
      </c>
      <c r="RZH1" t="s">
        <v>14984</v>
      </c>
      <c r="RZI1" t="s">
        <v>14985</v>
      </c>
      <c r="RZJ1" t="s">
        <v>14986</v>
      </c>
      <c r="RZK1" t="s">
        <v>14987</v>
      </c>
      <c r="RZL1" t="s">
        <v>14988</v>
      </c>
      <c r="RZM1" t="s">
        <v>14989</v>
      </c>
      <c r="RZN1" t="s">
        <v>14990</v>
      </c>
      <c r="RZO1" t="s">
        <v>14991</v>
      </c>
      <c r="RZP1" t="s">
        <v>14992</v>
      </c>
      <c r="RZQ1" t="s">
        <v>14993</v>
      </c>
      <c r="RZR1" t="s">
        <v>14994</v>
      </c>
      <c r="RZS1" t="s">
        <v>14995</v>
      </c>
      <c r="RZT1" t="s">
        <v>14996</v>
      </c>
      <c r="RZU1" t="s">
        <v>14997</v>
      </c>
      <c r="RZV1" t="s">
        <v>14998</v>
      </c>
      <c r="RZW1" t="s">
        <v>14999</v>
      </c>
      <c r="RZX1" t="s">
        <v>15000</v>
      </c>
      <c r="RZY1" t="s">
        <v>15001</v>
      </c>
      <c r="RZZ1" t="s">
        <v>15002</v>
      </c>
      <c r="SAA1" t="s">
        <v>15003</v>
      </c>
      <c r="SAB1" t="s">
        <v>15004</v>
      </c>
      <c r="SAC1" t="s">
        <v>15005</v>
      </c>
      <c r="SAD1" t="s">
        <v>15006</v>
      </c>
      <c r="SAE1" t="s">
        <v>15007</v>
      </c>
      <c r="SAF1" t="s">
        <v>15008</v>
      </c>
      <c r="SAG1" t="s">
        <v>15009</v>
      </c>
      <c r="SAH1" t="s">
        <v>15010</v>
      </c>
      <c r="SAI1" t="s">
        <v>15011</v>
      </c>
      <c r="SAJ1" t="s">
        <v>15012</v>
      </c>
      <c r="SAK1" t="s">
        <v>15013</v>
      </c>
      <c r="SAL1" t="s">
        <v>15014</v>
      </c>
      <c r="SAM1" t="s">
        <v>15015</v>
      </c>
      <c r="SAN1" t="s">
        <v>15016</v>
      </c>
      <c r="SAO1" t="s">
        <v>15017</v>
      </c>
      <c r="SAP1" t="s">
        <v>15018</v>
      </c>
      <c r="SAQ1" t="s">
        <v>15019</v>
      </c>
      <c r="SAR1" t="s">
        <v>15020</v>
      </c>
      <c r="SAS1" t="s">
        <v>15021</v>
      </c>
      <c r="SAT1" t="s">
        <v>15022</v>
      </c>
      <c r="SAU1" t="s">
        <v>15023</v>
      </c>
      <c r="SAV1" t="s">
        <v>15024</v>
      </c>
      <c r="SAW1" t="s">
        <v>15025</v>
      </c>
      <c r="SAX1" t="s">
        <v>15026</v>
      </c>
      <c r="SAY1" t="s">
        <v>15027</v>
      </c>
      <c r="SAZ1" t="s">
        <v>15028</v>
      </c>
      <c r="SBA1" t="s">
        <v>15029</v>
      </c>
      <c r="SBB1" t="s">
        <v>15030</v>
      </c>
      <c r="SBC1" t="s">
        <v>15031</v>
      </c>
      <c r="SBD1" t="s">
        <v>15032</v>
      </c>
      <c r="SBE1" t="s">
        <v>15033</v>
      </c>
      <c r="SBF1" t="s">
        <v>15034</v>
      </c>
      <c r="SBG1" t="s">
        <v>15035</v>
      </c>
      <c r="SBH1" t="s">
        <v>15036</v>
      </c>
      <c r="SBI1" t="s">
        <v>15037</v>
      </c>
      <c r="SBJ1" t="s">
        <v>15038</v>
      </c>
      <c r="SBK1" t="s">
        <v>15039</v>
      </c>
      <c r="SBL1" t="s">
        <v>15040</v>
      </c>
      <c r="SBM1" t="s">
        <v>15041</v>
      </c>
      <c r="SBN1" t="s">
        <v>15042</v>
      </c>
      <c r="SBO1" t="s">
        <v>15043</v>
      </c>
      <c r="SBP1" t="s">
        <v>15044</v>
      </c>
      <c r="SBQ1" t="s">
        <v>15045</v>
      </c>
      <c r="SBR1" t="s">
        <v>15046</v>
      </c>
      <c r="SBS1" t="s">
        <v>15047</v>
      </c>
      <c r="SBT1" t="s">
        <v>15048</v>
      </c>
      <c r="SBU1" t="s">
        <v>15049</v>
      </c>
      <c r="SBV1" t="s">
        <v>15050</v>
      </c>
      <c r="SBW1" t="s">
        <v>15051</v>
      </c>
      <c r="SBX1" t="s">
        <v>15052</v>
      </c>
      <c r="SBY1" t="s">
        <v>15053</v>
      </c>
      <c r="SBZ1" t="s">
        <v>15054</v>
      </c>
      <c r="SCA1" t="s">
        <v>15055</v>
      </c>
      <c r="SCB1" t="s">
        <v>15056</v>
      </c>
      <c r="SCC1" t="s">
        <v>15057</v>
      </c>
      <c r="SCD1" t="s">
        <v>15058</v>
      </c>
      <c r="SCE1" t="s">
        <v>15059</v>
      </c>
      <c r="SCF1" t="s">
        <v>15060</v>
      </c>
      <c r="SCG1" t="s">
        <v>15061</v>
      </c>
      <c r="SCH1" t="s">
        <v>15062</v>
      </c>
      <c r="SCI1" t="s">
        <v>15063</v>
      </c>
      <c r="SCJ1" t="s">
        <v>15064</v>
      </c>
      <c r="SCK1" t="s">
        <v>15065</v>
      </c>
      <c r="SCL1" t="s">
        <v>15066</v>
      </c>
      <c r="SCM1" t="s">
        <v>15067</v>
      </c>
      <c r="SCN1" t="s">
        <v>15068</v>
      </c>
      <c r="SCO1" t="s">
        <v>15069</v>
      </c>
      <c r="SCP1" t="s">
        <v>15070</v>
      </c>
      <c r="SCQ1" t="s">
        <v>15071</v>
      </c>
      <c r="SCR1" t="s">
        <v>15072</v>
      </c>
      <c r="SCS1" t="s">
        <v>15073</v>
      </c>
      <c r="SCT1" t="s">
        <v>15074</v>
      </c>
      <c r="SCU1" t="s">
        <v>15075</v>
      </c>
      <c r="SCV1" t="s">
        <v>15076</v>
      </c>
      <c r="SCW1" t="s">
        <v>15077</v>
      </c>
      <c r="SCX1" t="s">
        <v>15078</v>
      </c>
      <c r="SCY1" t="s">
        <v>15079</v>
      </c>
      <c r="SCZ1" t="s">
        <v>15080</v>
      </c>
      <c r="SDA1" t="s">
        <v>15081</v>
      </c>
      <c r="SDB1" t="s">
        <v>15082</v>
      </c>
      <c r="SDC1" t="s">
        <v>15083</v>
      </c>
      <c r="SDD1" t="s">
        <v>15084</v>
      </c>
      <c r="SDE1" t="s">
        <v>15085</v>
      </c>
      <c r="SDF1" t="s">
        <v>15086</v>
      </c>
      <c r="SDG1" t="s">
        <v>15087</v>
      </c>
      <c r="SDH1" t="s">
        <v>15088</v>
      </c>
      <c r="SDI1" t="s">
        <v>15089</v>
      </c>
      <c r="SDJ1" t="s">
        <v>15090</v>
      </c>
      <c r="SDK1" t="s">
        <v>15091</v>
      </c>
      <c r="SDL1" t="s">
        <v>15092</v>
      </c>
      <c r="SDM1" t="s">
        <v>15093</v>
      </c>
      <c r="SDN1" t="s">
        <v>15094</v>
      </c>
      <c r="SDO1" t="s">
        <v>15095</v>
      </c>
      <c r="SDP1" t="s">
        <v>15096</v>
      </c>
      <c r="SDQ1" t="s">
        <v>15097</v>
      </c>
      <c r="SDR1" t="s">
        <v>15098</v>
      </c>
      <c r="SDS1" t="s">
        <v>15099</v>
      </c>
      <c r="SDT1" t="s">
        <v>15100</v>
      </c>
      <c r="SDU1" t="s">
        <v>15101</v>
      </c>
      <c r="SDV1" t="s">
        <v>15102</v>
      </c>
      <c r="SDW1" t="s">
        <v>15103</v>
      </c>
      <c r="SDX1" t="s">
        <v>15104</v>
      </c>
      <c r="SDY1" t="s">
        <v>15105</v>
      </c>
      <c r="SDZ1" t="s">
        <v>15106</v>
      </c>
      <c r="SEA1" t="s">
        <v>15107</v>
      </c>
      <c r="SEB1" t="s">
        <v>15108</v>
      </c>
      <c r="SEC1" t="s">
        <v>15109</v>
      </c>
      <c r="SED1" t="s">
        <v>15110</v>
      </c>
      <c r="SEE1" t="s">
        <v>15111</v>
      </c>
      <c r="SEF1" t="s">
        <v>15112</v>
      </c>
      <c r="SEG1" t="s">
        <v>15113</v>
      </c>
      <c r="SEH1" t="s">
        <v>15114</v>
      </c>
      <c r="SEI1" t="s">
        <v>15115</v>
      </c>
      <c r="SEJ1" t="s">
        <v>15116</v>
      </c>
      <c r="SEK1" t="s">
        <v>15117</v>
      </c>
      <c r="SEL1" t="s">
        <v>15118</v>
      </c>
      <c r="SEM1" t="s">
        <v>15119</v>
      </c>
      <c r="SEN1" t="s">
        <v>15120</v>
      </c>
      <c r="SEO1" t="s">
        <v>15121</v>
      </c>
      <c r="SEP1" t="s">
        <v>15122</v>
      </c>
      <c r="SEQ1" t="s">
        <v>15123</v>
      </c>
      <c r="SER1" t="s">
        <v>15124</v>
      </c>
      <c r="SES1" t="s">
        <v>15125</v>
      </c>
      <c r="SET1" t="s">
        <v>15126</v>
      </c>
      <c r="SEU1" t="s">
        <v>15127</v>
      </c>
      <c r="SEV1" t="s">
        <v>15128</v>
      </c>
      <c r="SEW1" t="s">
        <v>15129</v>
      </c>
      <c r="SEX1" t="s">
        <v>15130</v>
      </c>
      <c r="SEY1" t="s">
        <v>15131</v>
      </c>
      <c r="SEZ1" t="s">
        <v>15132</v>
      </c>
      <c r="SFA1" t="s">
        <v>15133</v>
      </c>
      <c r="SFB1" t="s">
        <v>15134</v>
      </c>
      <c r="SFC1" t="s">
        <v>15135</v>
      </c>
      <c r="SFD1" t="s">
        <v>15136</v>
      </c>
      <c r="SFE1" t="s">
        <v>15137</v>
      </c>
      <c r="SFF1" t="s">
        <v>15138</v>
      </c>
      <c r="SFG1" t="s">
        <v>15139</v>
      </c>
      <c r="SFH1" t="s">
        <v>15140</v>
      </c>
      <c r="SFI1" t="s">
        <v>15141</v>
      </c>
      <c r="SFJ1" t="s">
        <v>15142</v>
      </c>
      <c r="SFK1" t="s">
        <v>15143</v>
      </c>
      <c r="SFL1" t="s">
        <v>15144</v>
      </c>
      <c r="SFM1" t="s">
        <v>15145</v>
      </c>
      <c r="SFN1" t="s">
        <v>15146</v>
      </c>
      <c r="SFO1" t="s">
        <v>15147</v>
      </c>
      <c r="SFP1" t="s">
        <v>15148</v>
      </c>
      <c r="SFQ1" t="s">
        <v>15149</v>
      </c>
      <c r="SFR1" t="s">
        <v>15150</v>
      </c>
      <c r="SFS1" t="s">
        <v>15151</v>
      </c>
      <c r="SFT1" t="s">
        <v>15152</v>
      </c>
      <c r="SFU1" t="s">
        <v>15153</v>
      </c>
      <c r="SFV1" t="s">
        <v>15154</v>
      </c>
      <c r="SFW1" t="s">
        <v>15155</v>
      </c>
      <c r="SFX1" t="s">
        <v>15156</v>
      </c>
      <c r="SFY1" t="s">
        <v>15157</v>
      </c>
      <c r="SFZ1" t="s">
        <v>15158</v>
      </c>
      <c r="SGA1" t="s">
        <v>15159</v>
      </c>
      <c r="SGB1" t="s">
        <v>15160</v>
      </c>
      <c r="SGC1" t="s">
        <v>15161</v>
      </c>
      <c r="SGD1" t="s">
        <v>15162</v>
      </c>
      <c r="SGE1" t="s">
        <v>15163</v>
      </c>
      <c r="SGF1" t="s">
        <v>15164</v>
      </c>
      <c r="SGG1" t="s">
        <v>15165</v>
      </c>
      <c r="SGH1" t="s">
        <v>15166</v>
      </c>
      <c r="SGI1" t="s">
        <v>15167</v>
      </c>
      <c r="SGJ1" t="s">
        <v>15168</v>
      </c>
      <c r="SGK1" t="s">
        <v>15169</v>
      </c>
      <c r="SGL1" t="s">
        <v>15170</v>
      </c>
      <c r="SGM1" t="s">
        <v>15171</v>
      </c>
      <c r="SGN1" t="s">
        <v>15172</v>
      </c>
      <c r="SGO1" t="s">
        <v>15173</v>
      </c>
      <c r="SGP1" t="s">
        <v>15174</v>
      </c>
      <c r="SGQ1" t="s">
        <v>15175</v>
      </c>
      <c r="SGR1" t="s">
        <v>15176</v>
      </c>
      <c r="SGS1" t="s">
        <v>15177</v>
      </c>
      <c r="SGT1" t="s">
        <v>15178</v>
      </c>
      <c r="SGU1" t="s">
        <v>15179</v>
      </c>
      <c r="SGV1" t="s">
        <v>15180</v>
      </c>
      <c r="SGW1" t="s">
        <v>15181</v>
      </c>
      <c r="SGX1" t="s">
        <v>15182</v>
      </c>
      <c r="SGY1" t="s">
        <v>15183</v>
      </c>
      <c r="SGZ1" t="s">
        <v>15184</v>
      </c>
      <c r="SHA1" t="s">
        <v>15185</v>
      </c>
      <c r="SHB1" t="s">
        <v>15186</v>
      </c>
      <c r="SHC1" t="s">
        <v>15187</v>
      </c>
      <c r="SHD1" t="s">
        <v>15188</v>
      </c>
      <c r="SHE1" t="s">
        <v>15189</v>
      </c>
      <c r="SHF1" t="s">
        <v>15190</v>
      </c>
      <c r="SHG1" t="s">
        <v>15191</v>
      </c>
      <c r="SHH1" t="s">
        <v>15192</v>
      </c>
      <c r="SHI1" t="s">
        <v>15193</v>
      </c>
      <c r="SHJ1" t="s">
        <v>15194</v>
      </c>
      <c r="SHK1" t="s">
        <v>15195</v>
      </c>
      <c r="SHL1" t="s">
        <v>15196</v>
      </c>
      <c r="SHM1" t="s">
        <v>15197</v>
      </c>
      <c r="SHN1" t="s">
        <v>15198</v>
      </c>
      <c r="SHO1" t="s">
        <v>15199</v>
      </c>
      <c r="SHP1" t="s">
        <v>15200</v>
      </c>
      <c r="SHQ1" t="s">
        <v>15201</v>
      </c>
      <c r="SHR1" t="s">
        <v>15202</v>
      </c>
      <c r="SHS1" t="s">
        <v>15203</v>
      </c>
      <c r="SHT1" t="s">
        <v>15204</v>
      </c>
      <c r="SHU1" t="s">
        <v>15205</v>
      </c>
      <c r="SHV1" t="s">
        <v>15206</v>
      </c>
      <c r="SHW1" t="s">
        <v>15207</v>
      </c>
      <c r="SHX1" t="s">
        <v>15208</v>
      </c>
      <c r="SHY1" t="s">
        <v>15209</v>
      </c>
      <c r="SHZ1" t="s">
        <v>15210</v>
      </c>
      <c r="SIA1" t="s">
        <v>15211</v>
      </c>
      <c r="SIB1" t="s">
        <v>15212</v>
      </c>
      <c r="SIC1" t="s">
        <v>15213</v>
      </c>
      <c r="SID1" t="s">
        <v>15214</v>
      </c>
      <c r="SIE1" t="s">
        <v>15215</v>
      </c>
      <c r="SIF1" t="s">
        <v>15216</v>
      </c>
      <c r="SIG1" t="s">
        <v>15217</v>
      </c>
      <c r="SIH1" t="s">
        <v>15218</v>
      </c>
      <c r="SII1" t="s">
        <v>15219</v>
      </c>
      <c r="SIJ1" t="s">
        <v>15220</v>
      </c>
      <c r="SIK1" t="s">
        <v>15221</v>
      </c>
      <c r="SIL1" t="s">
        <v>15222</v>
      </c>
      <c r="SIM1" t="s">
        <v>15223</v>
      </c>
      <c r="SIN1" t="s">
        <v>15224</v>
      </c>
      <c r="SIO1" t="s">
        <v>15225</v>
      </c>
      <c r="SIP1" t="s">
        <v>15226</v>
      </c>
      <c r="SIQ1" t="s">
        <v>15227</v>
      </c>
      <c r="SIR1" t="s">
        <v>15228</v>
      </c>
      <c r="SIS1" t="s">
        <v>15229</v>
      </c>
      <c r="SIT1" t="s">
        <v>15230</v>
      </c>
      <c r="SIU1" t="s">
        <v>15231</v>
      </c>
      <c r="SIV1" t="s">
        <v>15232</v>
      </c>
      <c r="SIW1" t="s">
        <v>15233</v>
      </c>
      <c r="SIX1" t="s">
        <v>15234</v>
      </c>
      <c r="SIY1" t="s">
        <v>15235</v>
      </c>
      <c r="SIZ1" t="s">
        <v>15236</v>
      </c>
      <c r="SJA1" t="s">
        <v>15237</v>
      </c>
      <c r="SJB1" t="s">
        <v>15238</v>
      </c>
      <c r="SJC1" t="s">
        <v>15239</v>
      </c>
      <c r="SJD1" t="s">
        <v>15240</v>
      </c>
      <c r="SJE1" t="s">
        <v>15241</v>
      </c>
      <c r="SJF1" t="s">
        <v>15242</v>
      </c>
      <c r="SJG1" t="s">
        <v>15243</v>
      </c>
      <c r="SJH1" t="s">
        <v>15244</v>
      </c>
      <c r="SJI1" t="s">
        <v>15245</v>
      </c>
      <c r="SJJ1" t="s">
        <v>15246</v>
      </c>
      <c r="SJK1" t="s">
        <v>15247</v>
      </c>
      <c r="SJL1" t="s">
        <v>15248</v>
      </c>
      <c r="SJM1" t="s">
        <v>15249</v>
      </c>
      <c r="SJN1" t="s">
        <v>15250</v>
      </c>
      <c r="SJO1" t="s">
        <v>15251</v>
      </c>
      <c r="SJP1" t="s">
        <v>15252</v>
      </c>
      <c r="SJQ1" t="s">
        <v>15253</v>
      </c>
      <c r="SJR1" t="s">
        <v>15254</v>
      </c>
      <c r="SJS1" t="s">
        <v>15255</v>
      </c>
      <c r="SJT1" t="s">
        <v>15256</v>
      </c>
      <c r="SJU1" t="s">
        <v>15257</v>
      </c>
      <c r="SJV1" t="s">
        <v>15258</v>
      </c>
      <c r="SJW1" t="s">
        <v>15259</v>
      </c>
      <c r="SJX1" t="s">
        <v>15260</v>
      </c>
      <c r="SJY1" t="s">
        <v>15261</v>
      </c>
      <c r="SJZ1" t="s">
        <v>15262</v>
      </c>
      <c r="SKA1" t="s">
        <v>15263</v>
      </c>
      <c r="SKB1" t="s">
        <v>15264</v>
      </c>
      <c r="SKC1" t="s">
        <v>15265</v>
      </c>
      <c r="SKD1" t="s">
        <v>15266</v>
      </c>
      <c r="SKE1" t="s">
        <v>15267</v>
      </c>
      <c r="SKF1" t="s">
        <v>15268</v>
      </c>
      <c r="SKG1" t="s">
        <v>15269</v>
      </c>
      <c r="SKH1" t="s">
        <v>15270</v>
      </c>
      <c r="SKI1" t="s">
        <v>15271</v>
      </c>
      <c r="SKJ1" t="s">
        <v>15272</v>
      </c>
      <c r="SKK1" t="s">
        <v>15273</v>
      </c>
      <c r="SKL1" t="s">
        <v>15274</v>
      </c>
      <c r="SKM1" t="s">
        <v>15275</v>
      </c>
      <c r="SKN1" t="s">
        <v>15276</v>
      </c>
      <c r="SKO1" t="s">
        <v>15277</v>
      </c>
      <c r="SKP1" t="s">
        <v>15278</v>
      </c>
      <c r="SKQ1" t="s">
        <v>15279</v>
      </c>
      <c r="SKR1" t="s">
        <v>15280</v>
      </c>
      <c r="SKS1" t="s">
        <v>15281</v>
      </c>
      <c r="SKT1" t="s">
        <v>15282</v>
      </c>
      <c r="SKU1" t="s">
        <v>15283</v>
      </c>
      <c r="SKV1" t="s">
        <v>15284</v>
      </c>
      <c r="SKW1" t="s">
        <v>15285</v>
      </c>
      <c r="SKX1" t="s">
        <v>15286</v>
      </c>
      <c r="SKY1" t="s">
        <v>15287</v>
      </c>
      <c r="SKZ1" t="s">
        <v>15288</v>
      </c>
      <c r="SLA1" t="s">
        <v>15289</v>
      </c>
      <c r="SLB1" t="s">
        <v>15290</v>
      </c>
      <c r="SLC1" t="s">
        <v>15291</v>
      </c>
      <c r="SLD1" t="s">
        <v>15292</v>
      </c>
      <c r="SLE1" t="s">
        <v>15293</v>
      </c>
      <c r="SLF1" t="s">
        <v>15294</v>
      </c>
      <c r="SLG1" t="s">
        <v>15295</v>
      </c>
      <c r="SLH1" t="s">
        <v>15296</v>
      </c>
      <c r="SLI1" t="s">
        <v>15297</v>
      </c>
      <c r="SLJ1" t="s">
        <v>15298</v>
      </c>
      <c r="SLK1" t="s">
        <v>15299</v>
      </c>
      <c r="SLL1" t="s">
        <v>15300</v>
      </c>
      <c r="SLM1" t="s">
        <v>15301</v>
      </c>
      <c r="SLN1" t="s">
        <v>15302</v>
      </c>
      <c r="SLO1" t="s">
        <v>15303</v>
      </c>
      <c r="SLP1" t="s">
        <v>15304</v>
      </c>
      <c r="SLQ1" t="s">
        <v>15305</v>
      </c>
      <c r="SLR1" t="s">
        <v>15306</v>
      </c>
      <c r="SLS1" t="s">
        <v>15307</v>
      </c>
      <c r="SLT1" t="s">
        <v>15308</v>
      </c>
      <c r="SLU1" t="s">
        <v>15309</v>
      </c>
      <c r="SLV1" t="s">
        <v>15310</v>
      </c>
      <c r="SLW1" t="s">
        <v>15311</v>
      </c>
      <c r="SLX1" t="s">
        <v>15312</v>
      </c>
      <c r="SLY1" t="s">
        <v>15313</v>
      </c>
      <c r="SLZ1" t="s">
        <v>15314</v>
      </c>
      <c r="SMA1" t="s">
        <v>15315</v>
      </c>
      <c r="SMB1" t="s">
        <v>15316</v>
      </c>
      <c r="SMC1" t="s">
        <v>15317</v>
      </c>
      <c r="SMD1" t="s">
        <v>15318</v>
      </c>
      <c r="SME1" t="s">
        <v>15319</v>
      </c>
      <c r="SMF1" t="s">
        <v>15320</v>
      </c>
      <c r="SMG1" t="s">
        <v>15321</v>
      </c>
      <c r="SMH1" t="s">
        <v>15322</v>
      </c>
      <c r="SMI1" t="s">
        <v>15323</v>
      </c>
      <c r="SMJ1" t="s">
        <v>15324</v>
      </c>
      <c r="SMK1" t="s">
        <v>15325</v>
      </c>
      <c r="SML1" t="s">
        <v>15326</v>
      </c>
      <c r="SMM1" t="s">
        <v>15327</v>
      </c>
      <c r="SMN1" t="s">
        <v>15328</v>
      </c>
      <c r="SMO1" t="s">
        <v>15329</v>
      </c>
      <c r="SMP1" t="s">
        <v>15330</v>
      </c>
      <c r="SMQ1" t="s">
        <v>15331</v>
      </c>
      <c r="SMR1" t="s">
        <v>15332</v>
      </c>
      <c r="SMS1" t="s">
        <v>15333</v>
      </c>
      <c r="SMT1" t="s">
        <v>15334</v>
      </c>
      <c r="SMU1" t="s">
        <v>15335</v>
      </c>
      <c r="SMV1" t="s">
        <v>15336</v>
      </c>
      <c r="SMW1" t="s">
        <v>15337</v>
      </c>
      <c r="SMX1" t="s">
        <v>15338</v>
      </c>
      <c r="SMY1" t="s">
        <v>15339</v>
      </c>
      <c r="SMZ1" t="s">
        <v>15340</v>
      </c>
      <c r="SNA1" t="s">
        <v>15341</v>
      </c>
      <c r="SNB1" t="s">
        <v>15342</v>
      </c>
      <c r="SNC1" t="s">
        <v>15343</v>
      </c>
      <c r="SND1" t="s">
        <v>15344</v>
      </c>
      <c r="SNE1" t="s">
        <v>15345</v>
      </c>
      <c r="SNF1" t="s">
        <v>15346</v>
      </c>
      <c r="SNG1" t="s">
        <v>15347</v>
      </c>
      <c r="SNH1" t="s">
        <v>15348</v>
      </c>
      <c r="SNI1" t="s">
        <v>15349</v>
      </c>
      <c r="SNJ1" t="s">
        <v>15350</v>
      </c>
      <c r="SNK1" t="s">
        <v>15351</v>
      </c>
      <c r="SNL1" t="s">
        <v>15352</v>
      </c>
      <c r="SNM1" t="s">
        <v>15353</v>
      </c>
      <c r="SNN1" t="s">
        <v>15354</v>
      </c>
      <c r="SNO1" t="s">
        <v>15355</v>
      </c>
      <c r="SNP1" t="s">
        <v>15356</v>
      </c>
      <c r="SNQ1" t="s">
        <v>15357</v>
      </c>
      <c r="SNR1" t="s">
        <v>15358</v>
      </c>
      <c r="SNS1" t="s">
        <v>15359</v>
      </c>
      <c r="SNT1" t="s">
        <v>15360</v>
      </c>
      <c r="SNU1" t="s">
        <v>15361</v>
      </c>
      <c r="SNV1" t="s">
        <v>15362</v>
      </c>
      <c r="SNW1" t="s">
        <v>15363</v>
      </c>
      <c r="SNX1" t="s">
        <v>15364</v>
      </c>
      <c r="SNY1" t="s">
        <v>15365</v>
      </c>
      <c r="SNZ1" t="s">
        <v>15366</v>
      </c>
      <c r="SOA1" t="s">
        <v>15367</v>
      </c>
      <c r="SOB1" t="s">
        <v>15368</v>
      </c>
      <c r="SOC1" t="s">
        <v>15369</v>
      </c>
      <c r="SOD1" t="s">
        <v>15370</v>
      </c>
      <c r="SOE1" t="s">
        <v>15371</v>
      </c>
      <c r="SOF1" t="s">
        <v>15372</v>
      </c>
      <c r="SOG1" t="s">
        <v>15373</v>
      </c>
      <c r="SOH1" t="s">
        <v>15374</v>
      </c>
      <c r="SOI1" t="s">
        <v>15375</v>
      </c>
      <c r="SOJ1" t="s">
        <v>15376</v>
      </c>
      <c r="SOK1" t="s">
        <v>15377</v>
      </c>
      <c r="SOL1" t="s">
        <v>15378</v>
      </c>
      <c r="SOM1" t="s">
        <v>15379</v>
      </c>
      <c r="SON1" t="s">
        <v>15380</v>
      </c>
      <c r="SOO1" t="s">
        <v>15381</v>
      </c>
      <c r="SOP1" t="s">
        <v>15382</v>
      </c>
      <c r="SOQ1" t="s">
        <v>15383</v>
      </c>
      <c r="SOR1" t="s">
        <v>15384</v>
      </c>
      <c r="SOS1" t="s">
        <v>15385</v>
      </c>
      <c r="SOT1" t="s">
        <v>15386</v>
      </c>
      <c r="SOU1" t="s">
        <v>15387</v>
      </c>
      <c r="SOV1" t="s">
        <v>15388</v>
      </c>
      <c r="SOW1" t="s">
        <v>15389</v>
      </c>
      <c r="SOX1" t="s">
        <v>15390</v>
      </c>
      <c r="SOY1" t="s">
        <v>15391</v>
      </c>
      <c r="SOZ1" t="s">
        <v>15392</v>
      </c>
      <c r="SPA1" t="s">
        <v>15393</v>
      </c>
      <c r="SPB1" t="s">
        <v>15394</v>
      </c>
      <c r="SPC1" t="s">
        <v>15395</v>
      </c>
      <c r="SPD1" t="s">
        <v>15396</v>
      </c>
      <c r="SPE1" t="s">
        <v>15397</v>
      </c>
      <c r="SPF1" t="s">
        <v>15398</v>
      </c>
      <c r="SPG1" t="s">
        <v>15399</v>
      </c>
      <c r="SPH1" t="s">
        <v>15400</v>
      </c>
      <c r="SPI1" t="s">
        <v>15401</v>
      </c>
      <c r="SPJ1" t="s">
        <v>15402</v>
      </c>
      <c r="SPK1" t="s">
        <v>15403</v>
      </c>
      <c r="SPL1" t="s">
        <v>15404</v>
      </c>
      <c r="SPM1" t="s">
        <v>15405</v>
      </c>
      <c r="SPN1" t="s">
        <v>15406</v>
      </c>
      <c r="SPO1" t="s">
        <v>15407</v>
      </c>
      <c r="SPP1" t="s">
        <v>15408</v>
      </c>
      <c r="SPQ1" t="s">
        <v>15409</v>
      </c>
      <c r="SPR1" t="s">
        <v>15410</v>
      </c>
      <c r="SPS1" t="s">
        <v>15411</v>
      </c>
      <c r="SPT1" t="s">
        <v>15412</v>
      </c>
      <c r="SPU1" t="s">
        <v>15413</v>
      </c>
      <c r="SPV1" t="s">
        <v>15414</v>
      </c>
      <c r="SPW1" t="s">
        <v>15415</v>
      </c>
      <c r="SPX1" t="s">
        <v>15416</v>
      </c>
      <c r="SPY1" t="s">
        <v>15417</v>
      </c>
      <c r="SPZ1" t="s">
        <v>15418</v>
      </c>
      <c r="SQA1" t="s">
        <v>15419</v>
      </c>
      <c r="SQB1" t="s">
        <v>15420</v>
      </c>
      <c r="SQC1" t="s">
        <v>15421</v>
      </c>
      <c r="SQD1" t="s">
        <v>15422</v>
      </c>
      <c r="SQE1" t="s">
        <v>15423</v>
      </c>
      <c r="SQF1" t="s">
        <v>15424</v>
      </c>
      <c r="SQG1" t="s">
        <v>15425</v>
      </c>
      <c r="SQH1" t="s">
        <v>15426</v>
      </c>
      <c r="SQI1" t="s">
        <v>15427</v>
      </c>
      <c r="SQJ1" t="s">
        <v>15428</v>
      </c>
      <c r="SQK1" t="s">
        <v>15429</v>
      </c>
      <c r="SQL1" t="s">
        <v>15430</v>
      </c>
      <c r="SQM1" t="s">
        <v>15431</v>
      </c>
      <c r="SQN1" t="s">
        <v>15432</v>
      </c>
      <c r="SQO1" t="s">
        <v>15433</v>
      </c>
      <c r="SQP1" t="s">
        <v>15434</v>
      </c>
      <c r="SQQ1" t="s">
        <v>15435</v>
      </c>
      <c r="SQR1" t="s">
        <v>15436</v>
      </c>
      <c r="SQS1" t="s">
        <v>15437</v>
      </c>
      <c r="SQT1" t="s">
        <v>15438</v>
      </c>
      <c r="SQU1" t="s">
        <v>15439</v>
      </c>
      <c r="SQV1" t="s">
        <v>15440</v>
      </c>
      <c r="SQW1" t="s">
        <v>15441</v>
      </c>
      <c r="SQX1" t="s">
        <v>15442</v>
      </c>
      <c r="SQY1" t="s">
        <v>15443</v>
      </c>
      <c r="SQZ1" t="s">
        <v>15444</v>
      </c>
      <c r="SRA1" t="s">
        <v>15445</v>
      </c>
      <c r="SRB1" t="s">
        <v>15446</v>
      </c>
      <c r="SRC1" t="s">
        <v>15447</v>
      </c>
      <c r="SRD1" t="s">
        <v>15448</v>
      </c>
      <c r="SRE1" t="s">
        <v>15449</v>
      </c>
      <c r="SRF1" t="s">
        <v>15450</v>
      </c>
      <c r="SRG1" t="s">
        <v>15451</v>
      </c>
      <c r="SRH1" t="s">
        <v>15452</v>
      </c>
      <c r="SRI1" t="s">
        <v>15453</v>
      </c>
      <c r="SRJ1" t="s">
        <v>15454</v>
      </c>
      <c r="SRK1" t="s">
        <v>15455</v>
      </c>
      <c r="SRL1" t="s">
        <v>15456</v>
      </c>
      <c r="SRM1" t="s">
        <v>15457</v>
      </c>
      <c r="SRN1" t="s">
        <v>15458</v>
      </c>
      <c r="SRO1" t="s">
        <v>15459</v>
      </c>
      <c r="SRP1" t="s">
        <v>15460</v>
      </c>
      <c r="SRQ1" t="s">
        <v>15461</v>
      </c>
      <c r="SRR1" t="s">
        <v>15462</v>
      </c>
      <c r="SRS1" t="s">
        <v>15463</v>
      </c>
      <c r="SRT1" t="s">
        <v>15464</v>
      </c>
      <c r="SRU1" t="s">
        <v>15465</v>
      </c>
      <c r="SRV1" t="s">
        <v>15466</v>
      </c>
      <c r="SRW1" t="s">
        <v>15467</v>
      </c>
      <c r="SRX1" t="s">
        <v>15468</v>
      </c>
      <c r="SRY1" t="s">
        <v>15469</v>
      </c>
      <c r="SRZ1" t="s">
        <v>15470</v>
      </c>
      <c r="SSA1" t="s">
        <v>15471</v>
      </c>
      <c r="SSB1" t="s">
        <v>15472</v>
      </c>
      <c r="SSC1" t="s">
        <v>15473</v>
      </c>
      <c r="SSD1" t="s">
        <v>15474</v>
      </c>
      <c r="SSE1" t="s">
        <v>15475</v>
      </c>
      <c r="SSF1" t="s">
        <v>15476</v>
      </c>
      <c r="SSG1" t="s">
        <v>15477</v>
      </c>
      <c r="SSH1" t="s">
        <v>15478</v>
      </c>
      <c r="SSI1" t="s">
        <v>15479</v>
      </c>
      <c r="SSJ1" t="s">
        <v>15480</v>
      </c>
      <c r="SSK1" t="s">
        <v>15481</v>
      </c>
      <c r="SSL1" t="s">
        <v>15482</v>
      </c>
      <c r="SSM1" t="s">
        <v>15483</v>
      </c>
      <c r="SSN1" t="s">
        <v>15484</v>
      </c>
      <c r="SSO1" t="s">
        <v>15485</v>
      </c>
      <c r="SSP1" t="s">
        <v>15486</v>
      </c>
      <c r="SSQ1" t="s">
        <v>15487</v>
      </c>
      <c r="SSR1" t="s">
        <v>15488</v>
      </c>
      <c r="SSS1" t="s">
        <v>15489</v>
      </c>
      <c r="SST1" t="s">
        <v>15490</v>
      </c>
      <c r="SSU1" t="s">
        <v>15491</v>
      </c>
      <c r="SSV1" t="s">
        <v>15492</v>
      </c>
      <c r="SSW1" t="s">
        <v>15493</v>
      </c>
      <c r="SSX1" t="s">
        <v>15494</v>
      </c>
      <c r="SSY1" t="s">
        <v>15495</v>
      </c>
      <c r="SSZ1" t="s">
        <v>15496</v>
      </c>
      <c r="STA1" t="s">
        <v>15497</v>
      </c>
      <c r="STB1" t="s">
        <v>15498</v>
      </c>
      <c r="STC1" t="s">
        <v>15499</v>
      </c>
      <c r="STD1" t="s">
        <v>15500</v>
      </c>
      <c r="STE1" t="s">
        <v>15501</v>
      </c>
      <c r="STF1" t="s">
        <v>15502</v>
      </c>
      <c r="STG1" t="s">
        <v>15503</v>
      </c>
      <c r="STH1" t="s">
        <v>15504</v>
      </c>
      <c r="STI1" t="s">
        <v>15505</v>
      </c>
      <c r="STJ1" t="s">
        <v>15506</v>
      </c>
      <c r="STK1" t="s">
        <v>15507</v>
      </c>
      <c r="STL1" t="s">
        <v>15508</v>
      </c>
      <c r="STM1" t="s">
        <v>15509</v>
      </c>
      <c r="STN1" t="s">
        <v>15510</v>
      </c>
      <c r="STO1" t="s">
        <v>15511</v>
      </c>
      <c r="STP1" t="s">
        <v>15512</v>
      </c>
      <c r="STQ1" t="s">
        <v>15513</v>
      </c>
      <c r="STR1" t="s">
        <v>15514</v>
      </c>
      <c r="STS1" t="s">
        <v>15515</v>
      </c>
      <c r="STT1" t="s">
        <v>15516</v>
      </c>
      <c r="STU1" t="s">
        <v>15517</v>
      </c>
      <c r="STV1" t="s">
        <v>15518</v>
      </c>
      <c r="STW1" t="s">
        <v>15519</v>
      </c>
      <c r="STX1" t="s">
        <v>15520</v>
      </c>
      <c r="STY1" t="s">
        <v>15521</v>
      </c>
      <c r="STZ1" t="s">
        <v>15522</v>
      </c>
      <c r="SUA1" t="s">
        <v>15523</v>
      </c>
      <c r="SUB1" t="s">
        <v>15524</v>
      </c>
      <c r="SUC1" t="s">
        <v>15525</v>
      </c>
      <c r="SUD1" t="s">
        <v>15526</v>
      </c>
      <c r="SUE1" t="s">
        <v>15527</v>
      </c>
      <c r="SUF1" t="s">
        <v>15528</v>
      </c>
      <c r="SUG1" t="s">
        <v>15529</v>
      </c>
      <c r="SUH1" t="s">
        <v>15530</v>
      </c>
      <c r="SUI1" t="s">
        <v>15531</v>
      </c>
      <c r="SUJ1" t="s">
        <v>15532</v>
      </c>
      <c r="SUK1" t="s">
        <v>15533</v>
      </c>
      <c r="SUL1" t="s">
        <v>15534</v>
      </c>
      <c r="SUM1" t="s">
        <v>15535</v>
      </c>
      <c r="SUN1" t="s">
        <v>15536</v>
      </c>
      <c r="SUO1" t="s">
        <v>15537</v>
      </c>
      <c r="SUP1" t="s">
        <v>15538</v>
      </c>
      <c r="SUQ1" t="s">
        <v>15539</v>
      </c>
      <c r="SUR1" t="s">
        <v>15540</v>
      </c>
      <c r="SUS1" t="s">
        <v>15541</v>
      </c>
      <c r="SUT1" t="s">
        <v>15542</v>
      </c>
      <c r="SUU1" t="s">
        <v>15543</v>
      </c>
      <c r="SUV1" t="s">
        <v>15544</v>
      </c>
      <c r="SUW1" t="s">
        <v>15545</v>
      </c>
      <c r="SUX1" t="s">
        <v>15546</v>
      </c>
      <c r="SUY1" t="s">
        <v>15547</v>
      </c>
      <c r="SUZ1" t="s">
        <v>15548</v>
      </c>
      <c r="SVA1" t="s">
        <v>15549</v>
      </c>
      <c r="SVB1" t="s">
        <v>15550</v>
      </c>
      <c r="SVC1" t="s">
        <v>15551</v>
      </c>
      <c r="SVD1" t="s">
        <v>15552</v>
      </c>
      <c r="SVE1" t="s">
        <v>15553</v>
      </c>
      <c r="SVF1" t="s">
        <v>15554</v>
      </c>
      <c r="SVG1" t="s">
        <v>15555</v>
      </c>
      <c r="SVH1" t="s">
        <v>15556</v>
      </c>
      <c r="SVI1" t="s">
        <v>15557</v>
      </c>
      <c r="SVJ1" t="s">
        <v>15558</v>
      </c>
      <c r="SVK1" t="s">
        <v>15559</v>
      </c>
      <c r="SVL1" t="s">
        <v>15560</v>
      </c>
      <c r="SVM1" t="s">
        <v>15561</v>
      </c>
      <c r="SVN1" t="s">
        <v>15562</v>
      </c>
      <c r="SVO1" t="s">
        <v>15563</v>
      </c>
      <c r="SVP1" t="s">
        <v>15564</v>
      </c>
      <c r="SVQ1" t="s">
        <v>15565</v>
      </c>
      <c r="SVR1" t="s">
        <v>15566</v>
      </c>
      <c r="SVS1" t="s">
        <v>15567</v>
      </c>
      <c r="SVT1" t="s">
        <v>15568</v>
      </c>
      <c r="SVU1" t="s">
        <v>15569</v>
      </c>
      <c r="SVV1" t="s">
        <v>15570</v>
      </c>
      <c r="SVW1" t="s">
        <v>15571</v>
      </c>
      <c r="SVX1" t="s">
        <v>15572</v>
      </c>
      <c r="SVY1" t="s">
        <v>15573</v>
      </c>
      <c r="SVZ1" t="s">
        <v>15574</v>
      </c>
      <c r="SWA1" t="s">
        <v>15575</v>
      </c>
      <c r="SWB1" t="s">
        <v>15576</v>
      </c>
      <c r="SWC1" t="s">
        <v>15577</v>
      </c>
      <c r="SWD1" t="s">
        <v>15578</v>
      </c>
      <c r="SWE1" t="s">
        <v>15579</v>
      </c>
      <c r="SWF1" t="s">
        <v>15580</v>
      </c>
      <c r="SWG1" t="s">
        <v>15581</v>
      </c>
      <c r="SWH1" t="s">
        <v>15582</v>
      </c>
      <c r="SWI1" t="s">
        <v>15583</v>
      </c>
      <c r="SWJ1" t="s">
        <v>15584</v>
      </c>
      <c r="SWK1" t="s">
        <v>15585</v>
      </c>
      <c r="SWL1" t="s">
        <v>15586</v>
      </c>
      <c r="SWM1" t="s">
        <v>15587</v>
      </c>
      <c r="SWN1" t="s">
        <v>15588</v>
      </c>
      <c r="SWO1" t="s">
        <v>15589</v>
      </c>
      <c r="SWP1" t="s">
        <v>15590</v>
      </c>
      <c r="SWQ1" t="s">
        <v>15591</v>
      </c>
      <c r="SWR1" t="s">
        <v>15592</v>
      </c>
      <c r="SWS1" t="s">
        <v>15593</v>
      </c>
      <c r="SWT1" t="s">
        <v>15594</v>
      </c>
      <c r="SWU1" t="s">
        <v>15595</v>
      </c>
      <c r="SWV1" t="s">
        <v>15596</v>
      </c>
      <c r="SWW1" t="s">
        <v>15597</v>
      </c>
      <c r="SWX1" t="s">
        <v>15598</v>
      </c>
      <c r="SWY1" t="s">
        <v>15599</v>
      </c>
      <c r="SWZ1" t="s">
        <v>15600</v>
      </c>
      <c r="SXA1" t="s">
        <v>15601</v>
      </c>
      <c r="SXB1" t="s">
        <v>15602</v>
      </c>
      <c r="SXC1" t="s">
        <v>15603</v>
      </c>
      <c r="SXD1" t="s">
        <v>15604</v>
      </c>
      <c r="SXE1" t="s">
        <v>15605</v>
      </c>
      <c r="SXF1" t="s">
        <v>15606</v>
      </c>
      <c r="SXG1" t="s">
        <v>15607</v>
      </c>
      <c r="SXH1" t="s">
        <v>15608</v>
      </c>
      <c r="SXI1" t="s">
        <v>15609</v>
      </c>
      <c r="SXJ1" t="s">
        <v>15610</v>
      </c>
      <c r="SXK1" t="s">
        <v>15611</v>
      </c>
      <c r="SXL1" t="s">
        <v>15612</v>
      </c>
      <c r="SXM1" t="s">
        <v>15613</v>
      </c>
      <c r="SXN1" t="s">
        <v>15614</v>
      </c>
      <c r="SXO1" t="s">
        <v>15615</v>
      </c>
      <c r="SXP1" t="s">
        <v>15616</v>
      </c>
      <c r="SXQ1" t="s">
        <v>15617</v>
      </c>
      <c r="SXR1" t="s">
        <v>15618</v>
      </c>
      <c r="SXS1" t="s">
        <v>15619</v>
      </c>
      <c r="SXT1" t="s">
        <v>15620</v>
      </c>
      <c r="SXU1" t="s">
        <v>15621</v>
      </c>
      <c r="SXV1" t="s">
        <v>15622</v>
      </c>
      <c r="SXW1" t="s">
        <v>15623</v>
      </c>
      <c r="SXX1" t="s">
        <v>15624</v>
      </c>
      <c r="SXY1" t="s">
        <v>15625</v>
      </c>
      <c r="SXZ1" t="s">
        <v>15626</v>
      </c>
      <c r="SYA1" t="s">
        <v>15627</v>
      </c>
      <c r="SYB1" t="s">
        <v>15628</v>
      </c>
      <c r="SYC1" t="s">
        <v>15629</v>
      </c>
      <c r="SYD1" t="s">
        <v>15630</v>
      </c>
      <c r="SYE1" t="s">
        <v>15631</v>
      </c>
      <c r="SYF1" t="s">
        <v>15632</v>
      </c>
      <c r="SYG1" t="s">
        <v>15633</v>
      </c>
      <c r="SYH1" t="s">
        <v>15634</v>
      </c>
      <c r="SYI1" t="s">
        <v>15635</v>
      </c>
      <c r="SYJ1" t="s">
        <v>15636</v>
      </c>
      <c r="SYK1" t="s">
        <v>15637</v>
      </c>
      <c r="SYL1" t="s">
        <v>15638</v>
      </c>
      <c r="SYM1" t="s">
        <v>15639</v>
      </c>
      <c r="SYN1" t="s">
        <v>15640</v>
      </c>
      <c r="SYO1" t="s">
        <v>15641</v>
      </c>
      <c r="SYP1" t="s">
        <v>15642</v>
      </c>
      <c r="SYQ1" t="s">
        <v>15643</v>
      </c>
      <c r="SYR1" t="s">
        <v>15644</v>
      </c>
      <c r="SYS1" t="s">
        <v>15645</v>
      </c>
      <c r="SYT1" t="s">
        <v>15646</v>
      </c>
      <c r="SYU1" t="s">
        <v>15647</v>
      </c>
      <c r="SYV1" t="s">
        <v>15648</v>
      </c>
      <c r="SYW1" t="s">
        <v>15649</v>
      </c>
      <c r="SYX1" t="s">
        <v>15650</v>
      </c>
      <c r="SYY1" t="s">
        <v>15651</v>
      </c>
      <c r="SYZ1" t="s">
        <v>15652</v>
      </c>
      <c r="SZA1" t="s">
        <v>15653</v>
      </c>
      <c r="SZB1" t="s">
        <v>15654</v>
      </c>
      <c r="SZC1" t="s">
        <v>15655</v>
      </c>
      <c r="SZD1" t="s">
        <v>15656</v>
      </c>
      <c r="SZE1" t="s">
        <v>15657</v>
      </c>
      <c r="SZF1" t="s">
        <v>15658</v>
      </c>
      <c r="SZG1" t="s">
        <v>15659</v>
      </c>
      <c r="SZH1" t="s">
        <v>15660</v>
      </c>
      <c r="SZI1" t="s">
        <v>15661</v>
      </c>
      <c r="SZJ1" t="s">
        <v>15662</v>
      </c>
      <c r="SZK1" t="s">
        <v>15663</v>
      </c>
      <c r="SZL1" t="s">
        <v>15664</v>
      </c>
      <c r="SZM1" t="s">
        <v>15665</v>
      </c>
      <c r="SZN1" t="s">
        <v>15666</v>
      </c>
      <c r="SZO1" t="s">
        <v>15667</v>
      </c>
      <c r="SZP1" t="s">
        <v>15668</v>
      </c>
      <c r="SZQ1" t="s">
        <v>15669</v>
      </c>
      <c r="SZR1" t="s">
        <v>15670</v>
      </c>
      <c r="SZS1" t="s">
        <v>15671</v>
      </c>
      <c r="SZT1" t="s">
        <v>15672</v>
      </c>
      <c r="SZU1" t="s">
        <v>15673</v>
      </c>
      <c r="SZV1" t="s">
        <v>15674</v>
      </c>
      <c r="SZW1" t="s">
        <v>15675</v>
      </c>
      <c r="SZX1" t="s">
        <v>15676</v>
      </c>
      <c r="SZY1" t="s">
        <v>15677</v>
      </c>
      <c r="SZZ1" t="s">
        <v>15678</v>
      </c>
      <c r="TAA1" t="s">
        <v>15679</v>
      </c>
      <c r="TAB1" t="s">
        <v>15680</v>
      </c>
      <c r="TAC1" t="s">
        <v>15681</v>
      </c>
      <c r="TAD1" t="s">
        <v>15682</v>
      </c>
      <c r="TAE1" t="s">
        <v>15683</v>
      </c>
      <c r="TAF1" t="s">
        <v>15684</v>
      </c>
      <c r="TAG1" t="s">
        <v>15685</v>
      </c>
      <c r="TAH1" t="s">
        <v>15686</v>
      </c>
      <c r="TAI1" t="s">
        <v>15687</v>
      </c>
      <c r="TAJ1" t="s">
        <v>15688</v>
      </c>
      <c r="TAK1" t="s">
        <v>15689</v>
      </c>
      <c r="TAL1" t="s">
        <v>15690</v>
      </c>
      <c r="TAM1" t="s">
        <v>15691</v>
      </c>
      <c r="TAN1" t="s">
        <v>15692</v>
      </c>
      <c r="TAO1" t="s">
        <v>15693</v>
      </c>
      <c r="TAP1" t="s">
        <v>15694</v>
      </c>
      <c r="TAQ1" t="s">
        <v>15695</v>
      </c>
      <c r="TAR1" t="s">
        <v>15696</v>
      </c>
      <c r="TAS1" t="s">
        <v>15697</v>
      </c>
      <c r="TAT1" t="s">
        <v>15698</v>
      </c>
      <c r="TAU1" t="s">
        <v>15699</v>
      </c>
      <c r="TAV1" t="s">
        <v>15700</v>
      </c>
      <c r="TAW1" t="s">
        <v>15701</v>
      </c>
      <c r="TAX1" t="s">
        <v>15702</v>
      </c>
      <c r="TAY1" t="s">
        <v>15703</v>
      </c>
      <c r="TAZ1" t="s">
        <v>15704</v>
      </c>
      <c r="TBA1" t="s">
        <v>15705</v>
      </c>
      <c r="TBB1" t="s">
        <v>15706</v>
      </c>
      <c r="TBC1" t="s">
        <v>15707</v>
      </c>
      <c r="TBD1" t="s">
        <v>15708</v>
      </c>
      <c r="TBE1" t="s">
        <v>15709</v>
      </c>
      <c r="TBF1" t="s">
        <v>15710</v>
      </c>
      <c r="TBG1" t="s">
        <v>15711</v>
      </c>
      <c r="TBH1" t="s">
        <v>15712</v>
      </c>
      <c r="TBI1" t="s">
        <v>15713</v>
      </c>
      <c r="TBJ1" t="s">
        <v>15714</v>
      </c>
      <c r="TBK1" t="s">
        <v>15715</v>
      </c>
      <c r="TBL1" t="s">
        <v>15716</v>
      </c>
      <c r="TBM1" t="s">
        <v>15717</v>
      </c>
      <c r="TBN1" t="s">
        <v>15718</v>
      </c>
      <c r="TBO1" t="s">
        <v>15719</v>
      </c>
      <c r="TBP1" t="s">
        <v>15720</v>
      </c>
      <c r="TBQ1" t="s">
        <v>15721</v>
      </c>
      <c r="TBR1" t="s">
        <v>15722</v>
      </c>
      <c r="TBS1" t="s">
        <v>15723</v>
      </c>
      <c r="TBT1" t="s">
        <v>15724</v>
      </c>
      <c r="TBU1" t="s">
        <v>15725</v>
      </c>
      <c r="TBV1" t="s">
        <v>15726</v>
      </c>
      <c r="TBW1" t="s">
        <v>15727</v>
      </c>
      <c r="TBX1" t="s">
        <v>15728</v>
      </c>
      <c r="TBY1" t="s">
        <v>15729</v>
      </c>
      <c r="TBZ1" t="s">
        <v>15730</v>
      </c>
      <c r="TCA1" t="s">
        <v>15731</v>
      </c>
      <c r="TCB1" t="s">
        <v>15732</v>
      </c>
      <c r="TCC1" t="s">
        <v>15733</v>
      </c>
      <c r="TCD1" t="s">
        <v>15734</v>
      </c>
      <c r="TCE1" t="s">
        <v>15735</v>
      </c>
      <c r="TCF1" t="s">
        <v>15736</v>
      </c>
      <c r="TCG1" t="s">
        <v>15737</v>
      </c>
      <c r="TCH1" t="s">
        <v>15738</v>
      </c>
      <c r="TCI1" t="s">
        <v>15739</v>
      </c>
      <c r="TCJ1" t="s">
        <v>15740</v>
      </c>
      <c r="TCK1" t="s">
        <v>15741</v>
      </c>
      <c r="TCL1" t="s">
        <v>15742</v>
      </c>
      <c r="TCM1" t="s">
        <v>15743</v>
      </c>
      <c r="TCN1" t="s">
        <v>15744</v>
      </c>
      <c r="TCO1" t="s">
        <v>15745</v>
      </c>
      <c r="TCP1" t="s">
        <v>15746</v>
      </c>
      <c r="TCQ1" t="s">
        <v>15747</v>
      </c>
      <c r="TCR1" t="s">
        <v>15748</v>
      </c>
      <c r="TCS1" t="s">
        <v>15749</v>
      </c>
      <c r="TCT1" t="s">
        <v>15750</v>
      </c>
      <c r="TCU1" t="s">
        <v>15751</v>
      </c>
      <c r="TCV1" t="s">
        <v>15752</v>
      </c>
      <c r="TCW1" t="s">
        <v>15753</v>
      </c>
      <c r="TCX1" t="s">
        <v>15754</v>
      </c>
      <c r="TCY1" t="s">
        <v>15755</v>
      </c>
      <c r="TCZ1" t="s">
        <v>15756</v>
      </c>
      <c r="TDA1" t="s">
        <v>15757</v>
      </c>
      <c r="TDB1" t="s">
        <v>15758</v>
      </c>
      <c r="TDC1" t="s">
        <v>15759</v>
      </c>
      <c r="TDD1" t="s">
        <v>15760</v>
      </c>
      <c r="TDE1" t="s">
        <v>15761</v>
      </c>
      <c r="TDF1" t="s">
        <v>15762</v>
      </c>
      <c r="TDG1" t="s">
        <v>15763</v>
      </c>
      <c r="TDH1" t="s">
        <v>15764</v>
      </c>
      <c r="TDI1" t="s">
        <v>15765</v>
      </c>
      <c r="TDJ1" t="s">
        <v>15766</v>
      </c>
      <c r="TDK1" t="s">
        <v>15767</v>
      </c>
      <c r="TDL1" t="s">
        <v>15768</v>
      </c>
      <c r="TDM1" t="s">
        <v>15769</v>
      </c>
      <c r="TDN1" t="s">
        <v>15770</v>
      </c>
      <c r="TDO1" t="s">
        <v>15771</v>
      </c>
      <c r="TDP1" t="s">
        <v>15772</v>
      </c>
      <c r="TDQ1" t="s">
        <v>15773</v>
      </c>
      <c r="TDR1" t="s">
        <v>15774</v>
      </c>
      <c r="TDS1" t="s">
        <v>15775</v>
      </c>
      <c r="TDT1" t="s">
        <v>15776</v>
      </c>
      <c r="TDU1" t="s">
        <v>15777</v>
      </c>
      <c r="TDV1" t="s">
        <v>15778</v>
      </c>
      <c r="TDW1" t="s">
        <v>15779</v>
      </c>
      <c r="TDX1" t="s">
        <v>15780</v>
      </c>
      <c r="TDY1" t="s">
        <v>15781</v>
      </c>
      <c r="TDZ1" t="s">
        <v>15782</v>
      </c>
      <c r="TEA1" t="s">
        <v>15783</v>
      </c>
      <c r="TEB1" t="s">
        <v>15784</v>
      </c>
      <c r="TEC1" t="s">
        <v>15785</v>
      </c>
      <c r="TED1" t="s">
        <v>15786</v>
      </c>
      <c r="TEE1" t="s">
        <v>15787</v>
      </c>
      <c r="TEF1" t="s">
        <v>15788</v>
      </c>
      <c r="TEG1" t="s">
        <v>15789</v>
      </c>
      <c r="TEH1" t="s">
        <v>15790</v>
      </c>
      <c r="TEI1" t="s">
        <v>15791</v>
      </c>
      <c r="TEJ1" t="s">
        <v>15792</v>
      </c>
      <c r="TEK1" t="s">
        <v>15793</v>
      </c>
      <c r="TEL1" t="s">
        <v>15794</v>
      </c>
      <c r="TEM1" t="s">
        <v>15795</v>
      </c>
      <c r="TEN1" t="s">
        <v>15796</v>
      </c>
      <c r="TEO1" t="s">
        <v>15797</v>
      </c>
      <c r="TEP1" t="s">
        <v>15798</v>
      </c>
      <c r="TEQ1" t="s">
        <v>15799</v>
      </c>
      <c r="TER1" t="s">
        <v>15800</v>
      </c>
      <c r="TES1" t="s">
        <v>15801</v>
      </c>
      <c r="TET1" t="s">
        <v>15802</v>
      </c>
      <c r="TEU1" t="s">
        <v>15803</v>
      </c>
      <c r="TEV1" t="s">
        <v>15804</v>
      </c>
      <c r="TEW1" t="s">
        <v>15805</v>
      </c>
      <c r="TEX1" t="s">
        <v>15806</v>
      </c>
      <c r="TEY1" t="s">
        <v>15807</v>
      </c>
      <c r="TEZ1" t="s">
        <v>15808</v>
      </c>
      <c r="TFA1" t="s">
        <v>15809</v>
      </c>
      <c r="TFB1" t="s">
        <v>15810</v>
      </c>
      <c r="TFC1" t="s">
        <v>15811</v>
      </c>
      <c r="TFD1" t="s">
        <v>15812</v>
      </c>
      <c r="TFE1" t="s">
        <v>15813</v>
      </c>
      <c r="TFF1" t="s">
        <v>15814</v>
      </c>
      <c r="TFG1" t="s">
        <v>15815</v>
      </c>
      <c r="TFH1" t="s">
        <v>15816</v>
      </c>
      <c r="TFI1" t="s">
        <v>15817</v>
      </c>
      <c r="TFJ1" t="s">
        <v>15818</v>
      </c>
      <c r="TFK1" t="s">
        <v>15819</v>
      </c>
      <c r="TFL1" t="s">
        <v>15820</v>
      </c>
      <c r="TFM1" t="s">
        <v>15821</v>
      </c>
      <c r="TFN1" t="s">
        <v>15822</v>
      </c>
      <c r="TFO1" t="s">
        <v>15823</v>
      </c>
      <c r="TFP1" t="s">
        <v>15824</v>
      </c>
      <c r="TFQ1" t="s">
        <v>15825</v>
      </c>
      <c r="TFR1" t="s">
        <v>15826</v>
      </c>
      <c r="TFS1" t="s">
        <v>15827</v>
      </c>
      <c r="TFT1" t="s">
        <v>15828</v>
      </c>
      <c r="TFU1" t="s">
        <v>15829</v>
      </c>
      <c r="TFV1" t="s">
        <v>15830</v>
      </c>
      <c r="TFW1" t="s">
        <v>15831</v>
      </c>
      <c r="TFX1" t="s">
        <v>15832</v>
      </c>
      <c r="TFY1" t="s">
        <v>15833</v>
      </c>
      <c r="TFZ1" t="s">
        <v>15834</v>
      </c>
      <c r="TGA1" t="s">
        <v>15835</v>
      </c>
      <c r="TGB1" t="s">
        <v>15836</v>
      </c>
      <c r="TGC1" t="s">
        <v>15837</v>
      </c>
      <c r="TGD1" t="s">
        <v>15838</v>
      </c>
      <c r="TGE1" t="s">
        <v>15839</v>
      </c>
      <c r="TGF1" t="s">
        <v>15840</v>
      </c>
      <c r="TGG1" t="s">
        <v>15841</v>
      </c>
      <c r="TGH1" t="s">
        <v>15842</v>
      </c>
      <c r="TGI1" t="s">
        <v>15843</v>
      </c>
      <c r="TGJ1" t="s">
        <v>15844</v>
      </c>
      <c r="TGK1" t="s">
        <v>15845</v>
      </c>
      <c r="TGL1" t="s">
        <v>15846</v>
      </c>
      <c r="TGM1" t="s">
        <v>15847</v>
      </c>
      <c r="TGN1" t="s">
        <v>15848</v>
      </c>
      <c r="TGO1" t="s">
        <v>15849</v>
      </c>
      <c r="TGP1" t="s">
        <v>15850</v>
      </c>
      <c r="TGQ1" t="s">
        <v>15851</v>
      </c>
      <c r="TGR1" t="s">
        <v>15852</v>
      </c>
      <c r="TGS1" t="s">
        <v>15853</v>
      </c>
      <c r="TGT1" t="s">
        <v>15854</v>
      </c>
      <c r="TGU1" t="s">
        <v>15855</v>
      </c>
      <c r="TGV1" t="s">
        <v>15856</v>
      </c>
      <c r="TGW1" t="s">
        <v>15857</v>
      </c>
      <c r="TGX1" t="s">
        <v>15858</v>
      </c>
      <c r="TGY1" t="s">
        <v>15859</v>
      </c>
      <c r="TGZ1" t="s">
        <v>15860</v>
      </c>
      <c r="THA1" t="s">
        <v>15861</v>
      </c>
      <c r="THB1" t="s">
        <v>15862</v>
      </c>
      <c r="THC1" t="s">
        <v>15863</v>
      </c>
      <c r="THD1" t="s">
        <v>15864</v>
      </c>
      <c r="THE1" t="s">
        <v>15865</v>
      </c>
      <c r="THF1" t="s">
        <v>15866</v>
      </c>
      <c r="THG1" t="s">
        <v>15867</v>
      </c>
      <c r="THH1" t="s">
        <v>15868</v>
      </c>
      <c r="THI1" t="s">
        <v>15869</v>
      </c>
      <c r="THJ1" t="s">
        <v>15870</v>
      </c>
      <c r="THK1" t="s">
        <v>15871</v>
      </c>
      <c r="THL1" t="s">
        <v>15872</v>
      </c>
      <c r="THM1" t="s">
        <v>15873</v>
      </c>
      <c r="THN1" t="s">
        <v>15874</v>
      </c>
      <c r="THO1" t="s">
        <v>15875</v>
      </c>
      <c r="THP1" t="s">
        <v>15876</v>
      </c>
      <c r="THQ1" t="s">
        <v>15877</v>
      </c>
      <c r="THR1" t="s">
        <v>15878</v>
      </c>
      <c r="THS1" t="s">
        <v>15879</v>
      </c>
      <c r="THT1" t="s">
        <v>15880</v>
      </c>
      <c r="THU1" t="s">
        <v>15881</v>
      </c>
      <c r="THV1" t="s">
        <v>15882</v>
      </c>
      <c r="THW1" t="s">
        <v>15883</v>
      </c>
      <c r="THX1" t="s">
        <v>15884</v>
      </c>
      <c r="THY1" t="s">
        <v>15885</v>
      </c>
      <c r="THZ1" t="s">
        <v>15886</v>
      </c>
      <c r="TIA1" t="s">
        <v>15887</v>
      </c>
      <c r="TIB1" t="s">
        <v>15888</v>
      </c>
      <c r="TIC1" t="s">
        <v>15889</v>
      </c>
      <c r="TID1" t="s">
        <v>15890</v>
      </c>
      <c r="TIE1" t="s">
        <v>15891</v>
      </c>
      <c r="TIF1" t="s">
        <v>15892</v>
      </c>
      <c r="TIG1" t="s">
        <v>15893</v>
      </c>
      <c r="TIH1" t="s">
        <v>15894</v>
      </c>
      <c r="TII1" t="s">
        <v>15895</v>
      </c>
      <c r="TIJ1" t="s">
        <v>15896</v>
      </c>
      <c r="TIK1" t="s">
        <v>15897</v>
      </c>
      <c r="TIL1" t="s">
        <v>15898</v>
      </c>
      <c r="TIM1" t="s">
        <v>15899</v>
      </c>
      <c r="TIN1" t="s">
        <v>15900</v>
      </c>
      <c r="TIO1" t="s">
        <v>15901</v>
      </c>
      <c r="TIP1" t="s">
        <v>15902</v>
      </c>
      <c r="TIQ1" t="s">
        <v>15903</v>
      </c>
      <c r="TIR1" t="s">
        <v>15904</v>
      </c>
      <c r="TIS1" t="s">
        <v>15905</v>
      </c>
      <c r="TIT1" t="s">
        <v>15906</v>
      </c>
      <c r="TIU1" t="s">
        <v>15907</v>
      </c>
      <c r="TIV1" t="s">
        <v>15908</v>
      </c>
      <c r="TIW1" t="s">
        <v>15909</v>
      </c>
      <c r="TIX1" t="s">
        <v>15910</v>
      </c>
      <c r="TIY1" t="s">
        <v>15911</v>
      </c>
      <c r="TIZ1" t="s">
        <v>15912</v>
      </c>
      <c r="TJA1" t="s">
        <v>15913</v>
      </c>
      <c r="TJB1" t="s">
        <v>15914</v>
      </c>
      <c r="TJC1" t="s">
        <v>15915</v>
      </c>
      <c r="TJD1" t="s">
        <v>15916</v>
      </c>
      <c r="TJE1" t="s">
        <v>15917</v>
      </c>
      <c r="TJF1" t="s">
        <v>15918</v>
      </c>
      <c r="TJG1" t="s">
        <v>15919</v>
      </c>
      <c r="TJH1" t="s">
        <v>15920</v>
      </c>
      <c r="TJI1" t="s">
        <v>15921</v>
      </c>
      <c r="TJJ1" t="s">
        <v>15922</v>
      </c>
      <c r="TJK1" t="s">
        <v>15923</v>
      </c>
      <c r="TJL1" t="s">
        <v>15924</v>
      </c>
      <c r="TJM1" t="s">
        <v>15925</v>
      </c>
      <c r="TJN1" t="s">
        <v>15926</v>
      </c>
      <c r="TJO1" t="s">
        <v>15927</v>
      </c>
      <c r="TJP1" t="s">
        <v>15928</v>
      </c>
      <c r="TJQ1" t="s">
        <v>15929</v>
      </c>
      <c r="TJR1" t="s">
        <v>15930</v>
      </c>
      <c r="TJS1" t="s">
        <v>15931</v>
      </c>
      <c r="TJT1" t="s">
        <v>15932</v>
      </c>
      <c r="TJU1" t="s">
        <v>15933</v>
      </c>
      <c r="TJV1" t="s">
        <v>15934</v>
      </c>
      <c r="TJW1" t="s">
        <v>15935</v>
      </c>
      <c r="TJX1" t="s">
        <v>15936</v>
      </c>
      <c r="TJY1" t="s">
        <v>15937</v>
      </c>
      <c r="TJZ1" t="s">
        <v>15938</v>
      </c>
      <c r="TKA1" t="s">
        <v>15939</v>
      </c>
      <c r="TKB1" t="s">
        <v>15940</v>
      </c>
      <c r="TKC1" t="s">
        <v>15941</v>
      </c>
      <c r="TKD1" t="s">
        <v>15942</v>
      </c>
      <c r="TKE1" t="s">
        <v>15943</v>
      </c>
      <c r="TKF1" t="s">
        <v>15944</v>
      </c>
      <c r="TKG1" t="s">
        <v>15945</v>
      </c>
      <c r="TKH1" t="s">
        <v>15946</v>
      </c>
      <c r="TKI1" t="s">
        <v>15947</v>
      </c>
      <c r="TKJ1" t="s">
        <v>15948</v>
      </c>
      <c r="TKK1" t="s">
        <v>15949</v>
      </c>
      <c r="TKL1" t="s">
        <v>15950</v>
      </c>
      <c r="TKM1" t="s">
        <v>15951</v>
      </c>
      <c r="TKN1" t="s">
        <v>15952</v>
      </c>
      <c r="TKO1" t="s">
        <v>15953</v>
      </c>
      <c r="TKP1" t="s">
        <v>15954</v>
      </c>
      <c r="TKQ1" t="s">
        <v>15955</v>
      </c>
      <c r="TKR1" t="s">
        <v>15956</v>
      </c>
      <c r="TKS1" t="s">
        <v>15957</v>
      </c>
      <c r="TKT1" t="s">
        <v>15958</v>
      </c>
      <c r="TKU1" t="s">
        <v>15959</v>
      </c>
      <c r="TKV1" t="s">
        <v>15960</v>
      </c>
      <c r="TKW1" t="s">
        <v>15961</v>
      </c>
      <c r="TKX1" t="s">
        <v>15962</v>
      </c>
      <c r="TKY1" t="s">
        <v>15963</v>
      </c>
      <c r="TKZ1" t="s">
        <v>15964</v>
      </c>
      <c r="TLA1" t="s">
        <v>15965</v>
      </c>
      <c r="TLB1" t="s">
        <v>15966</v>
      </c>
      <c r="TLC1" t="s">
        <v>15967</v>
      </c>
      <c r="TLD1" t="s">
        <v>15968</v>
      </c>
      <c r="TLE1" t="s">
        <v>15969</v>
      </c>
      <c r="TLF1" t="s">
        <v>15970</v>
      </c>
      <c r="TLG1" t="s">
        <v>15971</v>
      </c>
      <c r="TLH1" t="s">
        <v>15972</v>
      </c>
      <c r="TLI1" t="s">
        <v>15973</v>
      </c>
      <c r="TLJ1" t="s">
        <v>15974</v>
      </c>
      <c r="TLK1" t="s">
        <v>15975</v>
      </c>
      <c r="TLL1" t="s">
        <v>15976</v>
      </c>
      <c r="TLM1" t="s">
        <v>15977</v>
      </c>
      <c r="TLN1" t="s">
        <v>15978</v>
      </c>
      <c r="TLO1" t="s">
        <v>15979</v>
      </c>
      <c r="TLP1" t="s">
        <v>15980</v>
      </c>
      <c r="TLQ1" t="s">
        <v>15981</v>
      </c>
      <c r="TLR1" t="s">
        <v>15982</v>
      </c>
      <c r="TLS1" t="s">
        <v>15983</v>
      </c>
      <c r="TLT1" t="s">
        <v>15984</v>
      </c>
      <c r="TLU1" t="s">
        <v>15985</v>
      </c>
      <c r="TLV1" t="s">
        <v>15986</v>
      </c>
      <c r="TLW1" t="s">
        <v>15987</v>
      </c>
      <c r="TLX1" t="s">
        <v>15988</v>
      </c>
      <c r="TLY1" t="s">
        <v>15989</v>
      </c>
      <c r="TLZ1" t="s">
        <v>15990</v>
      </c>
      <c r="TMA1" t="s">
        <v>15991</v>
      </c>
      <c r="TMB1" t="s">
        <v>15992</v>
      </c>
      <c r="TMC1" t="s">
        <v>15993</v>
      </c>
      <c r="TMD1" t="s">
        <v>15994</v>
      </c>
      <c r="TME1" t="s">
        <v>15995</v>
      </c>
      <c r="TMF1" t="s">
        <v>15996</v>
      </c>
      <c r="TMG1" t="s">
        <v>15997</v>
      </c>
      <c r="TMH1" t="s">
        <v>15998</v>
      </c>
      <c r="TMI1" t="s">
        <v>15999</v>
      </c>
      <c r="TMJ1" t="s">
        <v>16000</v>
      </c>
      <c r="TMK1" t="s">
        <v>16001</v>
      </c>
      <c r="TML1" t="s">
        <v>16002</v>
      </c>
      <c r="TMM1" t="s">
        <v>16003</v>
      </c>
      <c r="TMN1" t="s">
        <v>16004</v>
      </c>
      <c r="TMO1" t="s">
        <v>16005</v>
      </c>
      <c r="TMP1" t="s">
        <v>16006</v>
      </c>
      <c r="TMQ1" t="s">
        <v>16007</v>
      </c>
      <c r="TMR1" t="s">
        <v>16008</v>
      </c>
      <c r="TMS1" t="s">
        <v>16009</v>
      </c>
      <c r="TMT1" t="s">
        <v>16010</v>
      </c>
      <c r="TMU1" t="s">
        <v>16011</v>
      </c>
      <c r="TMV1" t="s">
        <v>16012</v>
      </c>
      <c r="TMW1" t="s">
        <v>16013</v>
      </c>
      <c r="TMX1" t="s">
        <v>16014</v>
      </c>
      <c r="TMY1" t="s">
        <v>16015</v>
      </c>
      <c r="TMZ1" t="s">
        <v>16016</v>
      </c>
      <c r="TNA1" t="s">
        <v>16017</v>
      </c>
      <c r="TNB1" t="s">
        <v>16018</v>
      </c>
      <c r="TNC1" t="s">
        <v>16019</v>
      </c>
      <c r="TND1" t="s">
        <v>16020</v>
      </c>
      <c r="TNE1" t="s">
        <v>16021</v>
      </c>
      <c r="TNF1" t="s">
        <v>16022</v>
      </c>
      <c r="TNG1" t="s">
        <v>16023</v>
      </c>
      <c r="TNH1" t="s">
        <v>16024</v>
      </c>
      <c r="TNI1" t="s">
        <v>16025</v>
      </c>
      <c r="TNJ1" t="s">
        <v>16026</v>
      </c>
      <c r="TNK1" t="s">
        <v>16027</v>
      </c>
      <c r="TNL1" t="s">
        <v>16028</v>
      </c>
      <c r="TNM1" t="s">
        <v>16029</v>
      </c>
      <c r="TNN1" t="s">
        <v>16030</v>
      </c>
      <c r="TNO1" t="s">
        <v>16031</v>
      </c>
      <c r="TNP1" t="s">
        <v>16032</v>
      </c>
      <c r="TNQ1" t="s">
        <v>16033</v>
      </c>
      <c r="TNR1" t="s">
        <v>16034</v>
      </c>
      <c r="TNS1" t="s">
        <v>16035</v>
      </c>
      <c r="TNT1" t="s">
        <v>16036</v>
      </c>
      <c r="TNU1" t="s">
        <v>16037</v>
      </c>
      <c r="TNV1" t="s">
        <v>16038</v>
      </c>
      <c r="TNW1" t="s">
        <v>16039</v>
      </c>
      <c r="TNX1" t="s">
        <v>16040</v>
      </c>
      <c r="TNY1" t="s">
        <v>16041</v>
      </c>
      <c r="TNZ1" t="s">
        <v>16042</v>
      </c>
      <c r="TOA1" t="s">
        <v>16043</v>
      </c>
      <c r="TOB1" t="s">
        <v>16044</v>
      </c>
      <c r="TOC1" t="s">
        <v>16045</v>
      </c>
      <c r="TOD1" t="s">
        <v>16046</v>
      </c>
      <c r="TOE1" t="s">
        <v>16047</v>
      </c>
      <c r="TOF1" t="s">
        <v>16048</v>
      </c>
      <c r="TOG1" t="s">
        <v>16049</v>
      </c>
      <c r="TOH1" t="s">
        <v>16050</v>
      </c>
      <c r="TOI1" t="s">
        <v>16051</v>
      </c>
      <c r="TOJ1" t="s">
        <v>16052</v>
      </c>
      <c r="TOK1" t="s">
        <v>16053</v>
      </c>
      <c r="TOL1" t="s">
        <v>16054</v>
      </c>
      <c r="TOM1" t="s">
        <v>16055</v>
      </c>
      <c r="TON1" t="s">
        <v>16056</v>
      </c>
      <c r="TOO1" t="s">
        <v>16057</v>
      </c>
      <c r="TOP1" t="s">
        <v>16058</v>
      </c>
      <c r="TOQ1" t="s">
        <v>16059</v>
      </c>
      <c r="TOR1" t="s">
        <v>16060</v>
      </c>
      <c r="TOS1" t="s">
        <v>16061</v>
      </c>
      <c r="TOT1" t="s">
        <v>16062</v>
      </c>
      <c r="TOU1" t="s">
        <v>16063</v>
      </c>
      <c r="TOV1" t="s">
        <v>16064</v>
      </c>
      <c r="TOW1" t="s">
        <v>16065</v>
      </c>
      <c r="TOX1" t="s">
        <v>16066</v>
      </c>
      <c r="TOY1" t="s">
        <v>16067</v>
      </c>
      <c r="TOZ1" t="s">
        <v>16068</v>
      </c>
      <c r="TPA1" t="s">
        <v>16069</v>
      </c>
      <c r="TPB1" t="s">
        <v>16070</v>
      </c>
      <c r="TPC1" t="s">
        <v>16071</v>
      </c>
      <c r="TPD1" t="s">
        <v>16072</v>
      </c>
      <c r="TPE1" t="s">
        <v>16073</v>
      </c>
      <c r="TPF1" t="s">
        <v>16074</v>
      </c>
      <c r="TPG1" t="s">
        <v>16075</v>
      </c>
      <c r="TPH1" t="s">
        <v>16076</v>
      </c>
      <c r="TPI1" t="s">
        <v>16077</v>
      </c>
      <c r="TPJ1" t="s">
        <v>16078</v>
      </c>
      <c r="TPK1" t="s">
        <v>16079</v>
      </c>
      <c r="TPL1" t="s">
        <v>16080</v>
      </c>
      <c r="TPM1" t="s">
        <v>16081</v>
      </c>
      <c r="TPN1" t="s">
        <v>16082</v>
      </c>
      <c r="TPO1" t="s">
        <v>16083</v>
      </c>
      <c r="TPP1" t="s">
        <v>16084</v>
      </c>
      <c r="TPQ1" t="s">
        <v>16085</v>
      </c>
      <c r="TPR1" t="s">
        <v>16086</v>
      </c>
      <c r="TPS1" t="s">
        <v>16087</v>
      </c>
      <c r="TPT1" t="s">
        <v>16088</v>
      </c>
      <c r="TPU1" t="s">
        <v>16089</v>
      </c>
      <c r="TPV1" t="s">
        <v>16090</v>
      </c>
      <c r="TPW1" t="s">
        <v>16091</v>
      </c>
      <c r="TPX1" t="s">
        <v>16092</v>
      </c>
      <c r="TPY1" t="s">
        <v>16093</v>
      </c>
      <c r="TPZ1" t="s">
        <v>16094</v>
      </c>
      <c r="TQA1" t="s">
        <v>16095</v>
      </c>
      <c r="TQB1" t="s">
        <v>16096</v>
      </c>
      <c r="TQC1" t="s">
        <v>16097</v>
      </c>
      <c r="TQD1" t="s">
        <v>16098</v>
      </c>
      <c r="TQE1" t="s">
        <v>16099</v>
      </c>
      <c r="TQF1" t="s">
        <v>16100</v>
      </c>
      <c r="TQG1" t="s">
        <v>16101</v>
      </c>
      <c r="TQH1" t="s">
        <v>16102</v>
      </c>
      <c r="TQI1" t="s">
        <v>16103</v>
      </c>
      <c r="TQJ1" t="s">
        <v>16104</v>
      </c>
      <c r="TQK1" t="s">
        <v>16105</v>
      </c>
      <c r="TQL1" t="s">
        <v>16106</v>
      </c>
      <c r="TQM1" t="s">
        <v>16107</v>
      </c>
      <c r="TQN1" t="s">
        <v>16108</v>
      </c>
      <c r="TQO1" t="s">
        <v>16109</v>
      </c>
      <c r="TQP1" t="s">
        <v>16110</v>
      </c>
      <c r="TQQ1" t="s">
        <v>16111</v>
      </c>
      <c r="TQR1" t="s">
        <v>16112</v>
      </c>
      <c r="TQS1" t="s">
        <v>16113</v>
      </c>
      <c r="TQT1" t="s">
        <v>16114</v>
      </c>
      <c r="TQU1" t="s">
        <v>16115</v>
      </c>
      <c r="TQV1" t="s">
        <v>16116</v>
      </c>
      <c r="TQW1" t="s">
        <v>16117</v>
      </c>
      <c r="TQX1" t="s">
        <v>16118</v>
      </c>
      <c r="TQY1" t="s">
        <v>16119</v>
      </c>
      <c r="TQZ1" t="s">
        <v>16120</v>
      </c>
      <c r="TRA1" t="s">
        <v>16121</v>
      </c>
      <c r="TRB1" t="s">
        <v>16122</v>
      </c>
      <c r="TRC1" t="s">
        <v>16123</v>
      </c>
      <c r="TRD1" t="s">
        <v>16124</v>
      </c>
      <c r="TRE1" t="s">
        <v>16125</v>
      </c>
      <c r="TRF1" t="s">
        <v>16126</v>
      </c>
      <c r="TRG1" t="s">
        <v>16127</v>
      </c>
      <c r="TRH1" t="s">
        <v>16128</v>
      </c>
      <c r="TRI1" t="s">
        <v>16129</v>
      </c>
      <c r="TRJ1" t="s">
        <v>16130</v>
      </c>
      <c r="TRK1" t="s">
        <v>16131</v>
      </c>
      <c r="TRL1" t="s">
        <v>16132</v>
      </c>
      <c r="TRM1" t="s">
        <v>16133</v>
      </c>
      <c r="TRN1" t="s">
        <v>16134</v>
      </c>
      <c r="TRO1" t="s">
        <v>16135</v>
      </c>
      <c r="TRP1" t="s">
        <v>16136</v>
      </c>
      <c r="TRQ1" t="s">
        <v>16137</v>
      </c>
      <c r="TRR1" t="s">
        <v>16138</v>
      </c>
      <c r="TRS1" t="s">
        <v>16139</v>
      </c>
      <c r="TRT1" t="s">
        <v>16140</v>
      </c>
      <c r="TRU1" t="s">
        <v>16141</v>
      </c>
      <c r="TRV1" t="s">
        <v>16142</v>
      </c>
      <c r="TRW1" t="s">
        <v>16143</v>
      </c>
      <c r="TRX1" t="s">
        <v>16144</v>
      </c>
      <c r="TRY1" t="s">
        <v>16145</v>
      </c>
      <c r="TRZ1" t="s">
        <v>16146</v>
      </c>
      <c r="TSA1" t="s">
        <v>16147</v>
      </c>
      <c r="TSB1" t="s">
        <v>16148</v>
      </c>
      <c r="TSC1" t="s">
        <v>16149</v>
      </c>
      <c r="TSD1" t="s">
        <v>16150</v>
      </c>
      <c r="TSE1" t="s">
        <v>16151</v>
      </c>
      <c r="TSF1" t="s">
        <v>16152</v>
      </c>
      <c r="TSG1" t="s">
        <v>16153</v>
      </c>
      <c r="TSH1" t="s">
        <v>16154</v>
      </c>
      <c r="TSI1" t="s">
        <v>16155</v>
      </c>
      <c r="TSJ1" t="s">
        <v>16156</v>
      </c>
      <c r="TSK1" t="s">
        <v>16157</v>
      </c>
      <c r="TSL1" t="s">
        <v>16158</v>
      </c>
      <c r="TSM1" t="s">
        <v>16159</v>
      </c>
      <c r="TSN1" t="s">
        <v>16160</v>
      </c>
      <c r="TSO1" t="s">
        <v>16161</v>
      </c>
      <c r="TSP1" t="s">
        <v>16162</v>
      </c>
      <c r="TSQ1" t="s">
        <v>16163</v>
      </c>
      <c r="TSR1" t="s">
        <v>16164</v>
      </c>
      <c r="TSS1" t="s">
        <v>16165</v>
      </c>
      <c r="TST1" t="s">
        <v>16166</v>
      </c>
      <c r="TSU1" t="s">
        <v>16167</v>
      </c>
      <c r="TSV1" t="s">
        <v>16168</v>
      </c>
      <c r="TSW1" t="s">
        <v>16169</v>
      </c>
      <c r="TSX1" t="s">
        <v>16170</v>
      </c>
      <c r="TSY1" t="s">
        <v>16171</v>
      </c>
      <c r="TSZ1" t="s">
        <v>16172</v>
      </c>
      <c r="TTA1" t="s">
        <v>16173</v>
      </c>
      <c r="TTB1" t="s">
        <v>16174</v>
      </c>
      <c r="TTC1" t="s">
        <v>16175</v>
      </c>
      <c r="TTD1" t="s">
        <v>16176</v>
      </c>
      <c r="TTE1" t="s">
        <v>16177</v>
      </c>
      <c r="TTF1" t="s">
        <v>16178</v>
      </c>
      <c r="TTG1" t="s">
        <v>16179</v>
      </c>
      <c r="TTH1" t="s">
        <v>16180</v>
      </c>
      <c r="TTI1" t="s">
        <v>16181</v>
      </c>
      <c r="TTJ1" t="s">
        <v>16182</v>
      </c>
      <c r="TTK1" t="s">
        <v>16183</v>
      </c>
      <c r="TTL1" t="s">
        <v>16184</v>
      </c>
      <c r="TTM1" t="s">
        <v>16185</v>
      </c>
      <c r="TTN1" t="s">
        <v>16186</v>
      </c>
      <c r="TTO1" t="s">
        <v>16187</v>
      </c>
      <c r="TTP1" t="s">
        <v>16188</v>
      </c>
      <c r="TTQ1" t="s">
        <v>16189</v>
      </c>
      <c r="TTR1" t="s">
        <v>16190</v>
      </c>
      <c r="TTS1" t="s">
        <v>16191</v>
      </c>
      <c r="TTT1" t="s">
        <v>16192</v>
      </c>
      <c r="TTU1" t="s">
        <v>16193</v>
      </c>
      <c r="TTV1" t="s">
        <v>16194</v>
      </c>
      <c r="TTW1" t="s">
        <v>16195</v>
      </c>
      <c r="TTX1" t="s">
        <v>16196</v>
      </c>
      <c r="TTY1" t="s">
        <v>16197</v>
      </c>
      <c r="TTZ1" t="s">
        <v>16198</v>
      </c>
      <c r="TUA1" t="s">
        <v>16199</v>
      </c>
      <c r="TUB1" t="s">
        <v>16200</v>
      </c>
      <c r="TUC1" t="s">
        <v>16201</v>
      </c>
      <c r="TUD1" t="s">
        <v>16202</v>
      </c>
      <c r="TUE1" t="s">
        <v>16203</v>
      </c>
      <c r="TUF1" t="s">
        <v>16204</v>
      </c>
      <c r="TUG1" t="s">
        <v>16205</v>
      </c>
      <c r="TUH1" t="s">
        <v>16206</v>
      </c>
      <c r="TUI1" t="s">
        <v>16207</v>
      </c>
      <c r="TUJ1" t="s">
        <v>16208</v>
      </c>
      <c r="TUK1" t="s">
        <v>16209</v>
      </c>
      <c r="TUL1" t="s">
        <v>16210</v>
      </c>
      <c r="TUM1" t="s">
        <v>16211</v>
      </c>
      <c r="TUN1" t="s">
        <v>16212</v>
      </c>
      <c r="TUO1" t="s">
        <v>16213</v>
      </c>
      <c r="TUP1" t="s">
        <v>16214</v>
      </c>
      <c r="TUQ1" t="s">
        <v>16215</v>
      </c>
      <c r="TUR1" t="s">
        <v>16216</v>
      </c>
      <c r="TUS1" t="s">
        <v>16217</v>
      </c>
      <c r="TUT1" t="s">
        <v>16218</v>
      </c>
      <c r="TUU1" t="s">
        <v>16219</v>
      </c>
      <c r="TUV1" t="s">
        <v>16220</v>
      </c>
      <c r="TUW1" t="s">
        <v>16221</v>
      </c>
      <c r="TUX1" t="s">
        <v>16222</v>
      </c>
      <c r="TUY1" t="s">
        <v>16223</v>
      </c>
      <c r="TUZ1" t="s">
        <v>16224</v>
      </c>
      <c r="TVA1" t="s">
        <v>16225</v>
      </c>
      <c r="TVB1" t="s">
        <v>16226</v>
      </c>
      <c r="TVC1" t="s">
        <v>16227</v>
      </c>
      <c r="TVD1" t="s">
        <v>16228</v>
      </c>
      <c r="TVE1" t="s">
        <v>16229</v>
      </c>
      <c r="TVF1" t="s">
        <v>16230</v>
      </c>
      <c r="TVG1" t="s">
        <v>16231</v>
      </c>
      <c r="TVH1" t="s">
        <v>16232</v>
      </c>
      <c r="TVI1" t="s">
        <v>16233</v>
      </c>
      <c r="TVJ1" t="s">
        <v>16234</v>
      </c>
      <c r="TVK1" t="s">
        <v>16235</v>
      </c>
      <c r="TVL1" t="s">
        <v>16236</v>
      </c>
      <c r="TVM1" t="s">
        <v>16237</v>
      </c>
      <c r="TVN1" t="s">
        <v>16238</v>
      </c>
      <c r="TVO1" t="s">
        <v>16239</v>
      </c>
      <c r="TVP1" t="s">
        <v>16240</v>
      </c>
      <c r="TVQ1" t="s">
        <v>16241</v>
      </c>
      <c r="TVR1" t="s">
        <v>16242</v>
      </c>
      <c r="TVS1" t="s">
        <v>16243</v>
      </c>
      <c r="TVT1" t="s">
        <v>16244</v>
      </c>
      <c r="TVU1" t="s">
        <v>16245</v>
      </c>
      <c r="TVV1" t="s">
        <v>16246</v>
      </c>
      <c r="TVW1" t="s">
        <v>16247</v>
      </c>
      <c r="TVX1" t="s">
        <v>16248</v>
      </c>
      <c r="TVY1" t="s">
        <v>16249</v>
      </c>
      <c r="TVZ1" t="s">
        <v>16250</v>
      </c>
      <c r="TWA1" t="s">
        <v>16251</v>
      </c>
      <c r="TWB1" t="s">
        <v>16252</v>
      </c>
      <c r="TWC1" t="s">
        <v>16253</v>
      </c>
      <c r="TWD1" t="s">
        <v>16254</v>
      </c>
      <c r="TWE1" t="s">
        <v>16255</v>
      </c>
      <c r="TWF1" t="s">
        <v>16256</v>
      </c>
      <c r="TWG1" t="s">
        <v>16257</v>
      </c>
      <c r="TWH1" t="s">
        <v>16258</v>
      </c>
      <c r="TWI1" t="s">
        <v>16259</v>
      </c>
      <c r="TWJ1" t="s">
        <v>16260</v>
      </c>
      <c r="TWK1" t="s">
        <v>16261</v>
      </c>
      <c r="TWL1" t="s">
        <v>16262</v>
      </c>
      <c r="TWM1" t="s">
        <v>16263</v>
      </c>
      <c r="TWN1" t="s">
        <v>16264</v>
      </c>
      <c r="TWO1" t="s">
        <v>16265</v>
      </c>
      <c r="TWP1" t="s">
        <v>16266</v>
      </c>
      <c r="TWQ1" t="s">
        <v>16267</v>
      </c>
      <c r="TWR1" t="s">
        <v>16268</v>
      </c>
      <c r="TWS1" t="s">
        <v>16269</v>
      </c>
      <c r="TWT1" t="s">
        <v>16270</v>
      </c>
      <c r="TWU1" t="s">
        <v>16271</v>
      </c>
      <c r="TWV1" t="s">
        <v>16272</v>
      </c>
      <c r="TWW1" t="s">
        <v>16273</v>
      </c>
      <c r="TWX1" t="s">
        <v>16274</v>
      </c>
      <c r="TWY1" t="s">
        <v>16275</v>
      </c>
      <c r="TWZ1" t="s">
        <v>16276</v>
      </c>
      <c r="TXA1" t="s">
        <v>16277</v>
      </c>
      <c r="TXB1" t="s">
        <v>16278</v>
      </c>
      <c r="TXC1" t="s">
        <v>16279</v>
      </c>
      <c r="TXD1" t="s">
        <v>16280</v>
      </c>
      <c r="TXE1" t="s">
        <v>16281</v>
      </c>
      <c r="TXF1" t="s">
        <v>16282</v>
      </c>
      <c r="TXG1" t="s">
        <v>16283</v>
      </c>
      <c r="TXH1" t="s">
        <v>16284</v>
      </c>
      <c r="TXI1" t="s">
        <v>16285</v>
      </c>
      <c r="TXJ1" t="s">
        <v>16286</v>
      </c>
      <c r="TXK1" t="s">
        <v>16287</v>
      </c>
      <c r="TXL1" t="s">
        <v>16288</v>
      </c>
      <c r="TXM1" t="s">
        <v>16289</v>
      </c>
      <c r="TXN1" t="s">
        <v>16290</v>
      </c>
      <c r="TXO1" t="s">
        <v>16291</v>
      </c>
      <c r="TXP1" t="s">
        <v>16292</v>
      </c>
      <c r="TXQ1" t="s">
        <v>16293</v>
      </c>
      <c r="TXR1" t="s">
        <v>16294</v>
      </c>
      <c r="TXS1" t="s">
        <v>16295</v>
      </c>
      <c r="TXT1" t="s">
        <v>16296</v>
      </c>
      <c r="TXU1" t="s">
        <v>16297</v>
      </c>
      <c r="TXV1" t="s">
        <v>16298</v>
      </c>
      <c r="TXW1" t="s">
        <v>16299</v>
      </c>
      <c r="TXX1" t="s">
        <v>16300</v>
      </c>
      <c r="TXY1" t="s">
        <v>16301</v>
      </c>
      <c r="TXZ1" t="s">
        <v>16302</v>
      </c>
      <c r="TYA1" t="s">
        <v>16303</v>
      </c>
      <c r="TYB1" t="s">
        <v>16304</v>
      </c>
      <c r="TYC1" t="s">
        <v>16305</v>
      </c>
      <c r="TYD1" t="s">
        <v>16306</v>
      </c>
      <c r="TYE1" t="s">
        <v>16307</v>
      </c>
      <c r="TYF1" t="s">
        <v>16308</v>
      </c>
      <c r="TYG1" t="s">
        <v>16309</v>
      </c>
      <c r="TYH1" t="s">
        <v>16310</v>
      </c>
      <c r="TYI1" t="s">
        <v>16311</v>
      </c>
      <c r="TYJ1" t="s">
        <v>16312</v>
      </c>
      <c r="TYK1" t="s">
        <v>16313</v>
      </c>
      <c r="TYL1" t="s">
        <v>16314</v>
      </c>
      <c r="TYM1" t="s">
        <v>16315</v>
      </c>
      <c r="TYN1" t="s">
        <v>16316</v>
      </c>
      <c r="TYO1" t="s">
        <v>16317</v>
      </c>
      <c r="TYP1" t="s">
        <v>16318</v>
      </c>
      <c r="TYQ1" t="s">
        <v>16319</v>
      </c>
      <c r="TYR1" t="s">
        <v>16320</v>
      </c>
      <c r="TYS1" t="s">
        <v>16321</v>
      </c>
      <c r="TYT1" t="s">
        <v>16322</v>
      </c>
      <c r="TYU1" t="s">
        <v>16323</v>
      </c>
      <c r="TYV1" t="s">
        <v>16324</v>
      </c>
      <c r="TYW1" t="s">
        <v>16325</v>
      </c>
      <c r="TYX1" t="s">
        <v>16326</v>
      </c>
      <c r="TYY1" t="s">
        <v>16327</v>
      </c>
      <c r="TYZ1" t="s">
        <v>16328</v>
      </c>
      <c r="TZA1" t="s">
        <v>16329</v>
      </c>
      <c r="TZB1" t="s">
        <v>16330</v>
      </c>
      <c r="TZC1" t="s">
        <v>16331</v>
      </c>
      <c r="TZD1" t="s">
        <v>16332</v>
      </c>
      <c r="TZE1" t="s">
        <v>16333</v>
      </c>
      <c r="TZF1" t="s">
        <v>16334</v>
      </c>
      <c r="TZG1" t="s">
        <v>16335</v>
      </c>
      <c r="TZH1" t="s">
        <v>16336</v>
      </c>
      <c r="TZI1" t="s">
        <v>16337</v>
      </c>
      <c r="TZJ1" t="s">
        <v>16338</v>
      </c>
      <c r="TZK1" t="s">
        <v>16339</v>
      </c>
      <c r="TZL1" t="s">
        <v>16340</v>
      </c>
      <c r="TZM1" t="s">
        <v>16341</v>
      </c>
      <c r="TZN1" t="s">
        <v>16342</v>
      </c>
      <c r="TZO1" t="s">
        <v>16343</v>
      </c>
      <c r="TZP1" t="s">
        <v>16344</v>
      </c>
      <c r="TZQ1" t="s">
        <v>16345</v>
      </c>
      <c r="TZR1" t="s">
        <v>16346</v>
      </c>
      <c r="TZS1" t="s">
        <v>16347</v>
      </c>
      <c r="TZT1" t="s">
        <v>16348</v>
      </c>
      <c r="TZU1" t="s">
        <v>16349</v>
      </c>
      <c r="TZV1" t="s">
        <v>16350</v>
      </c>
      <c r="TZW1" t="s">
        <v>16351</v>
      </c>
      <c r="TZX1" t="s">
        <v>16352</v>
      </c>
      <c r="TZY1" t="s">
        <v>16353</v>
      </c>
      <c r="TZZ1" t="s">
        <v>16354</v>
      </c>
      <c r="UAA1" t="s">
        <v>16355</v>
      </c>
      <c r="UAB1" t="s">
        <v>16356</v>
      </c>
      <c r="UAC1" t="s">
        <v>16357</v>
      </c>
      <c r="UAD1" t="s">
        <v>16358</v>
      </c>
      <c r="UAE1" t="s">
        <v>16359</v>
      </c>
      <c r="UAF1" t="s">
        <v>16360</v>
      </c>
      <c r="UAG1" t="s">
        <v>16361</v>
      </c>
      <c r="UAH1" t="s">
        <v>16362</v>
      </c>
      <c r="UAI1" t="s">
        <v>16363</v>
      </c>
      <c r="UAJ1" t="s">
        <v>16364</v>
      </c>
      <c r="UAK1" t="s">
        <v>16365</v>
      </c>
      <c r="UAL1" t="s">
        <v>16366</v>
      </c>
      <c r="UAM1" t="s">
        <v>16367</v>
      </c>
      <c r="UAN1" t="s">
        <v>16368</v>
      </c>
      <c r="UAO1" t="s">
        <v>16369</v>
      </c>
      <c r="UAP1" t="s">
        <v>16370</v>
      </c>
      <c r="UAQ1" t="s">
        <v>16371</v>
      </c>
      <c r="UAR1" t="s">
        <v>16372</v>
      </c>
      <c r="UAS1" t="s">
        <v>16373</v>
      </c>
      <c r="UAT1" t="s">
        <v>16374</v>
      </c>
      <c r="UAU1" t="s">
        <v>16375</v>
      </c>
      <c r="UAV1" t="s">
        <v>16376</v>
      </c>
      <c r="UAW1" t="s">
        <v>16377</v>
      </c>
      <c r="UAX1" t="s">
        <v>16378</v>
      </c>
      <c r="UAY1" t="s">
        <v>16379</v>
      </c>
      <c r="UAZ1" t="s">
        <v>16380</v>
      </c>
      <c r="UBA1" t="s">
        <v>16381</v>
      </c>
      <c r="UBB1" t="s">
        <v>16382</v>
      </c>
      <c r="UBC1" t="s">
        <v>16383</v>
      </c>
      <c r="UBD1" t="s">
        <v>16384</v>
      </c>
      <c r="UBE1" t="s">
        <v>16385</v>
      </c>
      <c r="UBF1" t="s">
        <v>16386</v>
      </c>
      <c r="UBG1" t="s">
        <v>16387</v>
      </c>
      <c r="UBH1" t="s">
        <v>16388</v>
      </c>
      <c r="UBI1" t="s">
        <v>16389</v>
      </c>
      <c r="UBJ1" t="s">
        <v>16390</v>
      </c>
      <c r="UBK1" t="s">
        <v>16391</v>
      </c>
      <c r="UBL1" t="s">
        <v>16392</v>
      </c>
      <c r="UBM1" t="s">
        <v>16393</v>
      </c>
      <c r="UBN1" t="s">
        <v>16394</v>
      </c>
      <c r="UBO1" t="s">
        <v>16395</v>
      </c>
      <c r="UBP1" t="s">
        <v>16396</v>
      </c>
      <c r="UBQ1" t="s">
        <v>16397</v>
      </c>
      <c r="UBR1" t="s">
        <v>16398</v>
      </c>
      <c r="UBS1" t="s">
        <v>16399</v>
      </c>
      <c r="UBT1" t="s">
        <v>16400</v>
      </c>
      <c r="UBU1" t="s">
        <v>16401</v>
      </c>
      <c r="UBV1" t="s">
        <v>16402</v>
      </c>
      <c r="UBW1" t="s">
        <v>16403</v>
      </c>
      <c r="UBX1" t="s">
        <v>16404</v>
      </c>
      <c r="UBY1" t="s">
        <v>16405</v>
      </c>
      <c r="UBZ1" t="s">
        <v>16406</v>
      </c>
      <c r="UCA1" t="s">
        <v>16407</v>
      </c>
      <c r="UCB1" t="s">
        <v>16408</v>
      </c>
      <c r="UCC1" t="s">
        <v>16409</v>
      </c>
      <c r="UCD1" t="s">
        <v>16410</v>
      </c>
      <c r="UCE1" t="s">
        <v>16411</v>
      </c>
      <c r="UCF1" t="s">
        <v>16412</v>
      </c>
      <c r="UCG1" t="s">
        <v>16413</v>
      </c>
      <c r="UCH1" t="s">
        <v>16414</v>
      </c>
      <c r="UCI1" t="s">
        <v>16415</v>
      </c>
      <c r="UCJ1" t="s">
        <v>16416</v>
      </c>
      <c r="UCK1" t="s">
        <v>16417</v>
      </c>
      <c r="UCL1" t="s">
        <v>16418</v>
      </c>
      <c r="UCM1" t="s">
        <v>16419</v>
      </c>
      <c r="UCN1" t="s">
        <v>16420</v>
      </c>
      <c r="UCO1" t="s">
        <v>16421</v>
      </c>
      <c r="UCP1" t="s">
        <v>16422</v>
      </c>
      <c r="UCQ1" t="s">
        <v>16423</v>
      </c>
      <c r="UCR1" t="s">
        <v>16424</v>
      </c>
      <c r="UCS1" t="s">
        <v>16425</v>
      </c>
      <c r="UCT1" t="s">
        <v>16426</v>
      </c>
      <c r="UCU1" t="s">
        <v>16427</v>
      </c>
      <c r="UCV1" t="s">
        <v>16428</v>
      </c>
      <c r="UCW1" t="s">
        <v>16429</v>
      </c>
      <c r="UCX1" t="s">
        <v>16430</v>
      </c>
      <c r="UCY1" t="s">
        <v>16431</v>
      </c>
      <c r="UCZ1" t="s">
        <v>16432</v>
      </c>
      <c r="UDA1" t="s">
        <v>16433</v>
      </c>
      <c r="UDB1" t="s">
        <v>16434</v>
      </c>
      <c r="UDC1" t="s">
        <v>16435</v>
      </c>
      <c r="UDD1" t="s">
        <v>16436</v>
      </c>
      <c r="UDE1" t="s">
        <v>16437</v>
      </c>
      <c r="UDF1" t="s">
        <v>16438</v>
      </c>
      <c r="UDG1" t="s">
        <v>16439</v>
      </c>
      <c r="UDH1" t="s">
        <v>16440</v>
      </c>
      <c r="UDI1" t="s">
        <v>16441</v>
      </c>
      <c r="UDJ1" t="s">
        <v>16442</v>
      </c>
      <c r="UDK1" t="s">
        <v>16443</v>
      </c>
      <c r="UDL1" t="s">
        <v>16444</v>
      </c>
      <c r="UDM1" t="s">
        <v>16445</v>
      </c>
      <c r="UDN1" t="s">
        <v>16446</v>
      </c>
      <c r="UDO1" t="s">
        <v>16447</v>
      </c>
      <c r="UDP1" t="s">
        <v>16448</v>
      </c>
      <c r="UDQ1" t="s">
        <v>16449</v>
      </c>
      <c r="UDR1" t="s">
        <v>16450</v>
      </c>
      <c r="UDS1" t="s">
        <v>16451</v>
      </c>
      <c r="UDT1" t="s">
        <v>16452</v>
      </c>
      <c r="UDU1" t="s">
        <v>16453</v>
      </c>
      <c r="UDV1" t="s">
        <v>16454</v>
      </c>
      <c r="UDW1" t="s">
        <v>16455</v>
      </c>
      <c r="UDX1" t="s">
        <v>16456</v>
      </c>
      <c r="UDY1" t="s">
        <v>16457</v>
      </c>
      <c r="UDZ1" t="s">
        <v>16458</v>
      </c>
      <c r="UEA1" t="s">
        <v>16459</v>
      </c>
      <c r="UEB1" t="s">
        <v>16460</v>
      </c>
      <c r="UEC1" t="s">
        <v>16461</v>
      </c>
      <c r="UED1" t="s">
        <v>16462</v>
      </c>
      <c r="UEE1" t="s">
        <v>16463</v>
      </c>
      <c r="UEF1" t="s">
        <v>16464</v>
      </c>
      <c r="UEG1" t="s">
        <v>16465</v>
      </c>
      <c r="UEH1" t="s">
        <v>16466</v>
      </c>
      <c r="UEI1" t="s">
        <v>16467</v>
      </c>
      <c r="UEJ1" t="s">
        <v>16468</v>
      </c>
      <c r="UEK1" t="s">
        <v>16469</v>
      </c>
      <c r="UEL1" t="s">
        <v>16470</v>
      </c>
      <c r="UEM1" t="s">
        <v>16471</v>
      </c>
      <c r="UEN1" t="s">
        <v>16472</v>
      </c>
      <c r="UEO1" t="s">
        <v>16473</v>
      </c>
      <c r="UEP1" t="s">
        <v>16474</v>
      </c>
      <c r="UEQ1" t="s">
        <v>16475</v>
      </c>
      <c r="UER1" t="s">
        <v>16476</v>
      </c>
      <c r="UES1" t="s">
        <v>16477</v>
      </c>
      <c r="UET1" t="s">
        <v>16478</v>
      </c>
      <c r="UEU1" t="s">
        <v>16479</v>
      </c>
      <c r="UEV1" t="s">
        <v>16480</v>
      </c>
      <c r="UEW1" t="s">
        <v>16481</v>
      </c>
      <c r="UEX1" t="s">
        <v>16482</v>
      </c>
      <c r="UEY1" t="s">
        <v>16483</v>
      </c>
      <c r="UEZ1" t="s">
        <v>16484</v>
      </c>
      <c r="UFA1" t="s">
        <v>16485</v>
      </c>
      <c r="UFB1" t="s">
        <v>16486</v>
      </c>
      <c r="UFC1" t="s">
        <v>16487</v>
      </c>
      <c r="UFD1" t="s">
        <v>16488</v>
      </c>
      <c r="UFE1" t="s">
        <v>16489</v>
      </c>
      <c r="UFF1" t="s">
        <v>16490</v>
      </c>
      <c r="UFG1" t="s">
        <v>16491</v>
      </c>
      <c r="UFH1" t="s">
        <v>16492</v>
      </c>
      <c r="UFI1" t="s">
        <v>16493</v>
      </c>
      <c r="UFJ1" t="s">
        <v>16494</v>
      </c>
      <c r="UFK1" t="s">
        <v>16495</v>
      </c>
      <c r="UFL1" t="s">
        <v>16496</v>
      </c>
      <c r="UFM1" t="s">
        <v>16497</v>
      </c>
      <c r="UFN1" t="s">
        <v>16498</v>
      </c>
      <c r="UFO1" t="s">
        <v>16499</v>
      </c>
      <c r="UFP1" t="s">
        <v>16500</v>
      </c>
      <c r="UFQ1" t="s">
        <v>16501</v>
      </c>
      <c r="UFR1" t="s">
        <v>16502</v>
      </c>
      <c r="UFS1" t="s">
        <v>16503</v>
      </c>
      <c r="UFT1" t="s">
        <v>16504</v>
      </c>
      <c r="UFU1" t="s">
        <v>16505</v>
      </c>
      <c r="UFV1" t="s">
        <v>16506</v>
      </c>
      <c r="UFW1" t="s">
        <v>16507</v>
      </c>
      <c r="UFX1" t="s">
        <v>16508</v>
      </c>
      <c r="UFY1" t="s">
        <v>16509</v>
      </c>
      <c r="UFZ1" t="s">
        <v>16510</v>
      </c>
      <c r="UGA1" t="s">
        <v>16511</v>
      </c>
      <c r="UGB1" t="s">
        <v>16512</v>
      </c>
      <c r="UGC1" t="s">
        <v>16513</v>
      </c>
      <c r="UGD1" t="s">
        <v>16514</v>
      </c>
      <c r="UGE1" t="s">
        <v>16515</v>
      </c>
      <c r="UGF1" t="s">
        <v>16516</v>
      </c>
      <c r="UGG1" t="s">
        <v>16517</v>
      </c>
      <c r="UGH1" t="s">
        <v>16518</v>
      </c>
      <c r="UGI1" t="s">
        <v>16519</v>
      </c>
      <c r="UGJ1" t="s">
        <v>16520</v>
      </c>
      <c r="UGK1" t="s">
        <v>16521</v>
      </c>
      <c r="UGL1" t="s">
        <v>16522</v>
      </c>
      <c r="UGM1" t="s">
        <v>16523</v>
      </c>
      <c r="UGN1" t="s">
        <v>16524</v>
      </c>
      <c r="UGO1" t="s">
        <v>16525</v>
      </c>
      <c r="UGP1" t="s">
        <v>16526</v>
      </c>
      <c r="UGQ1" t="s">
        <v>16527</v>
      </c>
      <c r="UGR1" t="s">
        <v>16528</v>
      </c>
      <c r="UGS1" t="s">
        <v>16529</v>
      </c>
      <c r="UGT1" t="s">
        <v>16530</v>
      </c>
      <c r="UGU1" t="s">
        <v>16531</v>
      </c>
      <c r="UGV1" t="s">
        <v>16532</v>
      </c>
      <c r="UGW1" t="s">
        <v>16533</v>
      </c>
      <c r="UGX1" t="s">
        <v>16534</v>
      </c>
      <c r="UGY1" t="s">
        <v>16535</v>
      </c>
      <c r="UGZ1" t="s">
        <v>16536</v>
      </c>
      <c r="UHA1" t="s">
        <v>16537</v>
      </c>
      <c r="UHB1" t="s">
        <v>16538</v>
      </c>
      <c r="UHC1" t="s">
        <v>16539</v>
      </c>
      <c r="UHD1" t="s">
        <v>16540</v>
      </c>
      <c r="UHE1" t="s">
        <v>16541</v>
      </c>
      <c r="UHF1" t="s">
        <v>16542</v>
      </c>
      <c r="UHG1" t="s">
        <v>16543</v>
      </c>
      <c r="UHH1" t="s">
        <v>16544</v>
      </c>
      <c r="UHI1" t="s">
        <v>16545</v>
      </c>
      <c r="UHJ1" t="s">
        <v>16546</v>
      </c>
      <c r="UHK1" t="s">
        <v>16547</v>
      </c>
      <c r="UHL1" t="s">
        <v>16548</v>
      </c>
      <c r="UHM1" t="s">
        <v>16549</v>
      </c>
      <c r="UHN1" t="s">
        <v>16550</v>
      </c>
      <c r="UHO1" t="s">
        <v>16551</v>
      </c>
      <c r="UHP1" t="s">
        <v>16552</v>
      </c>
      <c r="UHQ1" t="s">
        <v>16553</v>
      </c>
      <c r="UHR1" t="s">
        <v>16554</v>
      </c>
      <c r="UHS1" t="s">
        <v>16555</v>
      </c>
      <c r="UHT1" t="s">
        <v>16556</v>
      </c>
      <c r="UHU1" t="s">
        <v>16557</v>
      </c>
      <c r="UHV1" t="s">
        <v>16558</v>
      </c>
      <c r="UHW1" t="s">
        <v>16559</v>
      </c>
      <c r="UHX1" t="s">
        <v>16560</v>
      </c>
      <c r="UHY1" t="s">
        <v>16561</v>
      </c>
      <c r="UHZ1" t="s">
        <v>16562</v>
      </c>
      <c r="UIA1" t="s">
        <v>16563</v>
      </c>
      <c r="UIB1" t="s">
        <v>16564</v>
      </c>
      <c r="UIC1" t="s">
        <v>16565</v>
      </c>
      <c r="UID1" t="s">
        <v>16566</v>
      </c>
      <c r="UIE1" t="s">
        <v>16567</v>
      </c>
      <c r="UIF1" t="s">
        <v>16568</v>
      </c>
      <c r="UIG1" t="s">
        <v>16569</v>
      </c>
      <c r="UIH1" t="s">
        <v>16570</v>
      </c>
      <c r="UII1" t="s">
        <v>16571</v>
      </c>
      <c r="UIJ1" t="s">
        <v>16572</v>
      </c>
      <c r="UIK1" t="s">
        <v>16573</v>
      </c>
      <c r="UIL1" t="s">
        <v>16574</v>
      </c>
      <c r="UIM1" t="s">
        <v>16575</v>
      </c>
      <c r="UIN1" t="s">
        <v>16576</v>
      </c>
      <c r="UIO1" t="s">
        <v>16577</v>
      </c>
      <c r="UIP1" t="s">
        <v>16578</v>
      </c>
      <c r="UIQ1" t="s">
        <v>16579</v>
      </c>
      <c r="UIR1" t="s">
        <v>16580</v>
      </c>
      <c r="UIS1" t="s">
        <v>16581</v>
      </c>
      <c r="UIT1" t="s">
        <v>16582</v>
      </c>
      <c r="UIU1" t="s">
        <v>16583</v>
      </c>
      <c r="UIV1" t="s">
        <v>16584</v>
      </c>
      <c r="UIW1" t="s">
        <v>16585</v>
      </c>
      <c r="UIX1" t="s">
        <v>16586</v>
      </c>
      <c r="UIY1" t="s">
        <v>16587</v>
      </c>
      <c r="UIZ1" t="s">
        <v>16588</v>
      </c>
      <c r="UJA1" t="s">
        <v>16589</v>
      </c>
      <c r="UJB1" t="s">
        <v>16590</v>
      </c>
      <c r="UJC1" t="s">
        <v>16591</v>
      </c>
      <c r="UJD1" t="s">
        <v>16592</v>
      </c>
      <c r="UJE1" t="s">
        <v>16593</v>
      </c>
      <c r="UJF1" t="s">
        <v>16594</v>
      </c>
      <c r="UJG1" t="s">
        <v>16595</v>
      </c>
      <c r="UJH1" t="s">
        <v>16596</v>
      </c>
      <c r="UJI1" t="s">
        <v>16597</v>
      </c>
      <c r="UJJ1" t="s">
        <v>16598</v>
      </c>
      <c r="UJK1" t="s">
        <v>16599</v>
      </c>
      <c r="UJL1" t="s">
        <v>16600</v>
      </c>
      <c r="UJM1" t="s">
        <v>16601</v>
      </c>
      <c r="UJN1" t="s">
        <v>16602</v>
      </c>
      <c r="UJO1" t="s">
        <v>16603</v>
      </c>
      <c r="UJP1" t="s">
        <v>16604</v>
      </c>
      <c r="UJQ1" t="s">
        <v>16605</v>
      </c>
      <c r="UJR1" t="s">
        <v>16606</v>
      </c>
      <c r="UJS1" t="s">
        <v>16607</v>
      </c>
      <c r="UJT1" t="s">
        <v>16608</v>
      </c>
      <c r="UJU1" t="s">
        <v>16609</v>
      </c>
      <c r="UJV1" t="s">
        <v>16610</v>
      </c>
      <c r="UJW1" t="s">
        <v>16611</v>
      </c>
      <c r="UJX1" t="s">
        <v>16612</v>
      </c>
      <c r="UJY1" t="s">
        <v>16613</v>
      </c>
      <c r="UJZ1" t="s">
        <v>16614</v>
      </c>
      <c r="UKA1" t="s">
        <v>16615</v>
      </c>
      <c r="UKB1" t="s">
        <v>16616</v>
      </c>
      <c r="UKC1" t="s">
        <v>16617</v>
      </c>
      <c r="UKD1" t="s">
        <v>16618</v>
      </c>
      <c r="UKE1" t="s">
        <v>16619</v>
      </c>
      <c r="UKF1" t="s">
        <v>16620</v>
      </c>
      <c r="UKG1" t="s">
        <v>16621</v>
      </c>
      <c r="UKH1" t="s">
        <v>16622</v>
      </c>
      <c r="UKI1" t="s">
        <v>16623</v>
      </c>
      <c r="UKJ1" t="s">
        <v>16624</v>
      </c>
      <c r="UKK1" t="s">
        <v>16625</v>
      </c>
      <c r="UKL1" t="s">
        <v>16626</v>
      </c>
      <c r="UKM1" t="s">
        <v>16627</v>
      </c>
      <c r="UKN1" t="s">
        <v>16628</v>
      </c>
      <c r="UKO1" t="s">
        <v>16629</v>
      </c>
      <c r="UKP1" t="s">
        <v>16630</v>
      </c>
      <c r="UKQ1" t="s">
        <v>16631</v>
      </c>
      <c r="UKR1" t="s">
        <v>16632</v>
      </c>
      <c r="UKS1" t="s">
        <v>16633</v>
      </c>
      <c r="UKT1" t="s">
        <v>16634</v>
      </c>
      <c r="UKU1" t="s">
        <v>16635</v>
      </c>
      <c r="UKV1" t="s">
        <v>16636</v>
      </c>
      <c r="UKW1" t="s">
        <v>16637</v>
      </c>
      <c r="UKX1" t="s">
        <v>16638</v>
      </c>
      <c r="UKY1" t="s">
        <v>16639</v>
      </c>
      <c r="UKZ1" t="s">
        <v>16640</v>
      </c>
      <c r="ULA1" t="s">
        <v>16641</v>
      </c>
      <c r="ULB1" t="s">
        <v>16642</v>
      </c>
      <c r="ULC1" t="s">
        <v>16643</v>
      </c>
      <c r="ULD1" t="s">
        <v>16644</v>
      </c>
      <c r="ULE1" t="s">
        <v>16645</v>
      </c>
      <c r="ULF1" t="s">
        <v>16646</v>
      </c>
      <c r="ULG1" t="s">
        <v>16647</v>
      </c>
      <c r="ULH1" t="s">
        <v>16648</v>
      </c>
      <c r="ULI1" t="s">
        <v>16649</v>
      </c>
      <c r="ULJ1" t="s">
        <v>16650</v>
      </c>
      <c r="ULK1" t="s">
        <v>16651</v>
      </c>
      <c r="ULL1" t="s">
        <v>16652</v>
      </c>
      <c r="ULM1" t="s">
        <v>16653</v>
      </c>
      <c r="ULN1" t="s">
        <v>16654</v>
      </c>
      <c r="ULO1" t="s">
        <v>16655</v>
      </c>
      <c r="ULP1" t="s">
        <v>16656</v>
      </c>
      <c r="ULQ1" t="s">
        <v>16657</v>
      </c>
      <c r="ULR1" t="s">
        <v>16658</v>
      </c>
      <c r="ULS1" t="s">
        <v>16659</v>
      </c>
      <c r="ULT1" t="s">
        <v>16660</v>
      </c>
      <c r="ULU1" t="s">
        <v>16661</v>
      </c>
      <c r="ULV1" t="s">
        <v>16662</v>
      </c>
      <c r="ULW1" t="s">
        <v>16663</v>
      </c>
      <c r="ULX1" t="s">
        <v>16664</v>
      </c>
      <c r="ULY1" t="s">
        <v>16665</v>
      </c>
      <c r="ULZ1" t="s">
        <v>16666</v>
      </c>
      <c r="UMA1" t="s">
        <v>16667</v>
      </c>
      <c r="UMB1" t="s">
        <v>16668</v>
      </c>
      <c r="UMC1" t="s">
        <v>16669</v>
      </c>
      <c r="UMD1" t="s">
        <v>16670</v>
      </c>
      <c r="UME1" t="s">
        <v>16671</v>
      </c>
      <c r="UMF1" t="s">
        <v>16672</v>
      </c>
      <c r="UMG1" t="s">
        <v>16673</v>
      </c>
      <c r="UMH1" t="s">
        <v>16674</v>
      </c>
      <c r="UMI1" t="s">
        <v>16675</v>
      </c>
      <c r="UMJ1" t="s">
        <v>16676</v>
      </c>
      <c r="UMK1" t="s">
        <v>16677</v>
      </c>
      <c r="UML1" t="s">
        <v>16678</v>
      </c>
      <c r="UMM1" t="s">
        <v>16679</v>
      </c>
      <c r="UMN1" t="s">
        <v>16680</v>
      </c>
      <c r="UMO1" t="s">
        <v>16681</v>
      </c>
      <c r="UMP1" t="s">
        <v>16682</v>
      </c>
      <c r="UMQ1" t="s">
        <v>16683</v>
      </c>
      <c r="UMR1" t="s">
        <v>16684</v>
      </c>
      <c r="UMS1" t="s">
        <v>16685</v>
      </c>
      <c r="UMT1" t="s">
        <v>16686</v>
      </c>
      <c r="UMU1" t="s">
        <v>16687</v>
      </c>
      <c r="UMV1" t="s">
        <v>16688</v>
      </c>
      <c r="UMW1" t="s">
        <v>16689</v>
      </c>
      <c r="UMX1" t="s">
        <v>16690</v>
      </c>
      <c r="UMY1" t="s">
        <v>16691</v>
      </c>
      <c r="UMZ1" t="s">
        <v>16692</v>
      </c>
      <c r="UNA1" t="s">
        <v>16693</v>
      </c>
      <c r="UNB1" t="s">
        <v>16694</v>
      </c>
      <c r="UNC1" t="s">
        <v>16695</v>
      </c>
      <c r="UND1" t="s">
        <v>16696</v>
      </c>
      <c r="UNE1" t="s">
        <v>16697</v>
      </c>
      <c r="UNF1" t="s">
        <v>16698</v>
      </c>
      <c r="UNG1" t="s">
        <v>16699</v>
      </c>
      <c r="UNH1" t="s">
        <v>16700</v>
      </c>
      <c r="UNI1" t="s">
        <v>16701</v>
      </c>
      <c r="UNJ1" t="s">
        <v>16702</v>
      </c>
      <c r="UNK1" t="s">
        <v>16703</v>
      </c>
      <c r="UNL1" t="s">
        <v>16704</v>
      </c>
      <c r="UNM1" t="s">
        <v>16705</v>
      </c>
      <c r="UNN1" t="s">
        <v>16706</v>
      </c>
      <c r="UNO1" t="s">
        <v>16707</v>
      </c>
      <c r="UNP1" t="s">
        <v>16708</v>
      </c>
      <c r="UNQ1" t="s">
        <v>16709</v>
      </c>
      <c r="UNR1" t="s">
        <v>16710</v>
      </c>
      <c r="UNS1" t="s">
        <v>16711</v>
      </c>
      <c r="UNT1" t="s">
        <v>16712</v>
      </c>
      <c r="UNU1" t="s">
        <v>16713</v>
      </c>
      <c r="UNV1" t="s">
        <v>16714</v>
      </c>
      <c r="UNW1" t="s">
        <v>16715</v>
      </c>
      <c r="UNX1" t="s">
        <v>16716</v>
      </c>
      <c r="UNY1" t="s">
        <v>16717</v>
      </c>
      <c r="UNZ1" t="s">
        <v>16718</v>
      </c>
      <c r="UOA1" t="s">
        <v>16719</v>
      </c>
      <c r="UOB1" t="s">
        <v>16720</v>
      </c>
      <c r="UOC1" t="s">
        <v>16721</v>
      </c>
      <c r="UOD1" t="s">
        <v>16722</v>
      </c>
      <c r="UOE1" t="s">
        <v>16723</v>
      </c>
      <c r="UOF1" t="s">
        <v>16724</v>
      </c>
      <c r="UOG1" t="s">
        <v>16725</v>
      </c>
      <c r="UOH1" t="s">
        <v>16726</v>
      </c>
      <c r="UOI1" t="s">
        <v>16727</v>
      </c>
      <c r="UOJ1" t="s">
        <v>16728</v>
      </c>
      <c r="UOK1" t="s">
        <v>16729</v>
      </c>
      <c r="UOL1" t="s">
        <v>16730</v>
      </c>
      <c r="UOM1" t="s">
        <v>16731</v>
      </c>
      <c r="UON1" t="s">
        <v>16732</v>
      </c>
      <c r="UOO1" t="s">
        <v>16733</v>
      </c>
      <c r="UOP1" t="s">
        <v>16734</v>
      </c>
      <c r="UOQ1" t="s">
        <v>16735</v>
      </c>
      <c r="UOR1" t="s">
        <v>16736</v>
      </c>
      <c r="UOS1" t="s">
        <v>16737</v>
      </c>
      <c r="UOT1" t="s">
        <v>16738</v>
      </c>
      <c r="UOU1" t="s">
        <v>16739</v>
      </c>
      <c r="UOV1" t="s">
        <v>16740</v>
      </c>
      <c r="UOW1" t="s">
        <v>16741</v>
      </c>
      <c r="UOX1" t="s">
        <v>16742</v>
      </c>
      <c r="UOY1" t="s">
        <v>16743</v>
      </c>
      <c r="UOZ1" t="s">
        <v>16744</v>
      </c>
      <c r="UPA1" t="s">
        <v>16745</v>
      </c>
      <c r="UPB1" t="s">
        <v>16746</v>
      </c>
      <c r="UPC1" t="s">
        <v>16747</v>
      </c>
      <c r="UPD1" t="s">
        <v>16748</v>
      </c>
      <c r="UPE1" t="s">
        <v>16749</v>
      </c>
      <c r="UPF1" t="s">
        <v>16750</v>
      </c>
      <c r="UPG1" t="s">
        <v>16751</v>
      </c>
      <c r="UPH1" t="s">
        <v>16752</v>
      </c>
      <c r="UPI1" t="s">
        <v>16753</v>
      </c>
      <c r="UPJ1" t="s">
        <v>16754</v>
      </c>
      <c r="UPK1" t="s">
        <v>16755</v>
      </c>
      <c r="UPL1" t="s">
        <v>16756</v>
      </c>
      <c r="UPM1" t="s">
        <v>16757</v>
      </c>
      <c r="UPN1" t="s">
        <v>16758</v>
      </c>
      <c r="UPO1" t="s">
        <v>16759</v>
      </c>
      <c r="UPP1" t="s">
        <v>16760</v>
      </c>
      <c r="UPQ1" t="s">
        <v>16761</v>
      </c>
      <c r="UPR1" t="s">
        <v>16762</v>
      </c>
      <c r="UPS1" t="s">
        <v>16763</v>
      </c>
      <c r="UPT1" t="s">
        <v>16764</v>
      </c>
      <c r="UPU1" t="s">
        <v>16765</v>
      </c>
      <c r="UPV1" t="s">
        <v>16766</v>
      </c>
      <c r="UPW1" t="s">
        <v>16767</v>
      </c>
      <c r="UPX1" t="s">
        <v>16768</v>
      </c>
      <c r="UPY1" t="s">
        <v>16769</v>
      </c>
      <c r="UPZ1" t="s">
        <v>16770</v>
      </c>
      <c r="UQA1" t="s">
        <v>16771</v>
      </c>
      <c r="UQB1" t="s">
        <v>16772</v>
      </c>
      <c r="UQC1" t="s">
        <v>16773</v>
      </c>
      <c r="UQD1" t="s">
        <v>16774</v>
      </c>
      <c r="UQE1" t="s">
        <v>16775</v>
      </c>
      <c r="UQF1" t="s">
        <v>16776</v>
      </c>
      <c r="UQG1" t="s">
        <v>16777</v>
      </c>
      <c r="UQH1" t="s">
        <v>16778</v>
      </c>
      <c r="UQI1" t="s">
        <v>16779</v>
      </c>
      <c r="UQJ1" t="s">
        <v>16780</v>
      </c>
      <c r="UQK1" t="s">
        <v>16781</v>
      </c>
      <c r="UQL1" t="s">
        <v>16782</v>
      </c>
      <c r="UQM1" t="s">
        <v>16783</v>
      </c>
      <c r="UQN1" t="s">
        <v>16784</v>
      </c>
      <c r="UQO1" t="s">
        <v>16785</v>
      </c>
      <c r="UQP1" t="s">
        <v>16786</v>
      </c>
      <c r="UQQ1" t="s">
        <v>16787</v>
      </c>
      <c r="UQR1" t="s">
        <v>16788</v>
      </c>
      <c r="UQS1" t="s">
        <v>16789</v>
      </c>
      <c r="UQT1" t="s">
        <v>16790</v>
      </c>
      <c r="UQU1" t="s">
        <v>16791</v>
      </c>
      <c r="UQV1" t="s">
        <v>16792</v>
      </c>
      <c r="UQW1" t="s">
        <v>16793</v>
      </c>
      <c r="UQX1" t="s">
        <v>16794</v>
      </c>
      <c r="UQY1" t="s">
        <v>16795</v>
      </c>
      <c r="UQZ1" t="s">
        <v>16796</v>
      </c>
      <c r="URA1" t="s">
        <v>16797</v>
      </c>
      <c r="URB1" t="s">
        <v>16798</v>
      </c>
      <c r="URC1" t="s">
        <v>16799</v>
      </c>
      <c r="URD1" t="s">
        <v>16800</v>
      </c>
      <c r="URE1" t="s">
        <v>16801</v>
      </c>
      <c r="URF1" t="s">
        <v>16802</v>
      </c>
      <c r="URG1" t="s">
        <v>16803</v>
      </c>
      <c r="URH1" t="s">
        <v>16804</v>
      </c>
      <c r="URI1" t="s">
        <v>16805</v>
      </c>
      <c r="URJ1" t="s">
        <v>16806</v>
      </c>
      <c r="URK1" t="s">
        <v>16807</v>
      </c>
      <c r="URL1" t="s">
        <v>16808</v>
      </c>
      <c r="URM1" t="s">
        <v>16809</v>
      </c>
      <c r="URN1" t="s">
        <v>16810</v>
      </c>
      <c r="URO1" t="s">
        <v>16811</v>
      </c>
      <c r="URP1" t="s">
        <v>16812</v>
      </c>
      <c r="URQ1" t="s">
        <v>16813</v>
      </c>
      <c r="URR1" t="s">
        <v>16814</v>
      </c>
      <c r="URS1" t="s">
        <v>16815</v>
      </c>
      <c r="URT1" t="s">
        <v>16816</v>
      </c>
      <c r="URU1" t="s">
        <v>16817</v>
      </c>
      <c r="URV1" t="s">
        <v>16818</v>
      </c>
      <c r="URW1" t="s">
        <v>16819</v>
      </c>
      <c r="URX1" t="s">
        <v>16820</v>
      </c>
      <c r="URY1" t="s">
        <v>16821</v>
      </c>
      <c r="URZ1" t="s">
        <v>16822</v>
      </c>
      <c r="USA1" t="s">
        <v>16823</v>
      </c>
      <c r="USB1" t="s">
        <v>16824</v>
      </c>
      <c r="USC1" t="s">
        <v>16825</v>
      </c>
      <c r="USD1" t="s">
        <v>16826</v>
      </c>
      <c r="USE1" t="s">
        <v>16827</v>
      </c>
      <c r="USF1" t="s">
        <v>16828</v>
      </c>
      <c r="USG1" t="s">
        <v>16829</v>
      </c>
      <c r="USH1" t="s">
        <v>16830</v>
      </c>
      <c r="USI1" t="s">
        <v>16831</v>
      </c>
      <c r="USJ1" t="s">
        <v>16832</v>
      </c>
      <c r="USK1" t="s">
        <v>16833</v>
      </c>
      <c r="USL1" t="s">
        <v>16834</v>
      </c>
      <c r="USM1" t="s">
        <v>16835</v>
      </c>
      <c r="USN1" t="s">
        <v>16836</v>
      </c>
      <c r="USO1" t="s">
        <v>16837</v>
      </c>
      <c r="USP1" t="s">
        <v>16838</v>
      </c>
      <c r="USQ1" t="s">
        <v>16839</v>
      </c>
      <c r="USR1" t="s">
        <v>16840</v>
      </c>
      <c r="USS1" t="s">
        <v>16841</v>
      </c>
      <c r="UST1" t="s">
        <v>16842</v>
      </c>
      <c r="USU1" t="s">
        <v>16843</v>
      </c>
      <c r="USV1" t="s">
        <v>16844</v>
      </c>
      <c r="USW1" t="s">
        <v>16845</v>
      </c>
      <c r="USX1" t="s">
        <v>16846</v>
      </c>
      <c r="USY1" t="s">
        <v>16847</v>
      </c>
      <c r="USZ1" t="s">
        <v>16848</v>
      </c>
      <c r="UTA1" t="s">
        <v>16849</v>
      </c>
      <c r="UTB1" t="s">
        <v>16850</v>
      </c>
      <c r="UTC1" t="s">
        <v>16851</v>
      </c>
      <c r="UTD1" t="s">
        <v>16852</v>
      </c>
      <c r="UTE1" t="s">
        <v>16853</v>
      </c>
      <c r="UTF1" t="s">
        <v>16854</v>
      </c>
      <c r="UTG1" t="s">
        <v>16855</v>
      </c>
      <c r="UTH1" t="s">
        <v>16856</v>
      </c>
      <c r="UTI1" t="s">
        <v>16857</v>
      </c>
      <c r="UTJ1" t="s">
        <v>16858</v>
      </c>
      <c r="UTK1" t="s">
        <v>16859</v>
      </c>
      <c r="UTL1" t="s">
        <v>16860</v>
      </c>
      <c r="UTM1" t="s">
        <v>16861</v>
      </c>
      <c r="UTN1" t="s">
        <v>16862</v>
      </c>
      <c r="UTO1" t="s">
        <v>16863</v>
      </c>
      <c r="UTP1" t="s">
        <v>16864</v>
      </c>
      <c r="UTQ1" t="s">
        <v>16865</v>
      </c>
      <c r="UTR1" t="s">
        <v>16866</v>
      </c>
      <c r="UTS1" t="s">
        <v>16867</v>
      </c>
      <c r="UTT1" t="s">
        <v>16868</v>
      </c>
      <c r="UTU1" t="s">
        <v>16869</v>
      </c>
      <c r="UTV1" t="s">
        <v>16870</v>
      </c>
      <c r="UTW1" t="s">
        <v>16871</v>
      </c>
      <c r="UTX1" t="s">
        <v>16872</v>
      </c>
      <c r="UTY1" t="s">
        <v>16873</v>
      </c>
      <c r="UTZ1" t="s">
        <v>16874</v>
      </c>
      <c r="UUA1" t="s">
        <v>16875</v>
      </c>
      <c r="UUB1" t="s">
        <v>16876</v>
      </c>
      <c r="UUC1" t="s">
        <v>16877</v>
      </c>
      <c r="UUD1" t="s">
        <v>16878</v>
      </c>
      <c r="UUE1" t="s">
        <v>16879</v>
      </c>
      <c r="UUF1" t="s">
        <v>16880</v>
      </c>
      <c r="UUG1" t="s">
        <v>16881</v>
      </c>
      <c r="UUH1" t="s">
        <v>16882</v>
      </c>
      <c r="UUI1" t="s">
        <v>16883</v>
      </c>
      <c r="UUJ1" t="s">
        <v>16884</v>
      </c>
      <c r="UUK1" t="s">
        <v>16885</v>
      </c>
      <c r="UUL1" t="s">
        <v>16886</v>
      </c>
      <c r="UUM1" t="s">
        <v>16887</v>
      </c>
      <c r="UUN1" t="s">
        <v>16888</v>
      </c>
      <c r="UUO1" t="s">
        <v>16889</v>
      </c>
      <c r="UUP1" t="s">
        <v>16890</v>
      </c>
      <c r="UUQ1" t="s">
        <v>16891</v>
      </c>
      <c r="UUR1" t="s">
        <v>16892</v>
      </c>
      <c r="UUS1" t="s">
        <v>16893</v>
      </c>
      <c r="UUT1" t="s">
        <v>16894</v>
      </c>
      <c r="UUU1" t="s">
        <v>16895</v>
      </c>
      <c r="UUV1" t="s">
        <v>16896</v>
      </c>
      <c r="UUW1" t="s">
        <v>16897</v>
      </c>
      <c r="UUX1" t="s">
        <v>16898</v>
      </c>
      <c r="UUY1" t="s">
        <v>16899</v>
      </c>
      <c r="UUZ1" t="s">
        <v>16900</v>
      </c>
      <c r="UVA1" t="s">
        <v>16901</v>
      </c>
      <c r="UVB1" t="s">
        <v>16902</v>
      </c>
      <c r="UVC1" t="s">
        <v>16903</v>
      </c>
      <c r="UVD1" t="s">
        <v>16904</v>
      </c>
      <c r="UVE1" t="s">
        <v>16905</v>
      </c>
      <c r="UVF1" t="s">
        <v>16906</v>
      </c>
      <c r="UVG1" t="s">
        <v>16907</v>
      </c>
      <c r="UVH1" t="s">
        <v>16908</v>
      </c>
      <c r="UVI1" t="s">
        <v>16909</v>
      </c>
      <c r="UVJ1" t="s">
        <v>16910</v>
      </c>
      <c r="UVK1" t="s">
        <v>16911</v>
      </c>
      <c r="UVL1" t="s">
        <v>16912</v>
      </c>
      <c r="UVM1" t="s">
        <v>16913</v>
      </c>
      <c r="UVN1" t="s">
        <v>16914</v>
      </c>
      <c r="UVO1" t="s">
        <v>16915</v>
      </c>
      <c r="UVP1" t="s">
        <v>16916</v>
      </c>
      <c r="UVQ1" t="s">
        <v>16917</v>
      </c>
      <c r="UVR1" t="s">
        <v>16918</v>
      </c>
      <c r="UVS1" t="s">
        <v>16919</v>
      </c>
      <c r="UVT1" t="s">
        <v>16920</v>
      </c>
      <c r="UVU1" t="s">
        <v>16921</v>
      </c>
      <c r="UVV1" t="s">
        <v>16922</v>
      </c>
      <c r="UVW1" t="s">
        <v>16923</v>
      </c>
      <c r="UVX1" t="s">
        <v>16924</v>
      </c>
      <c r="UVY1" t="s">
        <v>16925</v>
      </c>
      <c r="UVZ1" t="s">
        <v>16926</v>
      </c>
      <c r="UWA1" t="s">
        <v>16927</v>
      </c>
      <c r="UWB1" t="s">
        <v>16928</v>
      </c>
      <c r="UWC1" t="s">
        <v>16929</v>
      </c>
      <c r="UWD1" t="s">
        <v>16930</v>
      </c>
      <c r="UWE1" t="s">
        <v>16931</v>
      </c>
      <c r="UWF1" t="s">
        <v>16932</v>
      </c>
      <c r="UWG1" t="s">
        <v>16933</v>
      </c>
      <c r="UWH1" t="s">
        <v>16934</v>
      </c>
      <c r="UWI1" t="s">
        <v>16935</v>
      </c>
      <c r="UWJ1" t="s">
        <v>16936</v>
      </c>
      <c r="UWK1" t="s">
        <v>16937</v>
      </c>
      <c r="UWL1" t="s">
        <v>16938</v>
      </c>
      <c r="UWM1" t="s">
        <v>16939</v>
      </c>
      <c r="UWN1" t="s">
        <v>16940</v>
      </c>
      <c r="UWO1" t="s">
        <v>16941</v>
      </c>
      <c r="UWP1" t="s">
        <v>16942</v>
      </c>
      <c r="UWQ1" t="s">
        <v>16943</v>
      </c>
      <c r="UWR1" t="s">
        <v>16944</v>
      </c>
      <c r="UWS1" t="s">
        <v>16945</v>
      </c>
      <c r="UWT1" t="s">
        <v>16946</v>
      </c>
      <c r="UWU1" t="s">
        <v>16947</v>
      </c>
      <c r="UWV1" t="s">
        <v>16948</v>
      </c>
      <c r="UWW1" t="s">
        <v>16949</v>
      </c>
      <c r="UWX1" t="s">
        <v>16950</v>
      </c>
      <c r="UWY1" t="s">
        <v>16951</v>
      </c>
      <c r="UWZ1" t="s">
        <v>16952</v>
      </c>
      <c r="UXA1" t="s">
        <v>16953</v>
      </c>
      <c r="UXB1" t="s">
        <v>16954</v>
      </c>
      <c r="UXC1" t="s">
        <v>16955</v>
      </c>
      <c r="UXD1" t="s">
        <v>16956</v>
      </c>
      <c r="UXE1" t="s">
        <v>16957</v>
      </c>
      <c r="UXF1" t="s">
        <v>16958</v>
      </c>
      <c r="UXG1" t="s">
        <v>16959</v>
      </c>
      <c r="UXH1" t="s">
        <v>16960</v>
      </c>
      <c r="UXI1" t="s">
        <v>16961</v>
      </c>
      <c r="UXJ1" t="s">
        <v>16962</v>
      </c>
      <c r="UXK1" t="s">
        <v>16963</v>
      </c>
      <c r="UXL1" t="s">
        <v>16964</v>
      </c>
      <c r="UXM1" t="s">
        <v>16965</v>
      </c>
      <c r="UXN1" t="s">
        <v>16966</v>
      </c>
      <c r="UXO1" t="s">
        <v>16967</v>
      </c>
      <c r="UXP1" t="s">
        <v>16968</v>
      </c>
      <c r="UXQ1" t="s">
        <v>16969</v>
      </c>
      <c r="UXR1" t="s">
        <v>16970</v>
      </c>
      <c r="UXS1" t="s">
        <v>16971</v>
      </c>
      <c r="UXT1" t="s">
        <v>16972</v>
      </c>
      <c r="UXU1" t="s">
        <v>16973</v>
      </c>
      <c r="UXV1" t="s">
        <v>16974</v>
      </c>
      <c r="UXW1" t="s">
        <v>16975</v>
      </c>
      <c r="UXX1" t="s">
        <v>16976</v>
      </c>
      <c r="UXY1" t="s">
        <v>16977</v>
      </c>
      <c r="UXZ1" t="s">
        <v>16978</v>
      </c>
      <c r="UYA1" t="s">
        <v>16979</v>
      </c>
      <c r="UYB1" t="s">
        <v>16980</v>
      </c>
      <c r="UYC1" t="s">
        <v>16981</v>
      </c>
      <c r="UYD1" t="s">
        <v>16982</v>
      </c>
      <c r="UYE1" t="s">
        <v>16983</v>
      </c>
      <c r="UYF1" t="s">
        <v>16984</v>
      </c>
      <c r="UYG1" t="s">
        <v>16985</v>
      </c>
      <c r="UYH1" t="s">
        <v>16986</v>
      </c>
      <c r="UYI1" t="s">
        <v>16987</v>
      </c>
      <c r="UYJ1" t="s">
        <v>16988</v>
      </c>
      <c r="UYK1" t="s">
        <v>16989</v>
      </c>
      <c r="UYL1" t="s">
        <v>16990</v>
      </c>
      <c r="UYM1" t="s">
        <v>16991</v>
      </c>
      <c r="UYN1" t="s">
        <v>16992</v>
      </c>
      <c r="UYO1" t="s">
        <v>16993</v>
      </c>
      <c r="UYP1" t="s">
        <v>16994</v>
      </c>
      <c r="UYQ1" t="s">
        <v>16995</v>
      </c>
      <c r="UYR1" t="s">
        <v>16996</v>
      </c>
      <c r="UYS1" t="s">
        <v>16997</v>
      </c>
      <c r="UYT1" t="s">
        <v>16998</v>
      </c>
      <c r="UYU1" t="s">
        <v>16999</v>
      </c>
      <c r="UYV1" t="s">
        <v>17000</v>
      </c>
      <c r="UYW1" t="s">
        <v>17001</v>
      </c>
      <c r="UYX1" t="s">
        <v>17002</v>
      </c>
      <c r="UYY1" t="s">
        <v>17003</v>
      </c>
      <c r="UYZ1" t="s">
        <v>17004</v>
      </c>
      <c r="UZA1" t="s">
        <v>17005</v>
      </c>
      <c r="UZB1" t="s">
        <v>17006</v>
      </c>
      <c r="UZC1" t="s">
        <v>17007</v>
      </c>
      <c r="UZD1" t="s">
        <v>17008</v>
      </c>
      <c r="UZE1" t="s">
        <v>17009</v>
      </c>
      <c r="UZF1" t="s">
        <v>17010</v>
      </c>
      <c r="UZG1" t="s">
        <v>17011</v>
      </c>
      <c r="UZH1" t="s">
        <v>17012</v>
      </c>
      <c r="UZI1" t="s">
        <v>17013</v>
      </c>
      <c r="UZJ1" t="s">
        <v>17014</v>
      </c>
      <c r="UZK1" t="s">
        <v>17015</v>
      </c>
      <c r="UZL1" t="s">
        <v>17016</v>
      </c>
      <c r="UZM1" t="s">
        <v>17017</v>
      </c>
      <c r="UZN1" t="s">
        <v>17018</v>
      </c>
      <c r="UZO1" t="s">
        <v>17019</v>
      </c>
      <c r="UZP1" t="s">
        <v>17020</v>
      </c>
      <c r="UZQ1" t="s">
        <v>17021</v>
      </c>
      <c r="UZR1" t="s">
        <v>17022</v>
      </c>
      <c r="UZS1" t="s">
        <v>17023</v>
      </c>
      <c r="UZT1" t="s">
        <v>17024</v>
      </c>
      <c r="UZU1" t="s">
        <v>17025</v>
      </c>
      <c r="UZV1" t="s">
        <v>17026</v>
      </c>
      <c r="UZW1" t="s">
        <v>17027</v>
      </c>
      <c r="UZX1" t="s">
        <v>17028</v>
      </c>
      <c r="UZY1" t="s">
        <v>17029</v>
      </c>
      <c r="UZZ1" t="s">
        <v>17030</v>
      </c>
      <c r="VAA1" t="s">
        <v>17031</v>
      </c>
      <c r="VAB1" t="s">
        <v>17032</v>
      </c>
      <c r="VAC1" t="s">
        <v>17033</v>
      </c>
      <c r="VAD1" t="s">
        <v>17034</v>
      </c>
      <c r="VAE1" t="s">
        <v>17035</v>
      </c>
      <c r="VAF1" t="s">
        <v>17036</v>
      </c>
      <c r="VAG1" t="s">
        <v>17037</v>
      </c>
      <c r="VAH1" t="s">
        <v>17038</v>
      </c>
      <c r="VAI1" t="s">
        <v>17039</v>
      </c>
      <c r="VAJ1" t="s">
        <v>17040</v>
      </c>
      <c r="VAK1" t="s">
        <v>17041</v>
      </c>
      <c r="VAL1" t="s">
        <v>17042</v>
      </c>
      <c r="VAM1" t="s">
        <v>17043</v>
      </c>
      <c r="VAN1" t="s">
        <v>17044</v>
      </c>
      <c r="VAO1" t="s">
        <v>17045</v>
      </c>
      <c r="VAP1" t="s">
        <v>17046</v>
      </c>
      <c r="VAQ1" t="s">
        <v>17047</v>
      </c>
      <c r="VAR1" t="s">
        <v>17048</v>
      </c>
      <c r="VAS1" t="s">
        <v>17049</v>
      </c>
      <c r="VAT1" t="s">
        <v>17050</v>
      </c>
      <c r="VAU1" t="s">
        <v>17051</v>
      </c>
      <c r="VAV1" t="s">
        <v>17052</v>
      </c>
      <c r="VAW1" t="s">
        <v>17053</v>
      </c>
      <c r="VAX1" t="s">
        <v>17054</v>
      </c>
      <c r="VAY1" t="s">
        <v>17055</v>
      </c>
      <c r="VAZ1" t="s">
        <v>17056</v>
      </c>
      <c r="VBA1" t="s">
        <v>17057</v>
      </c>
      <c r="VBB1" t="s">
        <v>17058</v>
      </c>
      <c r="VBC1" t="s">
        <v>17059</v>
      </c>
      <c r="VBD1" t="s">
        <v>17060</v>
      </c>
      <c r="VBE1" t="s">
        <v>17061</v>
      </c>
      <c r="VBF1" t="s">
        <v>17062</v>
      </c>
      <c r="VBG1" t="s">
        <v>17063</v>
      </c>
      <c r="VBH1" t="s">
        <v>17064</v>
      </c>
      <c r="VBI1" t="s">
        <v>17065</v>
      </c>
      <c r="VBJ1" t="s">
        <v>17066</v>
      </c>
      <c r="VBK1" t="s">
        <v>17067</v>
      </c>
      <c r="VBL1" t="s">
        <v>17068</v>
      </c>
      <c r="VBM1" t="s">
        <v>17069</v>
      </c>
      <c r="VBN1" t="s">
        <v>17070</v>
      </c>
      <c r="VBO1" t="s">
        <v>17071</v>
      </c>
      <c r="VBP1" t="s">
        <v>17072</v>
      </c>
      <c r="VBQ1" t="s">
        <v>17073</v>
      </c>
      <c r="VBR1" t="s">
        <v>17074</v>
      </c>
      <c r="VBS1" t="s">
        <v>17075</v>
      </c>
      <c r="VBT1" t="s">
        <v>17076</v>
      </c>
      <c r="VBU1" t="s">
        <v>17077</v>
      </c>
      <c r="VBV1" t="s">
        <v>17078</v>
      </c>
      <c r="VBW1" t="s">
        <v>17079</v>
      </c>
      <c r="VBX1" t="s">
        <v>17080</v>
      </c>
      <c r="VBY1" t="s">
        <v>17081</v>
      </c>
      <c r="VBZ1" t="s">
        <v>17082</v>
      </c>
      <c r="VCA1" t="s">
        <v>17083</v>
      </c>
      <c r="VCB1" t="s">
        <v>17084</v>
      </c>
      <c r="VCC1" t="s">
        <v>17085</v>
      </c>
      <c r="VCD1" t="s">
        <v>17086</v>
      </c>
      <c r="VCE1" t="s">
        <v>17087</v>
      </c>
      <c r="VCF1" t="s">
        <v>17088</v>
      </c>
      <c r="VCG1" t="s">
        <v>17089</v>
      </c>
      <c r="VCH1" t="s">
        <v>17090</v>
      </c>
      <c r="VCI1" t="s">
        <v>17091</v>
      </c>
      <c r="VCJ1" t="s">
        <v>17092</v>
      </c>
      <c r="VCK1" t="s">
        <v>17093</v>
      </c>
      <c r="VCL1" t="s">
        <v>17094</v>
      </c>
      <c r="VCM1" t="s">
        <v>17095</v>
      </c>
      <c r="VCN1" t="s">
        <v>17096</v>
      </c>
      <c r="VCO1" t="s">
        <v>17097</v>
      </c>
      <c r="VCP1" t="s">
        <v>17098</v>
      </c>
      <c r="VCQ1" t="s">
        <v>17099</v>
      </c>
      <c r="VCR1" t="s">
        <v>17100</v>
      </c>
      <c r="VCS1" t="s">
        <v>17101</v>
      </c>
      <c r="VCT1" t="s">
        <v>17102</v>
      </c>
      <c r="VCU1" t="s">
        <v>17103</v>
      </c>
      <c r="VCV1" t="s">
        <v>17104</v>
      </c>
      <c r="VCW1" t="s">
        <v>17105</v>
      </c>
      <c r="VCX1" t="s">
        <v>17106</v>
      </c>
      <c r="VCY1" t="s">
        <v>17107</v>
      </c>
      <c r="VCZ1" t="s">
        <v>17108</v>
      </c>
      <c r="VDA1" t="s">
        <v>17109</v>
      </c>
      <c r="VDB1" t="s">
        <v>17110</v>
      </c>
      <c r="VDC1" t="s">
        <v>17111</v>
      </c>
      <c r="VDD1" t="s">
        <v>17112</v>
      </c>
      <c r="VDE1" t="s">
        <v>17113</v>
      </c>
      <c r="VDF1" t="s">
        <v>17114</v>
      </c>
      <c r="VDG1" t="s">
        <v>17115</v>
      </c>
      <c r="VDH1" t="s">
        <v>17116</v>
      </c>
      <c r="VDI1" t="s">
        <v>17117</v>
      </c>
      <c r="VDJ1" t="s">
        <v>17118</v>
      </c>
      <c r="VDK1" t="s">
        <v>17119</v>
      </c>
      <c r="VDL1" t="s">
        <v>17120</v>
      </c>
      <c r="VDM1" t="s">
        <v>17121</v>
      </c>
      <c r="VDN1" t="s">
        <v>17122</v>
      </c>
      <c r="VDO1" t="s">
        <v>17123</v>
      </c>
      <c r="VDP1" t="s">
        <v>17124</v>
      </c>
      <c r="VDQ1" t="s">
        <v>17125</v>
      </c>
      <c r="VDR1" t="s">
        <v>17126</v>
      </c>
      <c r="VDS1" t="s">
        <v>17127</v>
      </c>
      <c r="VDT1" t="s">
        <v>17128</v>
      </c>
      <c r="VDU1" t="s">
        <v>17129</v>
      </c>
      <c r="VDV1" t="s">
        <v>17130</v>
      </c>
      <c r="VDW1" t="s">
        <v>17131</v>
      </c>
      <c r="VDX1" t="s">
        <v>17132</v>
      </c>
      <c r="VDY1" t="s">
        <v>17133</v>
      </c>
      <c r="VDZ1" t="s">
        <v>17134</v>
      </c>
      <c r="VEA1" t="s">
        <v>17135</v>
      </c>
      <c r="VEB1" t="s">
        <v>17136</v>
      </c>
      <c r="VEC1" t="s">
        <v>17137</v>
      </c>
      <c r="VED1" t="s">
        <v>17138</v>
      </c>
      <c r="VEE1" t="s">
        <v>17139</v>
      </c>
      <c r="VEF1" t="s">
        <v>17140</v>
      </c>
      <c r="VEG1" t="s">
        <v>17141</v>
      </c>
      <c r="VEH1" t="s">
        <v>17142</v>
      </c>
      <c r="VEI1" t="s">
        <v>17143</v>
      </c>
      <c r="VEJ1" t="s">
        <v>17144</v>
      </c>
      <c r="VEK1" t="s">
        <v>17145</v>
      </c>
      <c r="VEL1" t="s">
        <v>17146</v>
      </c>
      <c r="VEM1" t="s">
        <v>17147</v>
      </c>
      <c r="VEN1" t="s">
        <v>17148</v>
      </c>
      <c r="VEO1" t="s">
        <v>17149</v>
      </c>
      <c r="VEP1" t="s">
        <v>17150</v>
      </c>
      <c r="VEQ1" t="s">
        <v>17151</v>
      </c>
      <c r="VER1" t="s">
        <v>17152</v>
      </c>
      <c r="VES1" t="s">
        <v>17153</v>
      </c>
      <c r="VET1" t="s">
        <v>17154</v>
      </c>
      <c r="VEU1" t="s">
        <v>17155</v>
      </c>
      <c r="VEV1" t="s">
        <v>17156</v>
      </c>
      <c r="VEW1" t="s">
        <v>17157</v>
      </c>
      <c r="VEX1" t="s">
        <v>17158</v>
      </c>
      <c r="VEY1" t="s">
        <v>17159</v>
      </c>
      <c r="VEZ1" t="s">
        <v>17160</v>
      </c>
      <c r="VFA1" t="s">
        <v>17161</v>
      </c>
      <c r="VFB1" t="s">
        <v>17162</v>
      </c>
      <c r="VFC1" t="s">
        <v>17163</v>
      </c>
      <c r="VFD1" t="s">
        <v>17164</v>
      </c>
      <c r="VFE1" t="s">
        <v>17165</v>
      </c>
      <c r="VFF1" t="s">
        <v>17166</v>
      </c>
      <c r="VFG1" t="s">
        <v>17167</v>
      </c>
      <c r="VFH1" t="s">
        <v>17168</v>
      </c>
      <c r="VFI1" t="s">
        <v>17169</v>
      </c>
      <c r="VFJ1" t="s">
        <v>17170</v>
      </c>
      <c r="VFK1" t="s">
        <v>17171</v>
      </c>
      <c r="VFL1" t="s">
        <v>17172</v>
      </c>
      <c r="VFM1" t="s">
        <v>17173</v>
      </c>
      <c r="VFN1" t="s">
        <v>17174</v>
      </c>
      <c r="VFO1" t="s">
        <v>17175</v>
      </c>
      <c r="VFP1" t="s">
        <v>17176</v>
      </c>
      <c r="VFQ1" t="s">
        <v>17177</v>
      </c>
      <c r="VFR1" t="s">
        <v>17178</v>
      </c>
      <c r="VFS1" t="s">
        <v>17179</v>
      </c>
      <c r="VFT1" t="s">
        <v>17180</v>
      </c>
      <c r="VFU1" t="s">
        <v>17181</v>
      </c>
      <c r="VFV1" t="s">
        <v>17182</v>
      </c>
      <c r="VFW1" t="s">
        <v>17183</v>
      </c>
      <c r="VFX1" t="s">
        <v>17184</v>
      </c>
      <c r="VFY1" t="s">
        <v>17185</v>
      </c>
      <c r="VFZ1" t="s">
        <v>17186</v>
      </c>
      <c r="VGA1" t="s">
        <v>17187</v>
      </c>
      <c r="VGB1" t="s">
        <v>17188</v>
      </c>
      <c r="VGC1" t="s">
        <v>17189</v>
      </c>
      <c r="VGD1" t="s">
        <v>17190</v>
      </c>
      <c r="VGE1" t="s">
        <v>17191</v>
      </c>
      <c r="VGF1" t="s">
        <v>17192</v>
      </c>
      <c r="VGG1" t="s">
        <v>17193</v>
      </c>
      <c r="VGH1" t="s">
        <v>17194</v>
      </c>
      <c r="VGI1" t="s">
        <v>17195</v>
      </c>
      <c r="VGJ1" t="s">
        <v>17196</v>
      </c>
      <c r="VGK1" t="s">
        <v>17197</v>
      </c>
      <c r="VGL1" t="s">
        <v>17198</v>
      </c>
      <c r="VGM1" t="s">
        <v>17199</v>
      </c>
      <c r="VGN1" t="s">
        <v>17200</v>
      </c>
      <c r="VGO1" t="s">
        <v>17201</v>
      </c>
      <c r="VGP1" t="s">
        <v>17202</v>
      </c>
      <c r="VGQ1" t="s">
        <v>17203</v>
      </c>
      <c r="VGR1" t="s">
        <v>17204</v>
      </c>
      <c r="VGS1" t="s">
        <v>17205</v>
      </c>
      <c r="VGT1" t="s">
        <v>17206</v>
      </c>
      <c r="VGU1" t="s">
        <v>17207</v>
      </c>
      <c r="VGV1" t="s">
        <v>17208</v>
      </c>
      <c r="VGW1" t="s">
        <v>17209</v>
      </c>
      <c r="VGX1" t="s">
        <v>17210</v>
      </c>
      <c r="VGY1" t="s">
        <v>17211</v>
      </c>
      <c r="VGZ1" t="s">
        <v>17212</v>
      </c>
      <c r="VHA1" t="s">
        <v>17213</v>
      </c>
      <c r="VHB1" t="s">
        <v>17214</v>
      </c>
      <c r="VHC1" t="s">
        <v>17215</v>
      </c>
      <c r="VHD1" t="s">
        <v>17216</v>
      </c>
      <c r="VHE1" t="s">
        <v>17217</v>
      </c>
      <c r="VHF1" t="s">
        <v>17218</v>
      </c>
      <c r="VHG1" t="s">
        <v>17219</v>
      </c>
      <c r="VHH1" t="s">
        <v>17220</v>
      </c>
      <c r="VHI1" t="s">
        <v>17221</v>
      </c>
      <c r="VHJ1" t="s">
        <v>17222</v>
      </c>
      <c r="VHK1" t="s">
        <v>17223</v>
      </c>
      <c r="VHL1" t="s">
        <v>17224</v>
      </c>
      <c r="VHM1" t="s">
        <v>17225</v>
      </c>
      <c r="VHN1" t="s">
        <v>17226</v>
      </c>
      <c r="VHO1" t="s">
        <v>17227</v>
      </c>
      <c r="VHP1" t="s">
        <v>17228</v>
      </c>
      <c r="VHQ1" t="s">
        <v>17229</v>
      </c>
      <c r="VHR1" t="s">
        <v>17230</v>
      </c>
      <c r="VHS1" t="s">
        <v>17231</v>
      </c>
      <c r="VHT1" t="s">
        <v>17232</v>
      </c>
      <c r="VHU1" t="s">
        <v>17233</v>
      </c>
      <c r="VHV1" t="s">
        <v>17234</v>
      </c>
      <c r="VHW1" t="s">
        <v>17235</v>
      </c>
      <c r="VHX1" t="s">
        <v>17236</v>
      </c>
      <c r="VHY1" t="s">
        <v>17237</v>
      </c>
      <c r="VHZ1" t="s">
        <v>17238</v>
      </c>
      <c r="VIA1" t="s">
        <v>17239</v>
      </c>
      <c r="VIB1" t="s">
        <v>17240</v>
      </c>
      <c r="VIC1" t="s">
        <v>17241</v>
      </c>
      <c r="VID1" t="s">
        <v>17242</v>
      </c>
      <c r="VIE1" t="s">
        <v>17243</v>
      </c>
      <c r="VIF1" t="s">
        <v>17244</v>
      </c>
      <c r="VIG1" t="s">
        <v>17245</v>
      </c>
      <c r="VIH1" t="s">
        <v>17246</v>
      </c>
      <c r="VII1" t="s">
        <v>17247</v>
      </c>
      <c r="VIJ1" t="s">
        <v>17248</v>
      </c>
      <c r="VIK1" t="s">
        <v>17249</v>
      </c>
      <c r="VIL1" t="s">
        <v>17250</v>
      </c>
      <c r="VIM1" t="s">
        <v>17251</v>
      </c>
      <c r="VIN1" t="s">
        <v>17252</v>
      </c>
      <c r="VIO1" t="s">
        <v>17253</v>
      </c>
      <c r="VIP1" t="s">
        <v>17254</v>
      </c>
      <c r="VIQ1" t="s">
        <v>17255</v>
      </c>
      <c r="VIR1" t="s">
        <v>17256</v>
      </c>
      <c r="VIS1" t="s">
        <v>17257</v>
      </c>
      <c r="VIT1" t="s">
        <v>17258</v>
      </c>
      <c r="VIU1" t="s">
        <v>17259</v>
      </c>
      <c r="VIV1" t="s">
        <v>17260</v>
      </c>
      <c r="VIW1" t="s">
        <v>17261</v>
      </c>
      <c r="VIX1" t="s">
        <v>17262</v>
      </c>
      <c r="VIY1" t="s">
        <v>17263</v>
      </c>
      <c r="VIZ1" t="s">
        <v>17264</v>
      </c>
      <c r="VJA1" t="s">
        <v>17265</v>
      </c>
      <c r="VJB1" t="s">
        <v>17266</v>
      </c>
      <c r="VJC1" t="s">
        <v>17267</v>
      </c>
      <c r="VJD1" t="s">
        <v>17268</v>
      </c>
      <c r="VJE1" t="s">
        <v>17269</v>
      </c>
      <c r="VJF1" t="s">
        <v>17270</v>
      </c>
      <c r="VJG1" t="s">
        <v>17271</v>
      </c>
      <c r="VJH1" t="s">
        <v>17272</v>
      </c>
      <c r="VJI1" t="s">
        <v>17273</v>
      </c>
      <c r="VJJ1" t="s">
        <v>17274</v>
      </c>
      <c r="VJK1" t="s">
        <v>17275</v>
      </c>
      <c r="VJL1" t="s">
        <v>17276</v>
      </c>
      <c r="VJM1" t="s">
        <v>17277</v>
      </c>
      <c r="VJN1" t="s">
        <v>17278</v>
      </c>
      <c r="VJO1" t="s">
        <v>17279</v>
      </c>
      <c r="VJP1" t="s">
        <v>17280</v>
      </c>
      <c r="VJQ1" t="s">
        <v>17281</v>
      </c>
      <c r="VJR1" t="s">
        <v>17282</v>
      </c>
      <c r="VJS1" t="s">
        <v>17283</v>
      </c>
      <c r="VJT1" t="s">
        <v>17284</v>
      </c>
      <c r="VJU1" t="s">
        <v>17285</v>
      </c>
      <c r="VJV1" t="s">
        <v>17286</v>
      </c>
      <c r="VJW1" t="s">
        <v>17287</v>
      </c>
      <c r="VJX1" t="s">
        <v>17288</v>
      </c>
      <c r="VJY1" t="s">
        <v>17289</v>
      </c>
      <c r="VJZ1" t="s">
        <v>17290</v>
      </c>
      <c r="VKA1" t="s">
        <v>17291</v>
      </c>
      <c r="VKB1" t="s">
        <v>17292</v>
      </c>
      <c r="VKC1" t="s">
        <v>17293</v>
      </c>
      <c r="VKD1" t="s">
        <v>17294</v>
      </c>
      <c r="VKE1" t="s">
        <v>17295</v>
      </c>
      <c r="VKF1" t="s">
        <v>17296</v>
      </c>
      <c r="VKG1" t="s">
        <v>17297</v>
      </c>
      <c r="VKH1" t="s">
        <v>17298</v>
      </c>
      <c r="VKI1" t="s">
        <v>17299</v>
      </c>
      <c r="VKJ1" t="s">
        <v>17300</v>
      </c>
      <c r="VKK1" t="s">
        <v>17301</v>
      </c>
      <c r="VKL1" t="s">
        <v>17302</v>
      </c>
      <c r="VKM1" t="s">
        <v>17303</v>
      </c>
      <c r="VKN1" t="s">
        <v>17304</v>
      </c>
      <c r="VKO1" t="s">
        <v>17305</v>
      </c>
      <c r="VKP1" t="s">
        <v>17306</v>
      </c>
      <c r="VKQ1" t="s">
        <v>17307</v>
      </c>
      <c r="VKR1" t="s">
        <v>17308</v>
      </c>
      <c r="VKS1" t="s">
        <v>17309</v>
      </c>
      <c r="VKT1" t="s">
        <v>17310</v>
      </c>
      <c r="VKU1" t="s">
        <v>17311</v>
      </c>
      <c r="VKV1" t="s">
        <v>17312</v>
      </c>
      <c r="VKW1" t="s">
        <v>17313</v>
      </c>
      <c r="VKX1" t="s">
        <v>17314</v>
      </c>
      <c r="VKY1" t="s">
        <v>17315</v>
      </c>
      <c r="VKZ1" t="s">
        <v>17316</v>
      </c>
      <c r="VLA1" t="s">
        <v>17317</v>
      </c>
      <c r="VLB1" t="s">
        <v>17318</v>
      </c>
      <c r="VLC1" t="s">
        <v>17319</v>
      </c>
      <c r="VLD1" t="s">
        <v>17320</v>
      </c>
      <c r="VLE1" t="s">
        <v>17321</v>
      </c>
      <c r="VLF1" t="s">
        <v>17322</v>
      </c>
      <c r="VLG1" t="s">
        <v>17323</v>
      </c>
      <c r="VLH1" t="s">
        <v>17324</v>
      </c>
      <c r="VLI1" t="s">
        <v>17325</v>
      </c>
      <c r="VLJ1" t="s">
        <v>17326</v>
      </c>
      <c r="VLK1" t="s">
        <v>17327</v>
      </c>
      <c r="VLL1" t="s">
        <v>17328</v>
      </c>
      <c r="VLM1" t="s">
        <v>17329</v>
      </c>
      <c r="VLN1" t="s">
        <v>17330</v>
      </c>
      <c r="VLO1" t="s">
        <v>17331</v>
      </c>
      <c r="VLP1" t="s">
        <v>17332</v>
      </c>
      <c r="VLQ1" t="s">
        <v>17333</v>
      </c>
      <c r="VLR1" t="s">
        <v>17334</v>
      </c>
      <c r="VLS1" t="s">
        <v>17335</v>
      </c>
      <c r="VLT1" t="s">
        <v>17336</v>
      </c>
      <c r="VLU1" t="s">
        <v>17337</v>
      </c>
      <c r="VLV1" t="s">
        <v>17338</v>
      </c>
      <c r="VLW1" t="s">
        <v>17339</v>
      </c>
      <c r="VLX1" t="s">
        <v>17340</v>
      </c>
      <c r="VLY1" t="s">
        <v>17341</v>
      </c>
      <c r="VLZ1" t="s">
        <v>17342</v>
      </c>
      <c r="VMA1" t="s">
        <v>17343</v>
      </c>
      <c r="VMB1" t="s">
        <v>17344</v>
      </c>
      <c r="VMC1" t="s">
        <v>17345</v>
      </c>
      <c r="VMD1" t="s">
        <v>17346</v>
      </c>
      <c r="VME1" t="s">
        <v>17347</v>
      </c>
      <c r="VMF1" t="s">
        <v>17348</v>
      </c>
      <c r="VMG1" t="s">
        <v>17349</v>
      </c>
      <c r="VMH1" t="s">
        <v>17350</v>
      </c>
      <c r="VMI1" t="s">
        <v>17351</v>
      </c>
      <c r="VMJ1" t="s">
        <v>17352</v>
      </c>
      <c r="VMK1" t="s">
        <v>17353</v>
      </c>
      <c r="VML1" t="s">
        <v>17354</v>
      </c>
      <c r="VMM1" t="s">
        <v>17355</v>
      </c>
      <c r="VMN1" t="s">
        <v>17356</v>
      </c>
      <c r="VMO1" t="s">
        <v>17357</v>
      </c>
      <c r="VMP1" t="s">
        <v>17358</v>
      </c>
      <c r="VMQ1" t="s">
        <v>17359</v>
      </c>
      <c r="VMR1" t="s">
        <v>17360</v>
      </c>
      <c r="VMS1" t="s">
        <v>17361</v>
      </c>
      <c r="VMT1" t="s">
        <v>17362</v>
      </c>
      <c r="VMU1" t="s">
        <v>17363</v>
      </c>
      <c r="VMV1" t="s">
        <v>17364</v>
      </c>
      <c r="VMW1" t="s">
        <v>17365</v>
      </c>
      <c r="VMX1" t="s">
        <v>17366</v>
      </c>
      <c r="VMY1" t="s">
        <v>17367</v>
      </c>
      <c r="VMZ1" t="s">
        <v>17368</v>
      </c>
      <c r="VNA1" t="s">
        <v>17369</v>
      </c>
      <c r="VNB1" t="s">
        <v>17370</v>
      </c>
      <c r="VNC1" t="s">
        <v>17371</v>
      </c>
      <c r="VND1" t="s">
        <v>17372</v>
      </c>
      <c r="VNE1" t="s">
        <v>17373</v>
      </c>
      <c r="VNF1" t="s">
        <v>17374</v>
      </c>
      <c r="VNG1" t="s">
        <v>17375</v>
      </c>
      <c r="VNH1" t="s">
        <v>17376</v>
      </c>
      <c r="VNI1" t="s">
        <v>17377</v>
      </c>
      <c r="VNJ1" t="s">
        <v>17378</v>
      </c>
      <c r="VNK1" t="s">
        <v>17379</v>
      </c>
      <c r="VNL1" t="s">
        <v>17380</v>
      </c>
      <c r="VNM1" t="s">
        <v>17381</v>
      </c>
      <c r="VNN1" t="s">
        <v>17382</v>
      </c>
      <c r="VNO1" t="s">
        <v>17383</v>
      </c>
      <c r="VNP1" t="s">
        <v>17384</v>
      </c>
      <c r="VNQ1" t="s">
        <v>17385</v>
      </c>
      <c r="VNR1" t="s">
        <v>17386</v>
      </c>
      <c r="VNS1" t="s">
        <v>17387</v>
      </c>
      <c r="VNT1" t="s">
        <v>17388</v>
      </c>
      <c r="VNU1" t="s">
        <v>17389</v>
      </c>
      <c r="VNV1" t="s">
        <v>17390</v>
      </c>
      <c r="VNW1" t="s">
        <v>17391</v>
      </c>
      <c r="VNX1" t="s">
        <v>17392</v>
      </c>
      <c r="VNY1" t="s">
        <v>17393</v>
      </c>
      <c r="VNZ1" t="s">
        <v>17394</v>
      </c>
      <c r="VOA1" t="s">
        <v>17395</v>
      </c>
      <c r="VOB1" t="s">
        <v>17396</v>
      </c>
      <c r="VOC1" t="s">
        <v>17397</v>
      </c>
      <c r="VOD1" t="s">
        <v>17398</v>
      </c>
      <c r="VOE1" t="s">
        <v>17399</v>
      </c>
      <c r="VOF1" t="s">
        <v>17400</v>
      </c>
      <c r="VOG1" t="s">
        <v>17401</v>
      </c>
      <c r="VOH1" t="s">
        <v>17402</v>
      </c>
      <c r="VOI1" t="s">
        <v>17403</v>
      </c>
      <c r="VOJ1" t="s">
        <v>17404</v>
      </c>
      <c r="VOK1" t="s">
        <v>17405</v>
      </c>
      <c r="VOL1" t="s">
        <v>17406</v>
      </c>
      <c r="VOM1" t="s">
        <v>17407</v>
      </c>
      <c r="VON1" t="s">
        <v>17408</v>
      </c>
      <c r="VOO1" t="s">
        <v>17409</v>
      </c>
      <c r="VOP1" t="s">
        <v>17410</v>
      </c>
      <c r="VOQ1" t="s">
        <v>17411</v>
      </c>
      <c r="VOR1" t="s">
        <v>17412</v>
      </c>
      <c r="VOS1" t="s">
        <v>17413</v>
      </c>
      <c r="VOT1" t="s">
        <v>17414</v>
      </c>
      <c r="VOU1" t="s">
        <v>17415</v>
      </c>
      <c r="VOV1" t="s">
        <v>17416</v>
      </c>
      <c r="VOW1" t="s">
        <v>17417</v>
      </c>
      <c r="VOX1" t="s">
        <v>17418</v>
      </c>
      <c r="VOY1" t="s">
        <v>17419</v>
      </c>
      <c r="VOZ1" t="s">
        <v>17420</v>
      </c>
      <c r="VPA1" t="s">
        <v>17421</v>
      </c>
      <c r="VPB1" t="s">
        <v>17422</v>
      </c>
      <c r="VPC1" t="s">
        <v>17423</v>
      </c>
      <c r="VPD1" t="s">
        <v>17424</v>
      </c>
      <c r="VPE1" t="s">
        <v>17425</v>
      </c>
      <c r="VPF1" t="s">
        <v>17426</v>
      </c>
      <c r="VPG1" t="s">
        <v>17427</v>
      </c>
      <c r="VPH1" t="s">
        <v>17428</v>
      </c>
      <c r="VPI1" t="s">
        <v>17429</v>
      </c>
      <c r="VPJ1" t="s">
        <v>17430</v>
      </c>
      <c r="VPK1" t="s">
        <v>17431</v>
      </c>
      <c r="VPL1" t="s">
        <v>17432</v>
      </c>
      <c r="VPM1" t="s">
        <v>17433</v>
      </c>
      <c r="VPN1" t="s">
        <v>17434</v>
      </c>
      <c r="VPO1" t="s">
        <v>17435</v>
      </c>
      <c r="VPP1" t="s">
        <v>17436</v>
      </c>
      <c r="VPQ1" t="s">
        <v>17437</v>
      </c>
      <c r="VPR1" t="s">
        <v>17438</v>
      </c>
      <c r="VPS1" t="s">
        <v>17439</v>
      </c>
      <c r="VPT1" t="s">
        <v>17440</v>
      </c>
      <c r="VPU1" t="s">
        <v>17441</v>
      </c>
      <c r="VPV1" t="s">
        <v>17442</v>
      </c>
      <c r="VPW1" t="s">
        <v>17443</v>
      </c>
      <c r="VPX1" t="s">
        <v>17444</v>
      </c>
      <c r="VPY1" t="s">
        <v>17445</v>
      </c>
      <c r="VPZ1" t="s">
        <v>17446</v>
      </c>
      <c r="VQA1" t="s">
        <v>17447</v>
      </c>
      <c r="VQB1" t="s">
        <v>17448</v>
      </c>
      <c r="VQC1" t="s">
        <v>17449</v>
      </c>
      <c r="VQD1" t="s">
        <v>17450</v>
      </c>
      <c r="VQE1" t="s">
        <v>17451</v>
      </c>
      <c r="VQF1" t="s">
        <v>17452</v>
      </c>
      <c r="VQG1" t="s">
        <v>17453</v>
      </c>
      <c r="VQH1" t="s">
        <v>17454</v>
      </c>
      <c r="VQI1" t="s">
        <v>17455</v>
      </c>
      <c r="VQJ1" t="s">
        <v>17456</v>
      </c>
      <c r="VQK1" t="s">
        <v>17457</v>
      </c>
      <c r="VQL1" t="s">
        <v>17458</v>
      </c>
      <c r="VQM1" t="s">
        <v>17459</v>
      </c>
      <c r="VQN1" t="s">
        <v>17460</v>
      </c>
      <c r="VQO1" t="s">
        <v>17461</v>
      </c>
      <c r="VQP1" t="s">
        <v>17462</v>
      </c>
      <c r="VQQ1" t="s">
        <v>17463</v>
      </c>
      <c r="VQR1" t="s">
        <v>17464</v>
      </c>
      <c r="VQS1" t="s">
        <v>17465</v>
      </c>
      <c r="VQT1" t="s">
        <v>17466</v>
      </c>
      <c r="VQU1" t="s">
        <v>17467</v>
      </c>
      <c r="VQV1" t="s">
        <v>17468</v>
      </c>
      <c r="VQW1" t="s">
        <v>17469</v>
      </c>
      <c r="VQX1" t="s">
        <v>17470</v>
      </c>
      <c r="VQY1" t="s">
        <v>17471</v>
      </c>
      <c r="VQZ1" t="s">
        <v>17472</v>
      </c>
      <c r="VRA1" t="s">
        <v>17473</v>
      </c>
      <c r="VRB1" t="s">
        <v>17474</v>
      </c>
      <c r="VRC1" t="s">
        <v>17475</v>
      </c>
      <c r="VRD1" t="s">
        <v>17476</v>
      </c>
      <c r="VRE1" t="s">
        <v>17477</v>
      </c>
      <c r="VRF1" t="s">
        <v>17478</v>
      </c>
      <c r="VRG1" t="s">
        <v>17479</v>
      </c>
      <c r="VRH1" t="s">
        <v>17480</v>
      </c>
      <c r="VRI1" t="s">
        <v>17481</v>
      </c>
      <c r="VRJ1" t="s">
        <v>17482</v>
      </c>
      <c r="VRK1" t="s">
        <v>17483</v>
      </c>
      <c r="VRL1" t="s">
        <v>17484</v>
      </c>
      <c r="VRM1" t="s">
        <v>17485</v>
      </c>
      <c r="VRN1" t="s">
        <v>17486</v>
      </c>
      <c r="VRO1" t="s">
        <v>17487</v>
      </c>
      <c r="VRP1" t="s">
        <v>17488</v>
      </c>
      <c r="VRQ1" t="s">
        <v>17489</v>
      </c>
      <c r="VRR1" t="s">
        <v>17490</v>
      </c>
      <c r="VRS1" t="s">
        <v>17491</v>
      </c>
      <c r="VRT1" t="s">
        <v>17492</v>
      </c>
      <c r="VRU1" t="s">
        <v>17493</v>
      </c>
      <c r="VRV1" t="s">
        <v>17494</v>
      </c>
      <c r="VRW1" t="s">
        <v>17495</v>
      </c>
      <c r="VRX1" t="s">
        <v>17496</v>
      </c>
      <c r="VRY1" t="s">
        <v>17497</v>
      </c>
      <c r="VRZ1" t="s">
        <v>17498</v>
      </c>
      <c r="VSA1" t="s">
        <v>17499</v>
      </c>
      <c r="VSB1" t="s">
        <v>17500</v>
      </c>
      <c r="VSC1" t="s">
        <v>17501</v>
      </c>
      <c r="VSD1" t="s">
        <v>17502</v>
      </c>
      <c r="VSE1" t="s">
        <v>17503</v>
      </c>
      <c r="VSF1" t="s">
        <v>17504</v>
      </c>
      <c r="VSG1" t="s">
        <v>17505</v>
      </c>
      <c r="VSH1" t="s">
        <v>17506</v>
      </c>
      <c r="VSI1" t="s">
        <v>17507</v>
      </c>
      <c r="VSJ1" t="s">
        <v>17508</v>
      </c>
      <c r="VSK1" t="s">
        <v>17509</v>
      </c>
      <c r="VSL1" t="s">
        <v>17510</v>
      </c>
      <c r="VSM1" t="s">
        <v>17511</v>
      </c>
      <c r="VSN1" t="s">
        <v>17512</v>
      </c>
      <c r="VSO1" t="s">
        <v>17513</v>
      </c>
      <c r="VSP1" t="s">
        <v>17514</v>
      </c>
      <c r="VSQ1" t="s">
        <v>17515</v>
      </c>
      <c r="VSR1" t="s">
        <v>17516</v>
      </c>
      <c r="VSS1" t="s">
        <v>17517</v>
      </c>
      <c r="VST1" t="s">
        <v>17518</v>
      </c>
      <c r="VSU1" t="s">
        <v>17519</v>
      </c>
      <c r="VSV1" t="s">
        <v>17520</v>
      </c>
      <c r="VSW1" t="s">
        <v>17521</v>
      </c>
      <c r="VSX1" t="s">
        <v>17522</v>
      </c>
      <c r="VSY1" t="s">
        <v>17523</v>
      </c>
      <c r="VSZ1" t="s">
        <v>17524</v>
      </c>
      <c r="VTA1" t="s">
        <v>17525</v>
      </c>
      <c r="VTB1" t="s">
        <v>17526</v>
      </c>
      <c r="VTC1" t="s">
        <v>17527</v>
      </c>
      <c r="VTD1" t="s">
        <v>17528</v>
      </c>
      <c r="VTE1" t="s">
        <v>17529</v>
      </c>
      <c r="VTF1" t="s">
        <v>17530</v>
      </c>
      <c r="VTG1" t="s">
        <v>17531</v>
      </c>
      <c r="VTH1" t="s">
        <v>17532</v>
      </c>
      <c r="VTI1" t="s">
        <v>17533</v>
      </c>
      <c r="VTJ1" t="s">
        <v>17534</v>
      </c>
      <c r="VTK1" t="s">
        <v>17535</v>
      </c>
      <c r="VTL1" t="s">
        <v>17536</v>
      </c>
      <c r="VTM1" t="s">
        <v>17537</v>
      </c>
      <c r="VTN1" t="s">
        <v>17538</v>
      </c>
      <c r="VTO1" t="s">
        <v>17539</v>
      </c>
      <c r="VTP1" t="s">
        <v>17540</v>
      </c>
      <c r="VTQ1" t="s">
        <v>17541</v>
      </c>
      <c r="VTR1" t="s">
        <v>17542</v>
      </c>
      <c r="VTS1" t="s">
        <v>17543</v>
      </c>
      <c r="VTT1" t="s">
        <v>17544</v>
      </c>
      <c r="VTU1" t="s">
        <v>17545</v>
      </c>
      <c r="VTV1" t="s">
        <v>17546</v>
      </c>
      <c r="VTW1" t="s">
        <v>17547</v>
      </c>
      <c r="VTX1" t="s">
        <v>17548</v>
      </c>
      <c r="VTY1" t="s">
        <v>17549</v>
      </c>
      <c r="VTZ1" t="s">
        <v>17550</v>
      </c>
      <c r="VUA1" t="s">
        <v>17551</v>
      </c>
      <c r="VUB1" t="s">
        <v>17552</v>
      </c>
      <c r="VUC1" t="s">
        <v>17553</v>
      </c>
      <c r="VUD1" t="s">
        <v>17554</v>
      </c>
      <c r="VUE1" t="s">
        <v>17555</v>
      </c>
      <c r="VUF1" t="s">
        <v>17556</v>
      </c>
      <c r="VUG1" t="s">
        <v>17557</v>
      </c>
      <c r="VUH1" t="s">
        <v>17558</v>
      </c>
      <c r="VUI1" t="s">
        <v>17559</v>
      </c>
      <c r="VUJ1" t="s">
        <v>17560</v>
      </c>
      <c r="VUK1" t="s">
        <v>17561</v>
      </c>
      <c r="VUL1" t="s">
        <v>17562</v>
      </c>
      <c r="VUM1" t="s">
        <v>17563</v>
      </c>
      <c r="VUN1" t="s">
        <v>17564</v>
      </c>
      <c r="VUO1" t="s">
        <v>17565</v>
      </c>
      <c r="VUP1" t="s">
        <v>17566</v>
      </c>
      <c r="VUQ1" t="s">
        <v>17567</v>
      </c>
      <c r="VUR1" t="s">
        <v>17568</v>
      </c>
      <c r="VUS1" t="s">
        <v>17569</v>
      </c>
      <c r="VUT1" t="s">
        <v>17570</v>
      </c>
      <c r="VUU1" t="s">
        <v>17571</v>
      </c>
      <c r="VUV1" t="s">
        <v>17572</v>
      </c>
      <c r="VUW1" t="s">
        <v>17573</v>
      </c>
      <c r="VUX1" t="s">
        <v>17574</v>
      </c>
      <c r="VUY1" t="s">
        <v>17575</v>
      </c>
      <c r="VUZ1" t="s">
        <v>17576</v>
      </c>
      <c r="VVA1" t="s">
        <v>17577</v>
      </c>
      <c r="VVB1" t="s">
        <v>17578</v>
      </c>
      <c r="VVC1" t="s">
        <v>17579</v>
      </c>
      <c r="VVD1" t="s">
        <v>17580</v>
      </c>
      <c r="VVE1" t="s">
        <v>17581</v>
      </c>
      <c r="VVF1" t="s">
        <v>17582</v>
      </c>
      <c r="VVG1" t="s">
        <v>17583</v>
      </c>
      <c r="VVH1" t="s">
        <v>17584</v>
      </c>
      <c r="VVI1" t="s">
        <v>17585</v>
      </c>
      <c r="VVJ1" t="s">
        <v>17586</v>
      </c>
      <c r="VVK1" t="s">
        <v>17587</v>
      </c>
      <c r="VVL1" t="s">
        <v>17588</v>
      </c>
      <c r="VVM1" t="s">
        <v>17589</v>
      </c>
      <c r="VVN1" t="s">
        <v>17590</v>
      </c>
      <c r="VVO1" t="s">
        <v>17591</v>
      </c>
      <c r="VVP1" t="s">
        <v>17592</v>
      </c>
      <c r="VVQ1" t="s">
        <v>17593</v>
      </c>
      <c r="VVR1" t="s">
        <v>17594</v>
      </c>
      <c r="VVS1" t="s">
        <v>17595</v>
      </c>
      <c r="VVT1" t="s">
        <v>17596</v>
      </c>
      <c r="VVU1" t="s">
        <v>17597</v>
      </c>
      <c r="VVV1" t="s">
        <v>17598</v>
      </c>
      <c r="VVW1" t="s">
        <v>17599</v>
      </c>
      <c r="VVX1" t="s">
        <v>17600</v>
      </c>
      <c r="VVY1" t="s">
        <v>17601</v>
      </c>
      <c r="VVZ1" t="s">
        <v>17602</v>
      </c>
      <c r="VWA1" t="s">
        <v>17603</v>
      </c>
      <c r="VWB1" t="s">
        <v>17604</v>
      </c>
      <c r="VWC1" t="s">
        <v>17605</v>
      </c>
      <c r="VWD1" t="s">
        <v>17606</v>
      </c>
      <c r="VWE1" t="s">
        <v>17607</v>
      </c>
      <c r="VWF1" t="s">
        <v>17608</v>
      </c>
      <c r="VWG1" t="s">
        <v>17609</v>
      </c>
      <c r="VWH1" t="s">
        <v>17610</v>
      </c>
      <c r="VWI1" t="s">
        <v>17611</v>
      </c>
      <c r="VWJ1" t="s">
        <v>17612</v>
      </c>
      <c r="VWK1" t="s">
        <v>17613</v>
      </c>
      <c r="VWL1" t="s">
        <v>17614</v>
      </c>
      <c r="VWM1" t="s">
        <v>17615</v>
      </c>
      <c r="VWN1" t="s">
        <v>17616</v>
      </c>
      <c r="VWO1" t="s">
        <v>17617</v>
      </c>
      <c r="VWP1" t="s">
        <v>17618</v>
      </c>
      <c r="VWQ1" t="s">
        <v>17619</v>
      </c>
      <c r="VWR1" t="s">
        <v>17620</v>
      </c>
      <c r="VWS1" t="s">
        <v>17621</v>
      </c>
      <c r="VWT1" t="s">
        <v>17622</v>
      </c>
      <c r="VWU1" t="s">
        <v>17623</v>
      </c>
      <c r="VWV1" t="s">
        <v>17624</v>
      </c>
      <c r="VWW1" t="s">
        <v>17625</v>
      </c>
      <c r="VWX1" t="s">
        <v>17626</v>
      </c>
      <c r="VWY1" t="s">
        <v>17627</v>
      </c>
      <c r="VWZ1" t="s">
        <v>17628</v>
      </c>
      <c r="VXA1" t="s">
        <v>17629</v>
      </c>
      <c r="VXB1" t="s">
        <v>17630</v>
      </c>
      <c r="VXC1" t="s">
        <v>17631</v>
      </c>
      <c r="VXD1" t="s">
        <v>17632</v>
      </c>
      <c r="VXE1" t="s">
        <v>17633</v>
      </c>
      <c r="VXF1" t="s">
        <v>17634</v>
      </c>
      <c r="VXG1" t="s">
        <v>17635</v>
      </c>
      <c r="VXH1" t="s">
        <v>17636</v>
      </c>
      <c r="VXI1" t="s">
        <v>17637</v>
      </c>
      <c r="VXJ1" t="s">
        <v>17638</v>
      </c>
      <c r="VXK1" t="s">
        <v>17639</v>
      </c>
      <c r="VXL1" t="s">
        <v>17640</v>
      </c>
      <c r="VXM1" t="s">
        <v>17641</v>
      </c>
      <c r="VXN1" t="s">
        <v>17642</v>
      </c>
      <c r="VXO1" t="s">
        <v>17643</v>
      </c>
      <c r="VXP1" t="s">
        <v>17644</v>
      </c>
      <c r="VXQ1" t="s">
        <v>17645</v>
      </c>
      <c r="VXR1" t="s">
        <v>17646</v>
      </c>
      <c r="VXS1" t="s">
        <v>17647</v>
      </c>
      <c r="VXT1" t="s">
        <v>17648</v>
      </c>
      <c r="VXU1" t="s">
        <v>17649</v>
      </c>
      <c r="VXV1" t="s">
        <v>17650</v>
      </c>
      <c r="VXW1" t="s">
        <v>17651</v>
      </c>
      <c r="VXX1" t="s">
        <v>17652</v>
      </c>
      <c r="VXY1" t="s">
        <v>17653</v>
      </c>
      <c r="VXZ1" t="s">
        <v>17654</v>
      </c>
      <c r="VYA1" t="s">
        <v>17655</v>
      </c>
      <c r="VYB1" t="s">
        <v>17656</v>
      </c>
      <c r="VYC1" t="s">
        <v>17657</v>
      </c>
      <c r="VYD1" t="s">
        <v>17658</v>
      </c>
      <c r="VYE1" t="s">
        <v>17659</v>
      </c>
      <c r="VYF1" t="s">
        <v>17660</v>
      </c>
      <c r="VYG1" t="s">
        <v>17661</v>
      </c>
      <c r="VYH1" t="s">
        <v>17662</v>
      </c>
      <c r="VYI1" t="s">
        <v>17663</v>
      </c>
      <c r="VYJ1" t="s">
        <v>17664</v>
      </c>
      <c r="VYK1" t="s">
        <v>17665</v>
      </c>
      <c r="VYL1" t="s">
        <v>17666</v>
      </c>
      <c r="VYM1" t="s">
        <v>17667</v>
      </c>
      <c r="VYN1" t="s">
        <v>17668</v>
      </c>
      <c r="VYO1" t="s">
        <v>17669</v>
      </c>
      <c r="VYP1" t="s">
        <v>17670</v>
      </c>
      <c r="VYQ1" t="s">
        <v>17671</v>
      </c>
      <c r="VYR1" t="s">
        <v>17672</v>
      </c>
      <c r="VYS1" t="s">
        <v>17673</v>
      </c>
      <c r="VYT1" t="s">
        <v>17674</v>
      </c>
      <c r="VYU1" t="s">
        <v>17675</v>
      </c>
      <c r="VYV1" t="s">
        <v>17676</v>
      </c>
      <c r="VYW1" t="s">
        <v>17677</v>
      </c>
      <c r="VYX1" t="s">
        <v>17678</v>
      </c>
      <c r="VYY1" t="s">
        <v>17679</v>
      </c>
      <c r="VYZ1" t="s">
        <v>17680</v>
      </c>
      <c r="VZA1" t="s">
        <v>17681</v>
      </c>
      <c r="VZB1" t="s">
        <v>17682</v>
      </c>
      <c r="VZC1" t="s">
        <v>17683</v>
      </c>
      <c r="VZD1" t="s">
        <v>17684</v>
      </c>
      <c r="VZE1" t="s">
        <v>17685</v>
      </c>
      <c r="VZF1" t="s">
        <v>17686</v>
      </c>
      <c r="VZG1" t="s">
        <v>17687</v>
      </c>
      <c r="VZH1" t="s">
        <v>17688</v>
      </c>
      <c r="VZI1" t="s">
        <v>17689</v>
      </c>
      <c r="VZJ1" t="s">
        <v>17690</v>
      </c>
      <c r="VZK1" t="s">
        <v>17691</v>
      </c>
      <c r="VZL1" t="s">
        <v>17692</v>
      </c>
      <c r="VZM1" t="s">
        <v>17693</v>
      </c>
      <c r="VZN1" t="s">
        <v>17694</v>
      </c>
      <c r="VZO1" t="s">
        <v>17695</v>
      </c>
      <c r="VZP1" t="s">
        <v>17696</v>
      </c>
      <c r="VZQ1" t="s">
        <v>17697</v>
      </c>
      <c r="VZR1" t="s">
        <v>17698</v>
      </c>
      <c r="VZS1" t="s">
        <v>17699</v>
      </c>
      <c r="VZT1" t="s">
        <v>17700</v>
      </c>
      <c r="VZU1" t="s">
        <v>17701</v>
      </c>
      <c r="VZV1" t="s">
        <v>17702</v>
      </c>
      <c r="VZW1" t="s">
        <v>17703</v>
      </c>
      <c r="VZX1" t="s">
        <v>17704</v>
      </c>
      <c r="VZY1" t="s">
        <v>17705</v>
      </c>
      <c r="VZZ1" t="s">
        <v>17706</v>
      </c>
      <c r="WAA1" t="s">
        <v>17707</v>
      </c>
      <c r="WAB1" t="s">
        <v>17708</v>
      </c>
      <c r="WAC1" t="s">
        <v>17709</v>
      </c>
      <c r="WAD1" t="s">
        <v>17710</v>
      </c>
      <c r="WAE1" t="s">
        <v>17711</v>
      </c>
      <c r="WAF1" t="s">
        <v>17712</v>
      </c>
      <c r="WAG1" t="s">
        <v>17713</v>
      </c>
      <c r="WAH1" t="s">
        <v>17714</v>
      </c>
      <c r="WAI1" t="s">
        <v>17715</v>
      </c>
      <c r="WAJ1" t="s">
        <v>17716</v>
      </c>
      <c r="WAK1" t="s">
        <v>17717</v>
      </c>
      <c r="WAL1" t="s">
        <v>17718</v>
      </c>
      <c r="WAM1" t="s">
        <v>17719</v>
      </c>
      <c r="WAN1" t="s">
        <v>17720</v>
      </c>
      <c r="WAO1" t="s">
        <v>17721</v>
      </c>
      <c r="WAP1" t="s">
        <v>17722</v>
      </c>
      <c r="WAQ1" t="s">
        <v>17723</v>
      </c>
      <c r="WAR1" t="s">
        <v>17724</v>
      </c>
      <c r="WAS1" t="s">
        <v>17725</v>
      </c>
      <c r="WAT1" t="s">
        <v>17726</v>
      </c>
      <c r="WAU1" t="s">
        <v>17727</v>
      </c>
      <c r="WAV1" t="s">
        <v>17728</v>
      </c>
      <c r="WAW1" t="s">
        <v>17729</v>
      </c>
      <c r="WAX1" t="s">
        <v>17730</v>
      </c>
      <c r="WAY1" t="s">
        <v>17731</v>
      </c>
      <c r="WAZ1" t="s">
        <v>17732</v>
      </c>
      <c r="WBA1" t="s">
        <v>17733</v>
      </c>
      <c r="WBB1" t="s">
        <v>17734</v>
      </c>
      <c r="WBC1" t="s">
        <v>17735</v>
      </c>
      <c r="WBD1" t="s">
        <v>17736</v>
      </c>
      <c r="WBE1" t="s">
        <v>17737</v>
      </c>
      <c r="WBF1" t="s">
        <v>17738</v>
      </c>
      <c r="WBG1" t="s">
        <v>17739</v>
      </c>
      <c r="WBH1" t="s">
        <v>17740</v>
      </c>
      <c r="WBI1" t="s">
        <v>17741</v>
      </c>
      <c r="WBJ1" t="s">
        <v>17742</v>
      </c>
      <c r="WBK1" t="s">
        <v>17743</v>
      </c>
      <c r="WBL1" t="s">
        <v>17744</v>
      </c>
      <c r="WBM1" t="s">
        <v>17745</v>
      </c>
      <c r="WBN1" t="s">
        <v>17746</v>
      </c>
      <c r="WBO1" t="s">
        <v>17747</v>
      </c>
      <c r="WBP1" t="s">
        <v>17748</v>
      </c>
      <c r="WBQ1" t="s">
        <v>17749</v>
      </c>
      <c r="WBR1" t="s">
        <v>17750</v>
      </c>
      <c r="WBS1" t="s">
        <v>17751</v>
      </c>
      <c r="WBT1" t="s">
        <v>17752</v>
      </c>
      <c r="WBU1" t="s">
        <v>17753</v>
      </c>
      <c r="WBV1" t="s">
        <v>17754</v>
      </c>
      <c r="WBW1" t="s">
        <v>17755</v>
      </c>
      <c r="WBX1" t="s">
        <v>17756</v>
      </c>
      <c r="WBY1" t="s">
        <v>17757</v>
      </c>
      <c r="WBZ1" t="s">
        <v>17758</v>
      </c>
      <c r="WCA1" t="s">
        <v>17759</v>
      </c>
      <c r="WCB1" t="s">
        <v>17760</v>
      </c>
      <c r="WCC1" t="s">
        <v>17761</v>
      </c>
      <c r="WCD1" t="s">
        <v>17762</v>
      </c>
      <c r="WCE1" t="s">
        <v>17763</v>
      </c>
      <c r="WCF1" t="s">
        <v>17764</v>
      </c>
      <c r="WCG1" t="s">
        <v>17765</v>
      </c>
      <c r="WCH1" t="s">
        <v>17766</v>
      </c>
      <c r="WCI1" t="s">
        <v>17767</v>
      </c>
      <c r="WCJ1" t="s">
        <v>17768</v>
      </c>
      <c r="WCK1" t="s">
        <v>17769</v>
      </c>
      <c r="WCL1" t="s">
        <v>17770</v>
      </c>
      <c r="WCM1" t="s">
        <v>17771</v>
      </c>
      <c r="WCN1" t="s">
        <v>17772</v>
      </c>
      <c r="WCO1" t="s">
        <v>17773</v>
      </c>
      <c r="WCP1" t="s">
        <v>17774</v>
      </c>
      <c r="WCQ1" t="s">
        <v>17775</v>
      </c>
      <c r="WCR1" t="s">
        <v>17776</v>
      </c>
      <c r="WCS1" t="s">
        <v>17777</v>
      </c>
      <c r="WCT1" t="s">
        <v>17778</v>
      </c>
      <c r="WCU1" t="s">
        <v>17779</v>
      </c>
      <c r="WCV1" t="s">
        <v>17780</v>
      </c>
      <c r="WCW1" t="s">
        <v>17781</v>
      </c>
      <c r="WCX1" t="s">
        <v>17782</v>
      </c>
      <c r="WCY1" t="s">
        <v>17783</v>
      </c>
      <c r="WCZ1" t="s">
        <v>17784</v>
      </c>
      <c r="WDA1" t="s">
        <v>17785</v>
      </c>
      <c r="WDB1" t="s">
        <v>17786</v>
      </c>
      <c r="WDC1" t="s">
        <v>17787</v>
      </c>
      <c r="WDD1" t="s">
        <v>17788</v>
      </c>
      <c r="WDE1" t="s">
        <v>17789</v>
      </c>
      <c r="WDF1" t="s">
        <v>17790</v>
      </c>
      <c r="WDG1" t="s">
        <v>17791</v>
      </c>
      <c r="WDH1" t="s">
        <v>17792</v>
      </c>
      <c r="WDI1" t="s">
        <v>17793</v>
      </c>
      <c r="WDJ1" t="s">
        <v>17794</v>
      </c>
      <c r="WDK1" t="s">
        <v>17795</v>
      </c>
      <c r="WDL1" t="s">
        <v>17796</v>
      </c>
      <c r="WDM1" t="s">
        <v>17797</v>
      </c>
      <c r="WDN1" t="s">
        <v>17798</v>
      </c>
      <c r="WDO1" t="s">
        <v>17799</v>
      </c>
      <c r="WDP1" t="s">
        <v>17800</v>
      </c>
      <c r="WDQ1" t="s">
        <v>17801</v>
      </c>
      <c r="WDR1" t="s">
        <v>17802</v>
      </c>
      <c r="WDS1" t="s">
        <v>17803</v>
      </c>
      <c r="WDT1" t="s">
        <v>17804</v>
      </c>
      <c r="WDU1" t="s">
        <v>17805</v>
      </c>
      <c r="WDV1" t="s">
        <v>17806</v>
      </c>
      <c r="WDW1" t="s">
        <v>17807</v>
      </c>
      <c r="WDX1" t="s">
        <v>17808</v>
      </c>
      <c r="WDY1" t="s">
        <v>17809</v>
      </c>
      <c r="WDZ1" t="s">
        <v>17810</v>
      </c>
      <c r="WEA1" t="s">
        <v>17811</v>
      </c>
      <c r="WEB1" t="s">
        <v>17812</v>
      </c>
      <c r="WEC1" t="s">
        <v>17813</v>
      </c>
      <c r="WED1" t="s">
        <v>17814</v>
      </c>
      <c r="WEE1" t="s">
        <v>17815</v>
      </c>
      <c r="WEF1" t="s">
        <v>17816</v>
      </c>
      <c r="WEG1" t="s">
        <v>17817</v>
      </c>
      <c r="WEH1" t="s">
        <v>17818</v>
      </c>
      <c r="WEI1" t="s">
        <v>17819</v>
      </c>
      <c r="WEJ1" t="s">
        <v>17820</v>
      </c>
      <c r="WEK1" t="s">
        <v>17821</v>
      </c>
      <c r="WEL1" t="s">
        <v>17822</v>
      </c>
      <c r="WEM1" t="s">
        <v>17823</v>
      </c>
      <c r="WEN1" t="s">
        <v>17824</v>
      </c>
      <c r="WEO1" t="s">
        <v>17825</v>
      </c>
      <c r="WEP1" t="s">
        <v>17826</v>
      </c>
      <c r="WEQ1" t="s">
        <v>17827</v>
      </c>
      <c r="WER1" t="s">
        <v>17828</v>
      </c>
      <c r="WES1" t="s">
        <v>17829</v>
      </c>
      <c r="WET1" t="s">
        <v>17830</v>
      </c>
      <c r="WEU1" t="s">
        <v>17831</v>
      </c>
      <c r="WEV1" t="s">
        <v>17832</v>
      </c>
      <c r="WEW1" t="s">
        <v>17833</v>
      </c>
      <c r="WEX1" t="s">
        <v>17834</v>
      </c>
      <c r="WEY1" t="s">
        <v>17835</v>
      </c>
      <c r="WEZ1" t="s">
        <v>17836</v>
      </c>
      <c r="WFA1" t="s">
        <v>17837</v>
      </c>
      <c r="WFB1" t="s">
        <v>17838</v>
      </c>
      <c r="WFC1" t="s">
        <v>17839</v>
      </c>
      <c r="WFD1" t="s">
        <v>17840</v>
      </c>
      <c r="WFE1" t="s">
        <v>17841</v>
      </c>
      <c r="WFF1" t="s">
        <v>17842</v>
      </c>
      <c r="WFG1" t="s">
        <v>17843</v>
      </c>
      <c r="WFH1" t="s">
        <v>17844</v>
      </c>
      <c r="WFI1" t="s">
        <v>17845</v>
      </c>
      <c r="WFJ1" t="s">
        <v>17846</v>
      </c>
      <c r="WFK1" t="s">
        <v>17847</v>
      </c>
      <c r="WFL1" t="s">
        <v>17848</v>
      </c>
      <c r="WFM1" t="s">
        <v>17849</v>
      </c>
      <c r="WFN1" t="s">
        <v>17850</v>
      </c>
      <c r="WFO1" t="s">
        <v>17851</v>
      </c>
      <c r="WFP1" t="s">
        <v>17852</v>
      </c>
      <c r="WFQ1" t="s">
        <v>17853</v>
      </c>
      <c r="WFR1" t="s">
        <v>17854</v>
      </c>
      <c r="WFS1" t="s">
        <v>17855</v>
      </c>
      <c r="WFT1" t="s">
        <v>17856</v>
      </c>
      <c r="WFU1" t="s">
        <v>17857</v>
      </c>
      <c r="WFV1" t="s">
        <v>17858</v>
      </c>
      <c r="WFW1" t="s">
        <v>17859</v>
      </c>
      <c r="WFX1" t="s">
        <v>17860</v>
      </c>
      <c r="WFY1" t="s">
        <v>17861</v>
      </c>
      <c r="WFZ1" t="s">
        <v>17862</v>
      </c>
      <c r="WGA1" t="s">
        <v>17863</v>
      </c>
      <c r="WGB1" t="s">
        <v>17864</v>
      </c>
      <c r="WGC1" t="s">
        <v>17865</v>
      </c>
      <c r="WGD1" t="s">
        <v>17866</v>
      </c>
      <c r="WGE1" t="s">
        <v>17867</v>
      </c>
      <c r="WGF1" t="s">
        <v>17868</v>
      </c>
      <c r="WGG1" t="s">
        <v>17869</v>
      </c>
      <c r="WGH1" t="s">
        <v>17870</v>
      </c>
      <c r="WGI1" t="s">
        <v>17871</v>
      </c>
      <c r="WGJ1" t="s">
        <v>17872</v>
      </c>
      <c r="WGK1" t="s">
        <v>17873</v>
      </c>
      <c r="WGL1" t="s">
        <v>17874</v>
      </c>
      <c r="WGM1" t="s">
        <v>17875</v>
      </c>
      <c r="WGN1" t="s">
        <v>17876</v>
      </c>
      <c r="WGO1" t="s">
        <v>17877</v>
      </c>
      <c r="WGP1" t="s">
        <v>17878</v>
      </c>
      <c r="WGQ1" t="s">
        <v>17879</v>
      </c>
      <c r="WGR1" t="s">
        <v>17880</v>
      </c>
      <c r="WGS1" t="s">
        <v>17881</v>
      </c>
      <c r="WGT1" t="s">
        <v>17882</v>
      </c>
      <c r="WGU1" t="s">
        <v>17883</v>
      </c>
      <c r="WGV1" t="s">
        <v>17884</v>
      </c>
      <c r="WGW1" t="s">
        <v>17885</v>
      </c>
      <c r="WGX1" t="s">
        <v>17886</v>
      </c>
      <c r="WGY1" t="s">
        <v>17887</v>
      </c>
      <c r="WGZ1" t="s">
        <v>17888</v>
      </c>
      <c r="WHA1" t="s">
        <v>17889</v>
      </c>
      <c r="WHB1" t="s">
        <v>17890</v>
      </c>
      <c r="WHC1" t="s">
        <v>17891</v>
      </c>
      <c r="WHD1" t="s">
        <v>17892</v>
      </c>
      <c r="WHE1" t="s">
        <v>17893</v>
      </c>
      <c r="WHF1" t="s">
        <v>17894</v>
      </c>
      <c r="WHG1" t="s">
        <v>17895</v>
      </c>
      <c r="WHH1" t="s">
        <v>17896</v>
      </c>
      <c r="WHI1" t="s">
        <v>17897</v>
      </c>
      <c r="WHJ1" t="s">
        <v>17898</v>
      </c>
      <c r="WHK1" t="s">
        <v>17899</v>
      </c>
      <c r="WHL1" t="s">
        <v>17900</v>
      </c>
      <c r="WHM1" t="s">
        <v>17901</v>
      </c>
      <c r="WHN1" t="s">
        <v>17902</v>
      </c>
      <c r="WHO1" t="s">
        <v>17903</v>
      </c>
      <c r="WHP1" t="s">
        <v>17904</v>
      </c>
      <c r="WHQ1" t="s">
        <v>17905</v>
      </c>
      <c r="WHR1" t="s">
        <v>17906</v>
      </c>
      <c r="WHS1" t="s">
        <v>17907</v>
      </c>
      <c r="WHT1" t="s">
        <v>17908</v>
      </c>
      <c r="WHU1" t="s">
        <v>17909</v>
      </c>
      <c r="WHV1" t="s">
        <v>17910</v>
      </c>
      <c r="WHW1" t="s">
        <v>17911</v>
      </c>
      <c r="WHX1" t="s">
        <v>17912</v>
      </c>
      <c r="WHY1" t="s">
        <v>17913</v>
      </c>
      <c r="WHZ1" t="s">
        <v>17914</v>
      </c>
      <c r="WIA1" t="s">
        <v>17915</v>
      </c>
      <c r="WIB1" t="s">
        <v>17916</v>
      </c>
      <c r="WIC1" t="s">
        <v>17917</v>
      </c>
      <c r="WID1" t="s">
        <v>17918</v>
      </c>
      <c r="WIE1" t="s">
        <v>17919</v>
      </c>
      <c r="WIF1" t="s">
        <v>17920</v>
      </c>
      <c r="WIG1" t="s">
        <v>17921</v>
      </c>
      <c r="WIH1" t="s">
        <v>17922</v>
      </c>
      <c r="WII1" t="s">
        <v>17923</v>
      </c>
      <c r="WIJ1" t="s">
        <v>17924</v>
      </c>
      <c r="WIK1" t="s">
        <v>17925</v>
      </c>
      <c r="WIL1" t="s">
        <v>17926</v>
      </c>
      <c r="WIM1" t="s">
        <v>17927</v>
      </c>
      <c r="WIN1" t="s">
        <v>17928</v>
      </c>
      <c r="WIO1" t="s">
        <v>17929</v>
      </c>
      <c r="WIP1" t="s">
        <v>17930</v>
      </c>
      <c r="WIQ1" t="s">
        <v>17931</v>
      </c>
      <c r="WIR1" t="s">
        <v>17932</v>
      </c>
      <c r="WIS1" t="s">
        <v>17933</v>
      </c>
      <c r="WIT1" t="s">
        <v>17934</v>
      </c>
      <c r="WIU1" t="s">
        <v>17935</v>
      </c>
      <c r="WIV1" t="s">
        <v>17936</v>
      </c>
      <c r="WIW1" t="s">
        <v>17937</v>
      </c>
      <c r="WIX1" t="s">
        <v>17938</v>
      </c>
      <c r="WIY1" t="s">
        <v>17939</v>
      </c>
      <c r="WIZ1" t="s">
        <v>17940</v>
      </c>
      <c r="WJA1" t="s">
        <v>17941</v>
      </c>
      <c r="WJB1" t="s">
        <v>17942</v>
      </c>
      <c r="WJC1" t="s">
        <v>17943</v>
      </c>
      <c r="WJD1" t="s">
        <v>17944</v>
      </c>
      <c r="WJE1" t="s">
        <v>17945</v>
      </c>
      <c r="WJF1" t="s">
        <v>17946</v>
      </c>
      <c r="WJG1" t="s">
        <v>17947</v>
      </c>
      <c r="WJH1" t="s">
        <v>17948</v>
      </c>
      <c r="WJI1" t="s">
        <v>17949</v>
      </c>
      <c r="WJJ1" t="s">
        <v>17950</v>
      </c>
      <c r="WJK1" t="s">
        <v>17951</v>
      </c>
      <c r="WJL1" t="s">
        <v>17952</v>
      </c>
      <c r="WJM1" t="s">
        <v>17953</v>
      </c>
      <c r="WJN1" t="s">
        <v>17954</v>
      </c>
      <c r="WJO1" t="s">
        <v>17955</v>
      </c>
      <c r="WJP1" t="s">
        <v>17956</v>
      </c>
      <c r="WJQ1" t="s">
        <v>17957</v>
      </c>
      <c r="WJR1" t="s">
        <v>17958</v>
      </c>
      <c r="WJS1" t="s">
        <v>17959</v>
      </c>
      <c r="WJT1" t="s">
        <v>17960</v>
      </c>
      <c r="WJU1" t="s">
        <v>17961</v>
      </c>
      <c r="WJV1" t="s">
        <v>17962</v>
      </c>
      <c r="WJW1" t="s">
        <v>17963</v>
      </c>
      <c r="WJX1" t="s">
        <v>17964</v>
      </c>
      <c r="WJY1" t="s">
        <v>17965</v>
      </c>
      <c r="WJZ1" t="s">
        <v>17966</v>
      </c>
      <c r="WKA1" t="s">
        <v>17967</v>
      </c>
      <c r="WKB1" t="s">
        <v>17968</v>
      </c>
      <c r="WKC1" t="s">
        <v>17969</v>
      </c>
      <c r="WKD1" t="s">
        <v>17970</v>
      </c>
      <c r="WKE1" t="s">
        <v>17971</v>
      </c>
      <c r="WKF1" t="s">
        <v>17972</v>
      </c>
      <c r="WKG1" t="s">
        <v>17973</v>
      </c>
      <c r="WKH1" t="s">
        <v>17974</v>
      </c>
      <c r="WKI1" t="s">
        <v>17975</v>
      </c>
      <c r="WKJ1" t="s">
        <v>17976</v>
      </c>
      <c r="WKK1" t="s">
        <v>17977</v>
      </c>
      <c r="WKL1" t="s">
        <v>17978</v>
      </c>
      <c r="WKM1" t="s">
        <v>17979</v>
      </c>
      <c r="WKN1" t="s">
        <v>17980</v>
      </c>
      <c r="WKO1" t="s">
        <v>17981</v>
      </c>
      <c r="WKP1" t="s">
        <v>17982</v>
      </c>
      <c r="WKQ1" t="s">
        <v>17983</v>
      </c>
      <c r="WKR1" t="s">
        <v>17984</v>
      </c>
      <c r="WKS1" t="s">
        <v>17985</v>
      </c>
      <c r="WKT1" t="s">
        <v>17986</v>
      </c>
      <c r="WKU1" t="s">
        <v>17987</v>
      </c>
      <c r="WKV1" t="s">
        <v>17988</v>
      </c>
      <c r="WKW1" t="s">
        <v>17989</v>
      </c>
      <c r="WKX1" t="s">
        <v>17990</v>
      </c>
      <c r="WKY1" t="s">
        <v>17991</v>
      </c>
      <c r="WKZ1" t="s">
        <v>17992</v>
      </c>
      <c r="WLA1" t="s">
        <v>17993</v>
      </c>
      <c r="WLB1" t="s">
        <v>17994</v>
      </c>
      <c r="WLC1" t="s">
        <v>17995</v>
      </c>
      <c r="WLD1" t="s">
        <v>17996</v>
      </c>
      <c r="WLE1" t="s">
        <v>17997</v>
      </c>
      <c r="WLF1" t="s">
        <v>17998</v>
      </c>
      <c r="WLG1" t="s">
        <v>17999</v>
      </c>
      <c r="WLH1" t="s">
        <v>18000</v>
      </c>
      <c r="WLI1" t="s">
        <v>18001</v>
      </c>
      <c r="WLJ1" t="s">
        <v>18002</v>
      </c>
      <c r="WLK1" t="s">
        <v>18003</v>
      </c>
      <c r="WLL1" t="s">
        <v>18004</v>
      </c>
      <c r="WLM1" t="s">
        <v>18005</v>
      </c>
      <c r="WLN1" t="s">
        <v>18006</v>
      </c>
      <c r="WLO1" t="s">
        <v>18007</v>
      </c>
      <c r="WLP1" t="s">
        <v>18008</v>
      </c>
      <c r="WLQ1" t="s">
        <v>18009</v>
      </c>
      <c r="WLR1" t="s">
        <v>18010</v>
      </c>
      <c r="WLS1" t="s">
        <v>18011</v>
      </c>
      <c r="WLT1" t="s">
        <v>18012</v>
      </c>
      <c r="WLU1" t="s">
        <v>18013</v>
      </c>
      <c r="WLV1" t="s">
        <v>18014</v>
      </c>
      <c r="WLW1" t="s">
        <v>18015</v>
      </c>
      <c r="WLX1" t="s">
        <v>18016</v>
      </c>
      <c r="WLY1" t="s">
        <v>18017</v>
      </c>
      <c r="WLZ1" t="s">
        <v>18018</v>
      </c>
      <c r="WMA1" t="s">
        <v>18019</v>
      </c>
      <c r="WMB1" t="s">
        <v>18020</v>
      </c>
      <c r="WMC1" t="s">
        <v>18021</v>
      </c>
      <c r="WMD1" t="s">
        <v>18022</v>
      </c>
      <c r="WME1" t="s">
        <v>18023</v>
      </c>
      <c r="WMF1" t="s">
        <v>18024</v>
      </c>
      <c r="WMG1" t="s">
        <v>18025</v>
      </c>
      <c r="WMH1" t="s">
        <v>18026</v>
      </c>
      <c r="WMI1" t="s">
        <v>18027</v>
      </c>
      <c r="WMJ1" t="s">
        <v>18028</v>
      </c>
      <c r="WMK1" t="s">
        <v>18029</v>
      </c>
      <c r="WML1" t="s">
        <v>18030</v>
      </c>
      <c r="WMM1" t="s">
        <v>18031</v>
      </c>
      <c r="WMN1" t="s">
        <v>18032</v>
      </c>
      <c r="WMO1" t="s">
        <v>18033</v>
      </c>
      <c r="WMP1" t="s">
        <v>18034</v>
      </c>
      <c r="WMQ1" t="s">
        <v>18035</v>
      </c>
      <c r="WMR1" t="s">
        <v>18036</v>
      </c>
      <c r="WMS1" t="s">
        <v>18037</v>
      </c>
      <c r="WMT1" t="s">
        <v>18038</v>
      </c>
      <c r="WMU1" t="s">
        <v>18039</v>
      </c>
      <c r="WMV1" t="s">
        <v>18040</v>
      </c>
      <c r="WMW1" t="s">
        <v>18041</v>
      </c>
      <c r="WMX1" t="s">
        <v>18042</v>
      </c>
      <c r="WMY1" t="s">
        <v>18043</v>
      </c>
      <c r="WMZ1" t="s">
        <v>18044</v>
      </c>
      <c r="WNA1" t="s">
        <v>18045</v>
      </c>
      <c r="WNB1" t="s">
        <v>18046</v>
      </c>
      <c r="WNC1" t="s">
        <v>18047</v>
      </c>
      <c r="WND1" t="s">
        <v>18048</v>
      </c>
      <c r="WNE1" t="s">
        <v>18049</v>
      </c>
      <c r="WNF1" t="s">
        <v>18050</v>
      </c>
      <c r="WNG1" t="s">
        <v>18051</v>
      </c>
      <c r="WNH1" t="s">
        <v>18052</v>
      </c>
      <c r="WNI1" t="s">
        <v>18053</v>
      </c>
      <c r="WNJ1" t="s">
        <v>18054</v>
      </c>
      <c r="WNK1" t="s">
        <v>18055</v>
      </c>
      <c r="WNL1" t="s">
        <v>18056</v>
      </c>
      <c r="WNM1" t="s">
        <v>18057</v>
      </c>
      <c r="WNN1" t="s">
        <v>18058</v>
      </c>
      <c r="WNO1" t="s">
        <v>18059</v>
      </c>
      <c r="WNP1" t="s">
        <v>18060</v>
      </c>
      <c r="WNQ1" t="s">
        <v>18061</v>
      </c>
      <c r="WNR1" t="s">
        <v>18062</v>
      </c>
      <c r="WNS1" t="s">
        <v>18063</v>
      </c>
      <c r="WNT1" t="s">
        <v>18064</v>
      </c>
      <c r="WNU1" t="s">
        <v>18065</v>
      </c>
      <c r="WNV1" t="s">
        <v>18066</v>
      </c>
      <c r="WNW1" t="s">
        <v>18067</v>
      </c>
      <c r="WNX1" t="s">
        <v>18068</v>
      </c>
      <c r="WNY1" t="s">
        <v>18069</v>
      </c>
      <c r="WNZ1" t="s">
        <v>18070</v>
      </c>
      <c r="WOA1" t="s">
        <v>18071</v>
      </c>
      <c r="WOB1" t="s">
        <v>18072</v>
      </c>
      <c r="WOC1" t="s">
        <v>18073</v>
      </c>
      <c r="WOD1" t="s">
        <v>18074</v>
      </c>
      <c r="WOE1" t="s">
        <v>18075</v>
      </c>
      <c r="WOF1" t="s">
        <v>18076</v>
      </c>
      <c r="WOG1" t="s">
        <v>18077</v>
      </c>
      <c r="WOH1" t="s">
        <v>18078</v>
      </c>
      <c r="WOI1" t="s">
        <v>18079</v>
      </c>
      <c r="WOJ1" t="s">
        <v>18080</v>
      </c>
      <c r="WOK1" t="s">
        <v>18081</v>
      </c>
      <c r="WOL1" t="s">
        <v>18082</v>
      </c>
      <c r="WOM1" t="s">
        <v>18083</v>
      </c>
      <c r="WON1" t="s">
        <v>18084</v>
      </c>
      <c r="WOO1" t="s">
        <v>18085</v>
      </c>
      <c r="WOP1" t="s">
        <v>18086</v>
      </c>
      <c r="WOQ1" t="s">
        <v>18087</v>
      </c>
      <c r="WOR1" t="s">
        <v>18088</v>
      </c>
      <c r="WOS1" t="s">
        <v>18089</v>
      </c>
      <c r="WOT1" t="s">
        <v>18090</v>
      </c>
      <c r="WOU1" t="s">
        <v>18091</v>
      </c>
      <c r="WOV1" t="s">
        <v>18092</v>
      </c>
      <c r="WOW1" t="s">
        <v>18093</v>
      </c>
      <c r="WOX1" t="s">
        <v>18094</v>
      </c>
      <c r="WOY1" t="s">
        <v>18095</v>
      </c>
      <c r="WOZ1" t="s">
        <v>18096</v>
      </c>
      <c r="WPA1" t="s">
        <v>18097</v>
      </c>
      <c r="WPB1" t="s">
        <v>18098</v>
      </c>
      <c r="WPC1" t="s">
        <v>18099</v>
      </c>
      <c r="WPD1" t="s">
        <v>18100</v>
      </c>
      <c r="WPE1" t="s">
        <v>18101</v>
      </c>
      <c r="WPF1" t="s">
        <v>18102</v>
      </c>
      <c r="WPG1" t="s">
        <v>18103</v>
      </c>
      <c r="WPH1" t="s">
        <v>18104</v>
      </c>
      <c r="WPI1" t="s">
        <v>18105</v>
      </c>
      <c r="WPJ1" t="s">
        <v>18106</v>
      </c>
      <c r="WPK1" t="s">
        <v>18107</v>
      </c>
      <c r="WPL1" t="s">
        <v>18108</v>
      </c>
      <c r="WPM1" t="s">
        <v>18109</v>
      </c>
      <c r="WPN1" t="s">
        <v>18110</v>
      </c>
      <c r="WPO1" t="s">
        <v>18111</v>
      </c>
      <c r="WPP1" t="s">
        <v>18112</v>
      </c>
      <c r="WPQ1" t="s">
        <v>18113</v>
      </c>
      <c r="WPR1" t="s">
        <v>18114</v>
      </c>
      <c r="WPS1" t="s">
        <v>18115</v>
      </c>
      <c r="WPT1" t="s">
        <v>18116</v>
      </c>
      <c r="WPU1" t="s">
        <v>18117</v>
      </c>
      <c r="WPV1" t="s">
        <v>18118</v>
      </c>
      <c r="WPW1" t="s">
        <v>18119</v>
      </c>
      <c r="WPX1" t="s">
        <v>18120</v>
      </c>
      <c r="WPY1" t="s">
        <v>18121</v>
      </c>
      <c r="WPZ1" t="s">
        <v>18122</v>
      </c>
      <c r="WQA1" t="s">
        <v>18123</v>
      </c>
      <c r="WQB1" t="s">
        <v>18124</v>
      </c>
      <c r="WQC1" t="s">
        <v>18125</v>
      </c>
      <c r="WQD1" t="s">
        <v>18126</v>
      </c>
      <c r="WQE1" t="s">
        <v>18127</v>
      </c>
      <c r="WQF1" t="s">
        <v>18128</v>
      </c>
      <c r="WQG1" t="s">
        <v>18129</v>
      </c>
      <c r="WQH1" t="s">
        <v>18130</v>
      </c>
      <c r="WQI1" t="s">
        <v>18131</v>
      </c>
      <c r="WQJ1" t="s">
        <v>18132</v>
      </c>
      <c r="WQK1" t="s">
        <v>18133</v>
      </c>
      <c r="WQL1" t="s">
        <v>18134</v>
      </c>
      <c r="WQM1" t="s">
        <v>18135</v>
      </c>
      <c r="WQN1" t="s">
        <v>18136</v>
      </c>
      <c r="WQO1" t="s">
        <v>18137</v>
      </c>
      <c r="WQP1" t="s">
        <v>18138</v>
      </c>
      <c r="WQQ1" t="s">
        <v>18139</v>
      </c>
      <c r="WQR1" t="s">
        <v>18140</v>
      </c>
      <c r="WQS1" t="s">
        <v>18141</v>
      </c>
      <c r="WQT1" t="s">
        <v>18142</v>
      </c>
      <c r="WQU1" t="s">
        <v>18143</v>
      </c>
      <c r="WQV1" t="s">
        <v>18144</v>
      </c>
      <c r="WQW1" t="s">
        <v>18145</v>
      </c>
      <c r="WQX1" t="s">
        <v>18146</v>
      </c>
      <c r="WQY1" t="s">
        <v>18147</v>
      </c>
      <c r="WQZ1" t="s">
        <v>18148</v>
      </c>
      <c r="WRA1" t="s">
        <v>18149</v>
      </c>
      <c r="WRB1" t="s">
        <v>18150</v>
      </c>
      <c r="WRC1" t="s">
        <v>18151</v>
      </c>
      <c r="WRD1" t="s">
        <v>18152</v>
      </c>
      <c r="WRE1" t="s">
        <v>18153</v>
      </c>
      <c r="WRF1" t="s">
        <v>18154</v>
      </c>
      <c r="WRG1" t="s">
        <v>18155</v>
      </c>
      <c r="WRH1" t="s">
        <v>18156</v>
      </c>
      <c r="WRI1" t="s">
        <v>18157</v>
      </c>
      <c r="WRJ1" t="s">
        <v>18158</v>
      </c>
      <c r="WRK1" t="s">
        <v>18159</v>
      </c>
      <c r="WRL1" t="s">
        <v>18160</v>
      </c>
      <c r="WRM1" t="s">
        <v>18161</v>
      </c>
      <c r="WRN1" t="s">
        <v>18162</v>
      </c>
      <c r="WRO1" t="s">
        <v>18163</v>
      </c>
      <c r="WRP1" t="s">
        <v>18164</v>
      </c>
      <c r="WRQ1" t="s">
        <v>18165</v>
      </c>
      <c r="WRR1" t="s">
        <v>18166</v>
      </c>
      <c r="WRS1" t="s">
        <v>18167</v>
      </c>
      <c r="WRT1" t="s">
        <v>18168</v>
      </c>
      <c r="WRU1" t="s">
        <v>18169</v>
      </c>
      <c r="WRV1" t="s">
        <v>18170</v>
      </c>
      <c r="WRW1" t="s">
        <v>18171</v>
      </c>
      <c r="WRX1" t="s">
        <v>18172</v>
      </c>
      <c r="WRY1" t="s">
        <v>18173</v>
      </c>
      <c r="WRZ1" t="s">
        <v>18174</v>
      </c>
      <c r="WSA1" t="s">
        <v>18175</v>
      </c>
      <c r="WSB1" t="s">
        <v>18176</v>
      </c>
      <c r="WSC1" t="s">
        <v>18177</v>
      </c>
      <c r="WSD1" t="s">
        <v>18178</v>
      </c>
      <c r="WSE1" t="s">
        <v>18179</v>
      </c>
      <c r="WSF1" t="s">
        <v>18180</v>
      </c>
      <c r="WSG1" t="s">
        <v>18181</v>
      </c>
      <c r="WSH1" t="s">
        <v>18182</v>
      </c>
      <c r="WSI1" t="s">
        <v>18183</v>
      </c>
      <c r="WSJ1" t="s">
        <v>18184</v>
      </c>
      <c r="WSK1" t="s">
        <v>18185</v>
      </c>
      <c r="WSL1" t="s">
        <v>18186</v>
      </c>
      <c r="WSM1" t="s">
        <v>18187</v>
      </c>
      <c r="WSN1" t="s">
        <v>18188</v>
      </c>
      <c r="WSO1" t="s">
        <v>18189</v>
      </c>
      <c r="WSP1" t="s">
        <v>18190</v>
      </c>
      <c r="WSQ1" t="s">
        <v>18191</v>
      </c>
      <c r="WSR1" t="s">
        <v>18192</v>
      </c>
      <c r="WSS1" t="s">
        <v>18193</v>
      </c>
      <c r="WST1" t="s">
        <v>18194</v>
      </c>
      <c r="WSU1" t="s">
        <v>18195</v>
      </c>
      <c r="WSV1" t="s">
        <v>18196</v>
      </c>
      <c r="WSW1" t="s">
        <v>18197</v>
      </c>
      <c r="WSX1" t="s">
        <v>18198</v>
      </c>
      <c r="WSY1" t="s">
        <v>18199</v>
      </c>
      <c r="WSZ1" t="s">
        <v>18200</v>
      </c>
      <c r="WTA1" t="s">
        <v>18201</v>
      </c>
      <c r="WTB1" t="s">
        <v>18202</v>
      </c>
      <c r="WTC1" t="s">
        <v>18203</v>
      </c>
      <c r="WTD1" t="s">
        <v>18204</v>
      </c>
      <c r="WTE1" t="s">
        <v>18205</v>
      </c>
      <c r="WTF1" t="s">
        <v>18206</v>
      </c>
      <c r="WTG1" t="s">
        <v>18207</v>
      </c>
      <c r="WTH1" t="s">
        <v>18208</v>
      </c>
      <c r="WTI1" t="s">
        <v>18209</v>
      </c>
      <c r="WTJ1" t="s">
        <v>18210</v>
      </c>
      <c r="WTK1" t="s">
        <v>18211</v>
      </c>
      <c r="WTL1" t="s">
        <v>18212</v>
      </c>
      <c r="WTM1" t="s">
        <v>18213</v>
      </c>
      <c r="WTN1" t="s">
        <v>18214</v>
      </c>
      <c r="WTO1" t="s">
        <v>18215</v>
      </c>
      <c r="WTP1" t="s">
        <v>18216</v>
      </c>
      <c r="WTQ1" t="s">
        <v>18217</v>
      </c>
      <c r="WTR1" t="s">
        <v>18218</v>
      </c>
      <c r="WTS1" t="s">
        <v>18219</v>
      </c>
      <c r="WTT1" t="s">
        <v>18220</v>
      </c>
      <c r="WTU1" t="s">
        <v>18221</v>
      </c>
      <c r="WTV1" t="s">
        <v>18222</v>
      </c>
      <c r="WTW1" t="s">
        <v>18223</v>
      </c>
      <c r="WTX1" t="s">
        <v>18224</v>
      </c>
      <c r="WTY1" t="s">
        <v>18225</v>
      </c>
      <c r="WTZ1" t="s">
        <v>18226</v>
      </c>
      <c r="WUA1" t="s">
        <v>18227</v>
      </c>
      <c r="WUB1" t="s">
        <v>18228</v>
      </c>
      <c r="WUC1" t="s">
        <v>18229</v>
      </c>
      <c r="WUD1" t="s">
        <v>18230</v>
      </c>
      <c r="WUE1" t="s">
        <v>18231</v>
      </c>
      <c r="WUF1" t="s">
        <v>18232</v>
      </c>
      <c r="WUG1" t="s">
        <v>18233</v>
      </c>
      <c r="WUH1" t="s">
        <v>18234</v>
      </c>
      <c r="WUI1" t="s">
        <v>18235</v>
      </c>
      <c r="WUJ1" t="s">
        <v>18236</v>
      </c>
      <c r="WUK1" t="s">
        <v>18237</v>
      </c>
      <c r="WUL1" t="s">
        <v>18238</v>
      </c>
      <c r="WUM1" t="s">
        <v>18239</v>
      </c>
      <c r="WUN1" t="s">
        <v>18240</v>
      </c>
      <c r="WUO1" t="s">
        <v>18241</v>
      </c>
      <c r="WUP1" t="s">
        <v>18242</v>
      </c>
      <c r="WUQ1" t="s">
        <v>18243</v>
      </c>
      <c r="WUR1" t="s">
        <v>18244</v>
      </c>
      <c r="WUS1" t="s">
        <v>18245</v>
      </c>
      <c r="WUT1" t="s">
        <v>18246</v>
      </c>
      <c r="WUU1" t="s">
        <v>18247</v>
      </c>
      <c r="WUV1" t="s">
        <v>18248</v>
      </c>
      <c r="WUW1" t="s">
        <v>18249</v>
      </c>
      <c r="WUX1" t="s">
        <v>18250</v>
      </c>
      <c r="WUY1" t="s">
        <v>18251</v>
      </c>
      <c r="WUZ1" t="s">
        <v>18252</v>
      </c>
      <c r="WVA1" t="s">
        <v>18253</v>
      </c>
      <c r="WVB1" t="s">
        <v>18254</v>
      </c>
      <c r="WVC1" t="s">
        <v>18255</v>
      </c>
      <c r="WVD1" t="s">
        <v>18256</v>
      </c>
      <c r="WVE1" t="s">
        <v>18257</v>
      </c>
      <c r="WVF1" t="s">
        <v>18258</v>
      </c>
      <c r="WVG1" t="s">
        <v>18259</v>
      </c>
      <c r="WVH1" t="s">
        <v>18260</v>
      </c>
      <c r="WVI1" t="s">
        <v>18261</v>
      </c>
      <c r="WVJ1" t="s">
        <v>18262</v>
      </c>
      <c r="WVK1" t="s">
        <v>18263</v>
      </c>
      <c r="WVL1" t="s">
        <v>18264</v>
      </c>
      <c r="WVM1" t="s">
        <v>18265</v>
      </c>
      <c r="WVN1" t="s">
        <v>18266</v>
      </c>
      <c r="WVO1" t="s">
        <v>18267</v>
      </c>
      <c r="WVP1" t="s">
        <v>18268</v>
      </c>
      <c r="WVQ1" t="s">
        <v>18269</v>
      </c>
      <c r="WVR1" t="s">
        <v>18270</v>
      </c>
      <c r="WVS1" t="s">
        <v>18271</v>
      </c>
      <c r="WVT1" t="s">
        <v>18272</v>
      </c>
      <c r="WVU1" t="s">
        <v>18273</v>
      </c>
      <c r="WVV1" t="s">
        <v>18274</v>
      </c>
      <c r="WVW1" t="s">
        <v>18275</v>
      </c>
      <c r="WVX1" t="s">
        <v>18276</v>
      </c>
      <c r="WVY1" t="s">
        <v>18277</v>
      </c>
      <c r="WVZ1" t="s">
        <v>18278</v>
      </c>
      <c r="WWA1" t="s">
        <v>18279</v>
      </c>
      <c r="WWB1" t="s">
        <v>18280</v>
      </c>
      <c r="WWC1" t="s">
        <v>18281</v>
      </c>
      <c r="WWD1" t="s">
        <v>18282</v>
      </c>
      <c r="WWE1" t="s">
        <v>18283</v>
      </c>
      <c r="WWF1" t="s">
        <v>18284</v>
      </c>
      <c r="WWG1" t="s">
        <v>18285</v>
      </c>
      <c r="WWH1" t="s">
        <v>18286</v>
      </c>
      <c r="WWI1" t="s">
        <v>18287</v>
      </c>
      <c r="WWJ1" t="s">
        <v>18288</v>
      </c>
      <c r="WWK1" t="s">
        <v>18289</v>
      </c>
      <c r="WWL1" t="s">
        <v>18290</v>
      </c>
      <c r="WWM1" t="s">
        <v>18291</v>
      </c>
      <c r="WWN1" t="s">
        <v>18292</v>
      </c>
      <c r="WWO1" t="s">
        <v>18293</v>
      </c>
      <c r="WWP1" t="s">
        <v>18294</v>
      </c>
      <c r="WWQ1" t="s">
        <v>18295</v>
      </c>
      <c r="WWR1" t="s">
        <v>18296</v>
      </c>
      <c r="WWS1" t="s">
        <v>18297</v>
      </c>
      <c r="WWT1" t="s">
        <v>18298</v>
      </c>
      <c r="WWU1" t="s">
        <v>18299</v>
      </c>
      <c r="WWV1" t="s">
        <v>18300</v>
      </c>
      <c r="WWW1" t="s">
        <v>18301</v>
      </c>
      <c r="WWX1" t="s">
        <v>18302</v>
      </c>
      <c r="WWY1" t="s">
        <v>18303</v>
      </c>
      <c r="WWZ1" t="s">
        <v>18304</v>
      </c>
      <c r="WXA1" t="s">
        <v>18305</v>
      </c>
      <c r="WXB1" t="s">
        <v>18306</v>
      </c>
      <c r="WXC1" t="s">
        <v>18307</v>
      </c>
      <c r="WXD1" t="s">
        <v>18308</v>
      </c>
      <c r="WXE1" t="s">
        <v>18309</v>
      </c>
      <c r="WXF1" t="s">
        <v>18310</v>
      </c>
      <c r="WXG1" t="s">
        <v>18311</v>
      </c>
      <c r="WXH1" t="s">
        <v>18312</v>
      </c>
      <c r="WXI1" t="s">
        <v>18313</v>
      </c>
      <c r="WXJ1" t="s">
        <v>18314</v>
      </c>
      <c r="WXK1" t="s">
        <v>18315</v>
      </c>
      <c r="WXL1" t="s">
        <v>18316</v>
      </c>
      <c r="WXM1" t="s">
        <v>18317</v>
      </c>
      <c r="WXN1" t="s">
        <v>18318</v>
      </c>
      <c r="WXO1" t="s">
        <v>18319</v>
      </c>
      <c r="WXP1" t="s">
        <v>18320</v>
      </c>
      <c r="WXQ1" t="s">
        <v>18321</v>
      </c>
      <c r="WXR1" t="s">
        <v>18322</v>
      </c>
      <c r="WXS1" t="s">
        <v>18323</v>
      </c>
      <c r="WXT1" t="s">
        <v>18324</v>
      </c>
      <c r="WXU1" t="s">
        <v>18325</v>
      </c>
      <c r="WXV1" t="s">
        <v>18326</v>
      </c>
      <c r="WXW1" t="s">
        <v>18327</v>
      </c>
      <c r="WXX1" t="s">
        <v>18328</v>
      </c>
      <c r="WXY1" t="s">
        <v>18329</v>
      </c>
      <c r="WXZ1" t="s">
        <v>18330</v>
      </c>
      <c r="WYA1" t="s">
        <v>18331</v>
      </c>
      <c r="WYB1" t="s">
        <v>18332</v>
      </c>
      <c r="WYC1" t="s">
        <v>18333</v>
      </c>
      <c r="WYD1" t="s">
        <v>18334</v>
      </c>
      <c r="WYE1" t="s">
        <v>18335</v>
      </c>
      <c r="WYF1" t="s">
        <v>18336</v>
      </c>
      <c r="WYG1" t="s">
        <v>18337</v>
      </c>
      <c r="WYH1" t="s">
        <v>18338</v>
      </c>
      <c r="WYI1" t="s">
        <v>18339</v>
      </c>
      <c r="WYJ1" t="s">
        <v>18340</v>
      </c>
      <c r="WYK1" t="s">
        <v>18341</v>
      </c>
      <c r="WYL1" t="s">
        <v>18342</v>
      </c>
      <c r="WYM1" t="s">
        <v>18343</v>
      </c>
      <c r="WYN1" t="s">
        <v>18344</v>
      </c>
      <c r="WYO1" t="s">
        <v>18345</v>
      </c>
      <c r="WYP1" t="s">
        <v>18346</v>
      </c>
      <c r="WYQ1" t="s">
        <v>18347</v>
      </c>
      <c r="WYR1" t="s">
        <v>18348</v>
      </c>
      <c r="WYS1" t="s">
        <v>18349</v>
      </c>
      <c r="WYT1" t="s">
        <v>18350</v>
      </c>
      <c r="WYU1" t="s">
        <v>18351</v>
      </c>
      <c r="WYV1" t="s">
        <v>18352</v>
      </c>
      <c r="WYW1" t="s">
        <v>18353</v>
      </c>
      <c r="WYX1" t="s">
        <v>18354</v>
      </c>
      <c r="WYY1" t="s">
        <v>18355</v>
      </c>
      <c r="WYZ1" t="s">
        <v>18356</v>
      </c>
      <c r="WZA1" t="s">
        <v>18357</v>
      </c>
      <c r="WZB1" t="s">
        <v>18358</v>
      </c>
      <c r="WZC1" t="s">
        <v>18359</v>
      </c>
      <c r="WZD1" t="s">
        <v>18360</v>
      </c>
      <c r="WZE1" t="s">
        <v>18361</v>
      </c>
      <c r="WZF1" t="s">
        <v>18362</v>
      </c>
      <c r="WZG1" t="s">
        <v>18363</v>
      </c>
      <c r="WZH1" t="s">
        <v>18364</v>
      </c>
      <c r="WZI1" t="s">
        <v>18365</v>
      </c>
      <c r="WZJ1" t="s">
        <v>18366</v>
      </c>
      <c r="WZK1" t="s">
        <v>18367</v>
      </c>
      <c r="WZL1" t="s">
        <v>18368</v>
      </c>
      <c r="WZM1" t="s">
        <v>18369</v>
      </c>
      <c r="WZN1" t="s">
        <v>18370</v>
      </c>
      <c r="WZO1" t="s">
        <v>18371</v>
      </c>
      <c r="WZP1" t="s">
        <v>18372</v>
      </c>
      <c r="WZQ1" t="s">
        <v>18373</v>
      </c>
      <c r="WZR1" t="s">
        <v>18374</v>
      </c>
      <c r="WZS1" t="s">
        <v>18375</v>
      </c>
      <c r="WZT1" t="s">
        <v>18376</v>
      </c>
      <c r="WZU1" t="s">
        <v>18377</v>
      </c>
      <c r="WZV1" t="s">
        <v>18378</v>
      </c>
      <c r="WZW1" t="s">
        <v>18379</v>
      </c>
      <c r="WZX1" t="s">
        <v>18380</v>
      </c>
      <c r="WZY1" t="s">
        <v>18381</v>
      </c>
      <c r="WZZ1" t="s">
        <v>18382</v>
      </c>
      <c r="XAA1" t="s">
        <v>18383</v>
      </c>
      <c r="XAB1" t="s">
        <v>18384</v>
      </c>
      <c r="XAC1" t="s">
        <v>18385</v>
      </c>
      <c r="XAD1" t="s">
        <v>18386</v>
      </c>
      <c r="XAE1" t="s">
        <v>18387</v>
      </c>
      <c r="XAF1" t="s">
        <v>18388</v>
      </c>
      <c r="XAG1" t="s">
        <v>18389</v>
      </c>
      <c r="XAH1" t="s">
        <v>18390</v>
      </c>
      <c r="XAI1" t="s">
        <v>18391</v>
      </c>
      <c r="XAJ1" t="s">
        <v>18392</v>
      </c>
      <c r="XAK1" t="s">
        <v>18393</v>
      </c>
      <c r="XAL1" t="s">
        <v>18394</v>
      </c>
      <c r="XAM1" t="s">
        <v>18395</v>
      </c>
      <c r="XAN1" t="s">
        <v>18396</v>
      </c>
      <c r="XAO1" t="s">
        <v>18397</v>
      </c>
      <c r="XAP1" t="s">
        <v>18398</v>
      </c>
      <c r="XAQ1" t="s">
        <v>18399</v>
      </c>
      <c r="XAR1" t="s">
        <v>18400</v>
      </c>
      <c r="XAS1" t="s">
        <v>18401</v>
      </c>
      <c r="XAT1" t="s">
        <v>18402</v>
      </c>
      <c r="XAU1" t="s">
        <v>18403</v>
      </c>
      <c r="XAV1" t="s">
        <v>18404</v>
      </c>
      <c r="XAW1" t="s">
        <v>18405</v>
      </c>
      <c r="XAX1" t="s">
        <v>18406</v>
      </c>
      <c r="XAY1" t="s">
        <v>18407</v>
      </c>
      <c r="XAZ1" t="s">
        <v>18408</v>
      </c>
      <c r="XBA1" t="s">
        <v>18409</v>
      </c>
      <c r="XBB1" t="s">
        <v>18410</v>
      </c>
      <c r="XBC1" t="s">
        <v>18411</v>
      </c>
      <c r="XBD1" t="s">
        <v>18412</v>
      </c>
      <c r="XBE1" t="s">
        <v>18413</v>
      </c>
      <c r="XBF1" t="s">
        <v>18414</v>
      </c>
      <c r="XBG1" t="s">
        <v>18415</v>
      </c>
      <c r="XBH1" t="s">
        <v>18416</v>
      </c>
      <c r="XBI1" t="s">
        <v>18417</v>
      </c>
      <c r="XBJ1" t="s">
        <v>18418</v>
      </c>
      <c r="XBK1" t="s">
        <v>18419</v>
      </c>
      <c r="XBL1" t="s">
        <v>18420</v>
      </c>
      <c r="XBM1" t="s">
        <v>18421</v>
      </c>
      <c r="XBN1" t="s">
        <v>18422</v>
      </c>
      <c r="XBO1" t="s">
        <v>18423</v>
      </c>
      <c r="XBP1" t="s">
        <v>18424</v>
      </c>
      <c r="XBQ1" t="s">
        <v>18425</v>
      </c>
      <c r="XBR1" t="s">
        <v>18426</v>
      </c>
      <c r="XBS1" t="s">
        <v>18427</v>
      </c>
      <c r="XBT1" t="s">
        <v>18428</v>
      </c>
      <c r="XBU1" t="s">
        <v>18429</v>
      </c>
      <c r="XBV1" t="s">
        <v>18430</v>
      </c>
      <c r="XBW1" t="s">
        <v>18431</v>
      </c>
      <c r="XBX1" t="s">
        <v>18432</v>
      </c>
      <c r="XBY1" t="s">
        <v>18433</v>
      </c>
      <c r="XBZ1" t="s">
        <v>18434</v>
      </c>
      <c r="XCA1" t="s">
        <v>18435</v>
      </c>
      <c r="XCB1" t="s">
        <v>18436</v>
      </c>
      <c r="XCC1" t="s">
        <v>18437</v>
      </c>
      <c r="XCD1" t="s">
        <v>18438</v>
      </c>
      <c r="XCE1" t="s">
        <v>18439</v>
      </c>
      <c r="XCF1" t="s">
        <v>18440</v>
      </c>
      <c r="XCG1" t="s">
        <v>18441</v>
      </c>
      <c r="XCH1" t="s">
        <v>18442</v>
      </c>
      <c r="XCI1" t="s">
        <v>18443</v>
      </c>
      <c r="XCJ1" t="s">
        <v>18444</v>
      </c>
      <c r="XCK1" t="s">
        <v>18445</v>
      </c>
      <c r="XCL1" t="s">
        <v>18446</v>
      </c>
      <c r="XCM1" t="s">
        <v>18447</v>
      </c>
      <c r="XCN1" t="s">
        <v>18448</v>
      </c>
      <c r="XCO1" t="s">
        <v>18449</v>
      </c>
      <c r="XCP1" t="s">
        <v>18450</v>
      </c>
      <c r="XCQ1" t="s">
        <v>18451</v>
      </c>
      <c r="XCR1" t="s">
        <v>18452</v>
      </c>
      <c r="XCS1" t="s">
        <v>18453</v>
      </c>
      <c r="XCT1" t="s">
        <v>18454</v>
      </c>
      <c r="XCU1" t="s">
        <v>18455</v>
      </c>
      <c r="XCV1" t="s">
        <v>18456</v>
      </c>
      <c r="XCW1" t="s">
        <v>18457</v>
      </c>
      <c r="XCX1" t="s">
        <v>18458</v>
      </c>
      <c r="XCY1" t="s">
        <v>18459</v>
      </c>
      <c r="XCZ1" t="s">
        <v>18460</v>
      </c>
      <c r="XDA1" t="s">
        <v>18461</v>
      </c>
      <c r="XDB1" t="s">
        <v>18462</v>
      </c>
      <c r="XDC1" t="s">
        <v>18463</v>
      </c>
      <c r="XDD1" t="s">
        <v>18464</v>
      </c>
      <c r="XDE1" t="s">
        <v>18465</v>
      </c>
      <c r="XDF1" t="s">
        <v>18466</v>
      </c>
      <c r="XDG1" t="s">
        <v>18467</v>
      </c>
      <c r="XDH1" t="s">
        <v>18468</v>
      </c>
      <c r="XDI1" t="s">
        <v>18469</v>
      </c>
      <c r="XDJ1" t="s">
        <v>18470</v>
      </c>
      <c r="XDK1" t="s">
        <v>18471</v>
      </c>
      <c r="XDL1" t="s">
        <v>18472</v>
      </c>
      <c r="XDM1" t="s">
        <v>18473</v>
      </c>
      <c r="XDN1" t="s">
        <v>18474</v>
      </c>
      <c r="XDO1" t="s">
        <v>18475</v>
      </c>
      <c r="XDP1" t="s">
        <v>18476</v>
      </c>
      <c r="XDQ1" t="s">
        <v>18477</v>
      </c>
      <c r="XDR1" t="s">
        <v>18478</v>
      </c>
      <c r="XDS1" t="s">
        <v>18479</v>
      </c>
      <c r="XDT1" t="s">
        <v>18480</v>
      </c>
      <c r="XDU1" t="s">
        <v>18481</v>
      </c>
      <c r="XDV1" t="s">
        <v>18482</v>
      </c>
      <c r="XDW1" t="s">
        <v>18483</v>
      </c>
      <c r="XDX1" t="s">
        <v>18484</v>
      </c>
      <c r="XDY1" t="s">
        <v>18485</v>
      </c>
      <c r="XDZ1" t="s">
        <v>18486</v>
      </c>
      <c r="XEA1" t="s">
        <v>18487</v>
      </c>
      <c r="XEB1" t="s">
        <v>18488</v>
      </c>
      <c r="XEC1" t="s">
        <v>18489</v>
      </c>
      <c r="XED1" t="s">
        <v>18490</v>
      </c>
      <c r="XEE1" t="s">
        <v>18491</v>
      </c>
      <c r="XEF1" t="s">
        <v>18492</v>
      </c>
      <c r="XEG1" t="s">
        <v>18493</v>
      </c>
      <c r="XEH1" t="s">
        <v>18494</v>
      </c>
      <c r="XEI1" t="s">
        <v>18495</v>
      </c>
      <c r="XEJ1" t="s">
        <v>18496</v>
      </c>
      <c r="XEK1" t="s">
        <v>18497</v>
      </c>
      <c r="XEL1" t="s">
        <v>18498</v>
      </c>
      <c r="XEM1" t="s">
        <v>18499</v>
      </c>
      <c r="XEN1" t="s">
        <v>18500</v>
      </c>
      <c r="XEO1" t="s">
        <v>18501</v>
      </c>
      <c r="XEP1" t="s">
        <v>18502</v>
      </c>
      <c r="XEQ1" t="s">
        <v>18503</v>
      </c>
      <c r="XER1" t="s">
        <v>18504</v>
      </c>
      <c r="XES1" t="s">
        <v>18505</v>
      </c>
      <c r="XET1" t="s">
        <v>18506</v>
      </c>
      <c r="XEU1" t="s">
        <v>18507</v>
      </c>
      <c r="XEV1" t="s">
        <v>18508</v>
      </c>
      <c r="XEW1" t="s">
        <v>18509</v>
      </c>
      <c r="XEX1" t="s">
        <v>18510</v>
      </c>
      <c r="XEY1" t="s">
        <v>18511</v>
      </c>
      <c r="XEZ1" t="s">
        <v>18512</v>
      </c>
      <c r="XFA1" t="s">
        <v>18513</v>
      </c>
      <c r="XFB1" t="s">
        <v>18514</v>
      </c>
      <c r="XFC1" t="s">
        <v>18515</v>
      </c>
    </row>
    <row r="2" spans="1:16383" x14ac:dyDescent="0.3">
      <c r="A2" s="2" t="s">
        <v>0</v>
      </c>
      <c r="B2" s="2" t="s">
        <v>1</v>
      </c>
      <c r="C2" s="2" t="str">
        <f>_xlfn.TEXTAFTER(B2,". ")</f>
        <v>Nicole Kidd</v>
      </c>
      <c r="D2" s="2" t="s">
        <v>2</v>
      </c>
      <c r="E2" s="2" t="str">
        <f>IF(LOWER(LEFT(D2,1))="f","Female","Male")</f>
        <v>Female</v>
      </c>
      <c r="F2" s="2">
        <v>52</v>
      </c>
      <c r="G2" s="2" t="s">
        <v>3</v>
      </c>
      <c r="H2" s="2" t="s">
        <v>4</v>
      </c>
      <c r="I2" s="2" t="s">
        <v>5</v>
      </c>
      <c r="J2" s="2">
        <v>11</v>
      </c>
      <c r="K2" s="2" t="str" cm="1">
        <f t="array" ref="K2">_xlfn.IFS(J2&lt;=5, "0-5", J2&lt;=10, "6-10", J2&lt;=15, "11-15", J2&lt;=20, "16-20", J2&gt;20, "21+")</f>
        <v>11-15</v>
      </c>
      <c r="L2" s="2">
        <v>100</v>
      </c>
      <c r="M2" s="11">
        <f>L2</f>
        <v>100</v>
      </c>
      <c r="N2" s="2" t="s">
        <v>18531</v>
      </c>
      <c r="O2" s="2">
        <v>0</v>
      </c>
      <c r="P2" s="2" t="s">
        <v>2070</v>
      </c>
      <c r="Q2" s="2" t="s">
        <v>18531</v>
      </c>
    </row>
    <row r="3" spans="1:16383" x14ac:dyDescent="0.3">
      <c r="A3" s="2" t="s">
        <v>6</v>
      </c>
      <c r="B3" s="2" t="s">
        <v>7</v>
      </c>
      <c r="C3" s="2" t="str">
        <f>B3</f>
        <v>Vanessa Garcia</v>
      </c>
      <c r="D3" s="2" t="s">
        <v>8</v>
      </c>
      <c r="E3" s="2" t="str">
        <f t="shared" ref="E3:E66" si="0">IF(LOWER(LEFT(D3,1))="f","Female","Male")</f>
        <v>Female</v>
      </c>
      <c r="F3" s="2">
        <v>52</v>
      </c>
      <c r="G3" s="2" t="s">
        <v>9</v>
      </c>
      <c r="H3" s="2" t="s">
        <v>10</v>
      </c>
      <c r="I3" s="2" t="s">
        <v>11</v>
      </c>
      <c r="J3" s="2">
        <v>34</v>
      </c>
      <c r="K3" s="2" t="str" cm="1">
        <f t="array" ref="K3">_xlfn.IFS(J3&lt;=5, "0-5", J3&lt;=10, "6-10", J3&lt;=15, "11-15", J3&lt;=20, "16-20", J3&gt;20, "21+")</f>
        <v>21+</v>
      </c>
      <c r="L3" s="2" t="s">
        <v>12</v>
      </c>
      <c r="M3" s="11" t="str">
        <f>_xlfn.TEXTAFTER(L3," ")</f>
        <v>100</v>
      </c>
      <c r="N3" s="2">
        <v>3.3</v>
      </c>
      <c r="O3" s="2">
        <v>1</v>
      </c>
      <c r="P3" s="2" t="s">
        <v>2071</v>
      </c>
      <c r="Q3" s="3">
        <v>0.84</v>
      </c>
    </row>
    <row r="4" spans="1:16383" x14ac:dyDescent="0.3">
      <c r="A4" s="2" t="s">
        <v>13</v>
      </c>
      <c r="B4" s="2" t="s">
        <v>14</v>
      </c>
      <c r="C4" s="2" t="str">
        <f t="shared" ref="C4:C12" si="1">B4</f>
        <v>Juan Nelson</v>
      </c>
      <c r="D4" s="2" t="s">
        <v>15</v>
      </c>
      <c r="E4" s="2" t="str">
        <f t="shared" si="0"/>
        <v>Male</v>
      </c>
      <c r="F4" s="2">
        <v>53</v>
      </c>
      <c r="G4" s="2" t="s">
        <v>16</v>
      </c>
      <c r="H4" s="2" t="s">
        <v>17</v>
      </c>
      <c r="I4" s="2" t="s">
        <v>18</v>
      </c>
      <c r="J4" s="2">
        <v>31</v>
      </c>
      <c r="K4" s="2" t="str" cm="1">
        <f t="array" ref="K4">_xlfn.IFS(J4&lt;=5, "0-5", J4&lt;=10, "6-10", J4&lt;=15, "11-15", J4&lt;=20, "16-20", J4&gt;20, "21+")</f>
        <v>21+</v>
      </c>
      <c r="L4" s="2">
        <v>50</v>
      </c>
      <c r="M4" s="11">
        <f>L4</f>
        <v>50</v>
      </c>
      <c r="N4" s="2">
        <v>0</v>
      </c>
      <c r="O4" s="2" t="s">
        <v>19</v>
      </c>
      <c r="P4" s="2" t="s">
        <v>2070</v>
      </c>
      <c r="Q4" s="3">
        <v>0.71</v>
      </c>
    </row>
    <row r="5" spans="1:16383" x14ac:dyDescent="0.3">
      <c r="A5" s="2" t="s">
        <v>20</v>
      </c>
      <c r="B5" s="2" t="s">
        <v>21</v>
      </c>
      <c r="C5" s="2" t="str">
        <f t="shared" si="1"/>
        <v>Amanda Spencer</v>
      </c>
      <c r="D5" s="2" t="s">
        <v>22</v>
      </c>
      <c r="E5" s="2" t="str">
        <f t="shared" si="0"/>
        <v>Female</v>
      </c>
      <c r="F5" s="2">
        <v>38</v>
      </c>
      <c r="G5" s="2" t="s">
        <v>9</v>
      </c>
      <c r="H5" s="2" t="s">
        <v>10</v>
      </c>
      <c r="I5" s="2" t="s">
        <v>23</v>
      </c>
      <c r="J5" s="2">
        <v>4</v>
      </c>
      <c r="K5" s="2" t="str" cm="1">
        <f t="array" ref="K5">_xlfn.IFS(J5&lt;=5, "0-5", J5&lt;=10, "6-10", J5&lt;=15, "11-15", J5&lt;=20, "16-20", J5&gt;20, "21+")</f>
        <v>0-5</v>
      </c>
      <c r="L5" s="2" t="s">
        <v>24</v>
      </c>
      <c r="M5" s="11" t="str">
        <f>SUBSTITUTE(L5,"$","")</f>
        <v>40</v>
      </c>
      <c r="N5" s="2">
        <v>1.5</v>
      </c>
      <c r="O5" s="2" t="s">
        <v>19</v>
      </c>
      <c r="P5" s="2" t="s">
        <v>2070</v>
      </c>
      <c r="Q5" s="3">
        <v>0.9</v>
      </c>
    </row>
    <row r="6" spans="1:16383" x14ac:dyDescent="0.3">
      <c r="A6" s="2" t="s">
        <v>25</v>
      </c>
      <c r="B6" s="2" t="s">
        <v>26</v>
      </c>
      <c r="C6" s="2" t="str">
        <f t="shared" si="1"/>
        <v>Lynn Curtis DDS</v>
      </c>
      <c r="D6" s="2" t="s">
        <v>27</v>
      </c>
      <c r="E6" s="2" t="str">
        <f t="shared" si="0"/>
        <v>Female</v>
      </c>
      <c r="F6" s="2">
        <v>53</v>
      </c>
      <c r="G6" s="2" t="s">
        <v>16</v>
      </c>
      <c r="H6" s="2" t="s">
        <v>17</v>
      </c>
      <c r="I6" s="2" t="s">
        <v>23</v>
      </c>
      <c r="J6" s="2">
        <v>27</v>
      </c>
      <c r="K6" s="2" t="str" cm="1">
        <f t="array" ref="K6">_xlfn.IFS(J6&lt;=5, "0-5", J6&lt;=10, "6-10", J6&lt;=15, "11-15", J6&lt;=20, "16-20", J6&gt;20, "21+")</f>
        <v>21+</v>
      </c>
      <c r="L6" s="2">
        <v>30</v>
      </c>
      <c r="M6" s="11">
        <f>L6</f>
        <v>30</v>
      </c>
      <c r="N6" s="2">
        <v>4.8</v>
      </c>
      <c r="O6" s="2">
        <v>0</v>
      </c>
      <c r="P6" s="2" t="s">
        <v>2070</v>
      </c>
      <c r="Q6" s="3">
        <v>0.83</v>
      </c>
    </row>
    <row r="7" spans="1:16383" x14ac:dyDescent="0.3">
      <c r="A7" s="2" t="s">
        <v>28</v>
      </c>
      <c r="B7" s="2" t="s">
        <v>29</v>
      </c>
      <c r="C7" s="2" t="str">
        <f t="shared" si="1"/>
        <v>Lisa Johnson</v>
      </c>
      <c r="D7" s="2" t="s">
        <v>27</v>
      </c>
      <c r="E7" s="2" t="str">
        <f t="shared" si="0"/>
        <v>Female</v>
      </c>
      <c r="F7" s="2">
        <v>59</v>
      </c>
      <c r="G7" s="2" t="s">
        <v>30</v>
      </c>
      <c r="H7" s="2" t="s">
        <v>31</v>
      </c>
      <c r="I7" s="2" t="s">
        <v>32</v>
      </c>
      <c r="J7" s="2">
        <v>14</v>
      </c>
      <c r="K7" s="2" t="str" cm="1">
        <f t="array" ref="K7">_xlfn.IFS(J7&lt;=5, "0-5", J7&lt;=10, "6-10", J7&lt;=15, "11-15", J7&lt;=20, "16-20", J7&gt;20, "21+")</f>
        <v>11-15</v>
      </c>
      <c r="L7" s="2" t="s">
        <v>33</v>
      </c>
      <c r="M7" s="11" t="str">
        <f>SUBSTITUTE(L7,"$","")</f>
        <v>30</v>
      </c>
      <c r="N7" s="2">
        <v>2.4</v>
      </c>
      <c r="O7" s="2" t="b">
        <v>0</v>
      </c>
      <c r="P7" s="2" t="s">
        <v>2070</v>
      </c>
      <c r="Q7" s="2" t="s">
        <v>18531</v>
      </c>
    </row>
    <row r="8" spans="1:16383" x14ac:dyDescent="0.3">
      <c r="A8" s="2" t="s">
        <v>34</v>
      </c>
      <c r="B8" s="2" t="s">
        <v>35</v>
      </c>
      <c r="C8" s="2" t="str">
        <f t="shared" si="1"/>
        <v>Eric Myers</v>
      </c>
      <c r="D8" s="2" t="s">
        <v>36</v>
      </c>
      <c r="E8" s="2" t="str">
        <f t="shared" si="0"/>
        <v>Male</v>
      </c>
      <c r="F8" s="2">
        <v>52</v>
      </c>
      <c r="G8" s="2" t="s">
        <v>37</v>
      </c>
      <c r="H8" s="2" t="s">
        <v>38</v>
      </c>
      <c r="I8" s="2" t="s">
        <v>39</v>
      </c>
      <c r="J8" s="2">
        <v>10</v>
      </c>
      <c r="K8" s="2" t="str" cm="1">
        <f t="array" ref="K8">_xlfn.IFS(J8&lt;=5, "0-5", J8&lt;=10, "6-10", J8&lt;=15, "11-15", J8&lt;=20, "16-20", J8&gt;20, "21+")</f>
        <v>6-10</v>
      </c>
      <c r="L8" s="2" t="s">
        <v>40</v>
      </c>
      <c r="M8" s="11" t="str">
        <f t="shared" ref="M8:M9" si="2">_xlfn.TEXTAFTER(L8," ")</f>
        <v>75</v>
      </c>
      <c r="N8" s="2">
        <v>3.1</v>
      </c>
      <c r="O8" s="2">
        <v>0</v>
      </c>
      <c r="P8" s="2" t="s">
        <v>2070</v>
      </c>
      <c r="Q8" s="3">
        <v>0.94</v>
      </c>
    </row>
    <row r="9" spans="1:16383" x14ac:dyDescent="0.3">
      <c r="A9" s="2" t="s">
        <v>41</v>
      </c>
      <c r="B9" s="2" t="s">
        <v>42</v>
      </c>
      <c r="C9" s="2" t="str">
        <f t="shared" si="1"/>
        <v>Ricky Graham</v>
      </c>
      <c r="D9" s="2" t="s">
        <v>15</v>
      </c>
      <c r="E9" s="2" t="str">
        <f t="shared" si="0"/>
        <v>Male</v>
      </c>
      <c r="F9" s="2">
        <v>43</v>
      </c>
      <c r="G9" s="2" t="s">
        <v>3</v>
      </c>
      <c r="H9" s="2" t="s">
        <v>4</v>
      </c>
      <c r="I9" s="2" t="s">
        <v>5</v>
      </c>
      <c r="J9" s="2">
        <v>14</v>
      </c>
      <c r="K9" s="2" t="str" cm="1">
        <f t="array" ref="K9">_xlfn.IFS(J9&lt;=5, "0-5", J9&lt;=10, "6-10", J9&lt;=15, "11-15", J9&lt;=20, "16-20", J9&gt;20, "21+")</f>
        <v>11-15</v>
      </c>
      <c r="L9" s="2" t="s">
        <v>43</v>
      </c>
      <c r="M9" s="11" t="str">
        <f t="shared" si="2"/>
        <v>40</v>
      </c>
      <c r="N9" s="2">
        <v>4.5999999999999996</v>
      </c>
      <c r="O9" s="2" t="b">
        <v>0</v>
      </c>
      <c r="P9" s="2" t="s">
        <v>2070</v>
      </c>
      <c r="Q9" s="3">
        <v>0.94</v>
      </c>
    </row>
    <row r="10" spans="1:16383" x14ac:dyDescent="0.3">
      <c r="A10" s="2" t="s">
        <v>44</v>
      </c>
      <c r="B10" s="2" t="s">
        <v>45</v>
      </c>
      <c r="C10" s="2" t="str">
        <f t="shared" si="1"/>
        <v>Sean Martin</v>
      </c>
      <c r="D10" s="2" t="s">
        <v>15</v>
      </c>
      <c r="E10" s="2" t="str">
        <f t="shared" si="0"/>
        <v>Male</v>
      </c>
      <c r="F10" s="2">
        <v>26</v>
      </c>
      <c r="G10" s="2" t="s">
        <v>46</v>
      </c>
      <c r="H10" s="2" t="s">
        <v>10</v>
      </c>
      <c r="I10" s="2" t="s">
        <v>5</v>
      </c>
      <c r="J10" s="2">
        <v>4</v>
      </c>
      <c r="K10" s="2" t="str" cm="1">
        <f t="array" ref="K10">_xlfn.IFS(J10&lt;=5, "0-5", J10&lt;=10, "6-10", J10&lt;=15, "11-15", J10&lt;=20, "16-20", J10&gt;20, "21+")</f>
        <v>0-5</v>
      </c>
      <c r="L10" s="2" t="s">
        <v>18531</v>
      </c>
      <c r="M10" s="11" t="s">
        <v>18531</v>
      </c>
      <c r="N10" s="2">
        <v>4</v>
      </c>
      <c r="O10" s="2" t="b">
        <v>1</v>
      </c>
      <c r="P10" s="2" t="s">
        <v>2071</v>
      </c>
      <c r="Q10" s="3">
        <v>0.76</v>
      </c>
    </row>
    <row r="11" spans="1:16383" x14ac:dyDescent="0.3">
      <c r="A11" s="2" t="s">
        <v>47</v>
      </c>
      <c r="B11" s="2" t="s">
        <v>48</v>
      </c>
      <c r="C11" s="2" t="str">
        <f t="shared" si="1"/>
        <v>Matthew Lloyd</v>
      </c>
      <c r="D11" s="2" t="s">
        <v>49</v>
      </c>
      <c r="E11" s="2" t="str">
        <f t="shared" si="0"/>
        <v>Male</v>
      </c>
      <c r="F11" s="2">
        <v>52</v>
      </c>
      <c r="G11" s="2" t="s">
        <v>50</v>
      </c>
      <c r="H11" s="2" t="s">
        <v>51</v>
      </c>
      <c r="I11" s="2" t="s">
        <v>32</v>
      </c>
      <c r="J11" s="2">
        <v>22</v>
      </c>
      <c r="K11" s="2" t="str" cm="1">
        <f t="array" ref="K11">_xlfn.IFS(J11&lt;=5, "0-5", J11&lt;=10, "6-10", J11&lt;=15, "11-15", J11&lt;=20, "16-20", J11&gt;20, "21+")</f>
        <v>21+</v>
      </c>
      <c r="L11" s="2" t="s">
        <v>52</v>
      </c>
      <c r="M11" s="11" t="str">
        <f>SUBSTITUTE(L11,"$","")</f>
        <v>50</v>
      </c>
      <c r="N11" s="2" t="s">
        <v>18531</v>
      </c>
      <c r="O11" s="2">
        <v>1</v>
      </c>
      <c r="P11" s="2" t="s">
        <v>2071</v>
      </c>
      <c r="Q11" s="2" t="s">
        <v>18531</v>
      </c>
    </row>
    <row r="12" spans="1:16383" x14ac:dyDescent="0.3">
      <c r="A12" s="2" t="s">
        <v>53</v>
      </c>
      <c r="B12" s="2" t="s">
        <v>54</v>
      </c>
      <c r="C12" s="2" t="str">
        <f t="shared" si="1"/>
        <v>Gavin Randall</v>
      </c>
      <c r="D12" s="2" t="s">
        <v>36</v>
      </c>
      <c r="E12" s="2" t="str">
        <f t="shared" si="0"/>
        <v>Male</v>
      </c>
      <c r="F12" s="2">
        <v>40</v>
      </c>
      <c r="G12" s="2" t="s">
        <v>55</v>
      </c>
      <c r="H12" s="2" t="s">
        <v>10</v>
      </c>
      <c r="I12" s="2" t="s">
        <v>39</v>
      </c>
      <c r="J12" s="2">
        <v>17</v>
      </c>
      <c r="K12" s="2" t="str" cm="1">
        <f t="array" ref="K12">_xlfn.IFS(J12&lt;=5, "0-5", J12&lt;=10, "6-10", J12&lt;=15, "11-15", J12&lt;=20, "16-20", J12&gt;20, "21+")</f>
        <v>16-20</v>
      </c>
      <c r="L12" s="2">
        <v>40</v>
      </c>
      <c r="M12" s="11">
        <f>L12</f>
        <v>40</v>
      </c>
      <c r="N12" s="2">
        <v>3.6</v>
      </c>
      <c r="O12" s="2" t="s">
        <v>56</v>
      </c>
      <c r="P12" s="2" t="s">
        <v>2071</v>
      </c>
      <c r="Q12" s="3">
        <v>0.77</v>
      </c>
    </row>
    <row r="13" spans="1:16383" x14ac:dyDescent="0.3">
      <c r="A13" s="2" t="s">
        <v>57</v>
      </c>
      <c r="B13" s="2" t="s">
        <v>58</v>
      </c>
      <c r="C13" s="2" t="str">
        <f t="shared" ref="C13:C47" si="3">B13</f>
        <v>Michelle Curtis</v>
      </c>
      <c r="D13" s="2" t="s">
        <v>8</v>
      </c>
      <c r="E13" s="2" t="str">
        <f t="shared" si="0"/>
        <v>Female</v>
      </c>
      <c r="F13" s="2">
        <v>55</v>
      </c>
      <c r="G13" s="2" t="s">
        <v>59</v>
      </c>
      <c r="H13" s="2" t="s">
        <v>60</v>
      </c>
      <c r="I13" s="2" t="s">
        <v>61</v>
      </c>
      <c r="J13" s="2">
        <v>15</v>
      </c>
      <c r="K13" s="2" t="str" cm="1">
        <f t="array" ref="K13">_xlfn.IFS(J13&lt;=5, "0-5", J13&lt;=10, "6-10", J13&lt;=15, "11-15", J13&lt;=20, "16-20", J13&gt;20, "21+")</f>
        <v>11-15</v>
      </c>
      <c r="L13" s="2" t="s">
        <v>18531</v>
      </c>
      <c r="M13" s="11" t="s">
        <v>18531</v>
      </c>
      <c r="N13" s="2" t="s">
        <v>18531</v>
      </c>
      <c r="O13" s="2" t="s">
        <v>62</v>
      </c>
      <c r="P13" s="2" t="s">
        <v>2071</v>
      </c>
      <c r="Q13" s="3">
        <v>0.86</v>
      </c>
    </row>
    <row r="14" spans="1:16383" x14ac:dyDescent="0.3">
      <c r="A14" s="2" t="s">
        <v>63</v>
      </c>
      <c r="B14" s="2" t="s">
        <v>64</v>
      </c>
      <c r="C14" s="2" t="str">
        <f t="shared" si="3"/>
        <v>Alice Schneider</v>
      </c>
      <c r="D14" s="2" t="s">
        <v>65</v>
      </c>
      <c r="E14" s="2" t="str">
        <f t="shared" si="0"/>
        <v>Female</v>
      </c>
      <c r="F14" s="2">
        <v>57</v>
      </c>
      <c r="G14" s="2" t="s">
        <v>55</v>
      </c>
      <c r="H14" s="2" t="s">
        <v>10</v>
      </c>
      <c r="I14" s="2" t="s">
        <v>66</v>
      </c>
      <c r="J14" s="2">
        <v>18</v>
      </c>
      <c r="K14" s="2" t="str" cm="1">
        <f t="array" ref="K14">_xlfn.IFS(J14&lt;=5, "0-5", J14&lt;=10, "6-10", J14&lt;=15, "11-15", J14&lt;=20, "16-20", J14&gt;20, "21+")</f>
        <v>16-20</v>
      </c>
      <c r="L14" s="2" t="s">
        <v>18531</v>
      </c>
      <c r="M14" s="11" t="s">
        <v>18531</v>
      </c>
      <c r="N14" s="2">
        <v>2</v>
      </c>
      <c r="O14" s="2">
        <v>0</v>
      </c>
      <c r="P14" s="2" t="s">
        <v>2070</v>
      </c>
      <c r="Q14" s="3">
        <v>0.86</v>
      </c>
    </row>
    <row r="15" spans="1:16383" x14ac:dyDescent="0.3">
      <c r="A15" s="2" t="s">
        <v>67</v>
      </c>
      <c r="B15" s="2" t="s">
        <v>68</v>
      </c>
      <c r="C15" s="2" t="str">
        <f t="shared" si="3"/>
        <v>Phillip Shelton</v>
      </c>
      <c r="D15" s="2" t="s">
        <v>49</v>
      </c>
      <c r="E15" s="2" t="str">
        <f t="shared" si="0"/>
        <v>Male</v>
      </c>
      <c r="F15" s="2">
        <v>38</v>
      </c>
      <c r="G15" s="2" t="s">
        <v>59</v>
      </c>
      <c r="H15" s="2" t="s">
        <v>60</v>
      </c>
      <c r="I15" s="2" t="s">
        <v>18</v>
      </c>
      <c r="J15" s="2">
        <v>20</v>
      </c>
      <c r="K15" s="2" t="str" cm="1">
        <f t="array" ref="K15">_xlfn.IFS(J15&lt;=5, "0-5", J15&lt;=10, "6-10", J15&lt;=15, "11-15", J15&lt;=20, "16-20", J15&gt;20, "21+")</f>
        <v>16-20</v>
      </c>
      <c r="L15" s="2" t="s">
        <v>40</v>
      </c>
      <c r="M15" s="11" t="str">
        <f>_xlfn.TEXTAFTER(L15," ")</f>
        <v>75</v>
      </c>
      <c r="N15" s="2">
        <v>2.9</v>
      </c>
      <c r="O15" s="2">
        <v>1</v>
      </c>
      <c r="P15" s="2" t="s">
        <v>2071</v>
      </c>
      <c r="Q15" s="3">
        <v>0.93</v>
      </c>
    </row>
    <row r="16" spans="1:16383" x14ac:dyDescent="0.3">
      <c r="A16" s="2" t="s">
        <v>69</v>
      </c>
      <c r="B16" s="2" t="s">
        <v>70</v>
      </c>
      <c r="C16" s="2" t="str">
        <f t="shared" si="3"/>
        <v>Edward Ferguson</v>
      </c>
      <c r="D16" s="2" t="s">
        <v>49</v>
      </c>
      <c r="E16" s="2" t="str">
        <f t="shared" si="0"/>
        <v>Male</v>
      </c>
      <c r="F16" s="2">
        <v>50</v>
      </c>
      <c r="G16" s="2" t="s">
        <v>16</v>
      </c>
      <c r="H16" s="2" t="s">
        <v>17</v>
      </c>
      <c r="I16" s="2" t="s">
        <v>39</v>
      </c>
      <c r="J16" s="2">
        <v>22</v>
      </c>
      <c r="K16" s="2" t="str" cm="1">
        <f t="array" ref="K16">_xlfn.IFS(J16&lt;=5, "0-5", J16&lt;=10, "6-10", J16&lt;=15, "11-15", J16&lt;=20, "16-20", J16&gt;20, "21+")</f>
        <v>21+</v>
      </c>
      <c r="L16" s="2">
        <v>75</v>
      </c>
      <c r="M16" s="11">
        <f>L16</f>
        <v>75</v>
      </c>
      <c r="N16" s="2">
        <v>3.7</v>
      </c>
      <c r="O16" s="2">
        <v>1</v>
      </c>
      <c r="P16" s="2" t="s">
        <v>2071</v>
      </c>
      <c r="Q16" s="3">
        <v>0.7</v>
      </c>
    </row>
    <row r="17" spans="1:17" x14ac:dyDescent="0.3">
      <c r="A17" s="2" t="s">
        <v>71</v>
      </c>
      <c r="B17" s="2" t="s">
        <v>72</v>
      </c>
      <c r="C17" s="2" t="str">
        <f t="shared" si="3"/>
        <v>Wyatt Stout</v>
      </c>
      <c r="D17" s="2" t="s">
        <v>36</v>
      </c>
      <c r="E17" s="2" t="str">
        <f t="shared" si="0"/>
        <v>Male</v>
      </c>
      <c r="F17" s="2">
        <v>42</v>
      </c>
      <c r="G17" s="2" t="s">
        <v>73</v>
      </c>
      <c r="H17" s="2" t="s">
        <v>74</v>
      </c>
      <c r="I17" s="2" t="s">
        <v>39</v>
      </c>
      <c r="J17" s="2">
        <v>0</v>
      </c>
      <c r="K17" s="2" t="str" cm="1">
        <f t="array" ref="K17">_xlfn.IFS(J17&lt;=5, "0-5", J17&lt;=10, "6-10", J17&lt;=15, "11-15", J17&lt;=20, "16-20", J17&gt;20, "21+")</f>
        <v>0-5</v>
      </c>
      <c r="L17" s="2" t="s">
        <v>33</v>
      </c>
      <c r="M17" s="11" t="str">
        <f t="shared" ref="M17:M18" si="4">SUBSTITUTE(L17,"$","")</f>
        <v>30</v>
      </c>
      <c r="N17" s="2">
        <v>1.2</v>
      </c>
      <c r="O17" s="2">
        <v>0</v>
      </c>
      <c r="P17" s="2" t="s">
        <v>2070</v>
      </c>
      <c r="Q17" s="3">
        <v>0.69</v>
      </c>
    </row>
    <row r="18" spans="1:17" x14ac:dyDescent="0.3">
      <c r="A18" s="2" t="s">
        <v>75</v>
      </c>
      <c r="B18" s="2" t="s">
        <v>76</v>
      </c>
      <c r="C18" s="2" t="str">
        <f t="shared" si="3"/>
        <v>Laura Johnson</v>
      </c>
      <c r="D18" s="2" t="s">
        <v>65</v>
      </c>
      <c r="E18" s="2" t="str">
        <f t="shared" si="0"/>
        <v>Female</v>
      </c>
      <c r="F18" s="2">
        <v>39</v>
      </c>
      <c r="G18" s="2" t="s">
        <v>9</v>
      </c>
      <c r="H18" s="2" t="s">
        <v>10</v>
      </c>
      <c r="I18" s="2" t="s">
        <v>77</v>
      </c>
      <c r="J18" s="2">
        <v>13</v>
      </c>
      <c r="K18" s="2" t="str" cm="1">
        <f t="array" ref="K18">_xlfn.IFS(J18&lt;=5, "0-5", J18&lt;=10, "6-10", J18&lt;=15, "11-15", J18&lt;=20, "16-20", J18&gt;20, "21+")</f>
        <v>11-15</v>
      </c>
      <c r="L18" s="2" t="s">
        <v>33</v>
      </c>
      <c r="M18" s="11" t="str">
        <f t="shared" si="4"/>
        <v>30</v>
      </c>
      <c r="N18" s="2">
        <v>2.5</v>
      </c>
      <c r="O18" s="2" t="b">
        <v>0</v>
      </c>
      <c r="P18" s="2" t="s">
        <v>2070</v>
      </c>
      <c r="Q18" s="3">
        <v>0.6</v>
      </c>
    </row>
    <row r="19" spans="1:17" x14ac:dyDescent="0.3">
      <c r="A19" s="2" t="s">
        <v>78</v>
      </c>
      <c r="B19" s="2" t="s">
        <v>79</v>
      </c>
      <c r="C19" s="2" t="str">
        <f t="shared" si="3"/>
        <v>Scott Burns</v>
      </c>
      <c r="D19" s="2" t="s">
        <v>80</v>
      </c>
      <c r="E19" s="2" t="str">
        <f t="shared" si="0"/>
        <v>Male</v>
      </c>
      <c r="F19" s="2">
        <v>56</v>
      </c>
      <c r="G19" s="2" t="s">
        <v>81</v>
      </c>
      <c r="H19" s="2" t="s">
        <v>82</v>
      </c>
      <c r="I19" s="2" t="s">
        <v>5</v>
      </c>
      <c r="J19" s="2" t="s">
        <v>18531</v>
      </c>
      <c r="K19" s="2" t="str" cm="1">
        <f t="array" ref="K19">_xlfn.IFS(J19&lt;=5, "0-5", J19&lt;=10, "6-10", J19&lt;=15, "11-15", J19&lt;=20, "16-20", J19&gt;20, "21+")</f>
        <v>21+</v>
      </c>
      <c r="L19" s="2" t="s">
        <v>18531</v>
      </c>
      <c r="M19" s="11" t="s">
        <v>18531</v>
      </c>
      <c r="N19" s="2" t="s">
        <v>18531</v>
      </c>
      <c r="O19" s="2" t="s">
        <v>18531</v>
      </c>
      <c r="P19" s="2" t="s">
        <v>18531</v>
      </c>
      <c r="Q19" s="3">
        <v>0.87</v>
      </c>
    </row>
    <row r="20" spans="1:17" x14ac:dyDescent="0.3">
      <c r="A20" s="2" t="s">
        <v>83</v>
      </c>
      <c r="B20" s="2" t="s">
        <v>84</v>
      </c>
      <c r="C20" s="2" t="str">
        <f t="shared" si="3"/>
        <v>Tyler Aguirre</v>
      </c>
      <c r="D20" s="2" t="s">
        <v>85</v>
      </c>
      <c r="E20" s="2" t="str">
        <f t="shared" si="0"/>
        <v>Male</v>
      </c>
      <c r="F20" s="2">
        <v>56</v>
      </c>
      <c r="G20" s="2" t="s">
        <v>46</v>
      </c>
      <c r="H20" s="2" t="s">
        <v>10</v>
      </c>
      <c r="I20" s="2" t="s">
        <v>61</v>
      </c>
      <c r="J20" s="2">
        <v>31</v>
      </c>
      <c r="K20" s="2" t="str" cm="1">
        <f t="array" ref="K20">_xlfn.IFS(J20&lt;=5, "0-5", J20&lt;=10, "6-10", J20&lt;=15, "11-15", J20&lt;=20, "16-20", J20&gt;20, "21+")</f>
        <v>21+</v>
      </c>
      <c r="L20" s="2" t="s">
        <v>86</v>
      </c>
      <c r="M20" s="11" t="str">
        <f t="shared" ref="M20:M21" si="5">_xlfn.TEXTAFTER(L20," ")</f>
        <v>50</v>
      </c>
      <c r="N20" s="2">
        <v>1.1000000000000001</v>
      </c>
      <c r="O20" s="2" t="s">
        <v>19</v>
      </c>
      <c r="P20" s="2" t="s">
        <v>2070</v>
      </c>
      <c r="Q20" s="3">
        <v>0.75</v>
      </c>
    </row>
    <row r="21" spans="1:17" x14ac:dyDescent="0.3">
      <c r="A21" s="2" t="s">
        <v>87</v>
      </c>
      <c r="B21" s="2" t="s">
        <v>88</v>
      </c>
      <c r="C21" s="2" t="str">
        <f t="shared" si="3"/>
        <v>Matthew Lawson</v>
      </c>
      <c r="D21" s="2" t="s">
        <v>85</v>
      </c>
      <c r="E21" s="2" t="str">
        <f t="shared" si="0"/>
        <v>Male</v>
      </c>
      <c r="F21" s="2">
        <v>57</v>
      </c>
      <c r="G21" s="2" t="s">
        <v>3</v>
      </c>
      <c r="H21" s="2" t="s">
        <v>4</v>
      </c>
      <c r="I21" s="2" t="s">
        <v>23</v>
      </c>
      <c r="J21" s="2">
        <v>3</v>
      </c>
      <c r="K21" s="2" t="str" cm="1">
        <f t="array" ref="K21">_xlfn.IFS(J21&lt;=5, "0-5", J21&lt;=10, "6-10", J21&lt;=15, "11-15", J21&lt;=20, "16-20", J21&gt;20, "21+")</f>
        <v>0-5</v>
      </c>
      <c r="L21" s="2" t="s">
        <v>12</v>
      </c>
      <c r="M21" s="11" t="str">
        <f t="shared" si="5"/>
        <v>100</v>
      </c>
      <c r="N21" s="2">
        <v>1.8</v>
      </c>
      <c r="O21" s="2" t="s">
        <v>56</v>
      </c>
      <c r="P21" s="2" t="s">
        <v>2071</v>
      </c>
      <c r="Q21" s="3">
        <v>0.68</v>
      </c>
    </row>
    <row r="22" spans="1:17" x14ac:dyDescent="0.3">
      <c r="A22" s="2" t="s">
        <v>89</v>
      </c>
      <c r="B22" s="2" t="s">
        <v>90</v>
      </c>
      <c r="C22" s="2" t="str">
        <f t="shared" si="3"/>
        <v>James Cherry</v>
      </c>
      <c r="D22" s="2" t="s">
        <v>85</v>
      </c>
      <c r="E22" s="2" t="str">
        <f t="shared" si="0"/>
        <v>Male</v>
      </c>
      <c r="F22" s="2" t="s">
        <v>18531</v>
      </c>
      <c r="G22" s="2" t="s">
        <v>37</v>
      </c>
      <c r="H22" s="2" t="s">
        <v>38</v>
      </c>
      <c r="I22" s="2" t="s">
        <v>32</v>
      </c>
      <c r="J22" s="2">
        <v>9</v>
      </c>
      <c r="K22" s="2" t="str" cm="1">
        <f t="array" ref="K22">_xlfn.IFS(J22&lt;=5, "0-5", J22&lt;=10, "6-10", J22&lt;=15, "11-15", J22&lt;=20, "16-20", J22&gt;20, "21+")</f>
        <v>6-10</v>
      </c>
      <c r="L22" s="2">
        <v>50</v>
      </c>
      <c r="M22" s="11">
        <f>L22</f>
        <v>50</v>
      </c>
      <c r="N22" s="2">
        <v>1.8</v>
      </c>
      <c r="O22" s="2" t="b">
        <v>0</v>
      </c>
      <c r="P22" s="2" t="s">
        <v>2070</v>
      </c>
      <c r="Q22" s="3">
        <v>0.65</v>
      </c>
    </row>
    <row r="23" spans="1:17" x14ac:dyDescent="0.3">
      <c r="A23" s="2" t="s">
        <v>91</v>
      </c>
      <c r="B23" s="2" t="s">
        <v>92</v>
      </c>
      <c r="C23" s="2" t="str">
        <f t="shared" si="3"/>
        <v>Samuel Sanford</v>
      </c>
      <c r="D23" s="2" t="s">
        <v>36</v>
      </c>
      <c r="E23" s="2" t="str">
        <f t="shared" si="0"/>
        <v>Male</v>
      </c>
      <c r="F23" s="2">
        <v>51</v>
      </c>
      <c r="G23" s="2" t="s">
        <v>73</v>
      </c>
      <c r="H23" s="2" t="s">
        <v>74</v>
      </c>
      <c r="I23" s="2" t="s">
        <v>77</v>
      </c>
      <c r="J23" s="2" t="s">
        <v>18531</v>
      </c>
      <c r="K23" s="2" t="str" cm="1">
        <f t="array" ref="K23">_xlfn.IFS(J23&lt;=5, "0-5", J23&lt;=10, "6-10", J23&lt;=15, "11-15", J23&lt;=20, "16-20", J23&gt;20, "21+")</f>
        <v>21+</v>
      </c>
      <c r="L23" s="2" t="s">
        <v>18531</v>
      </c>
      <c r="M23" s="11" t="s">
        <v>18531</v>
      </c>
      <c r="N23" s="2">
        <v>2.4</v>
      </c>
      <c r="O23" s="2" t="s">
        <v>19</v>
      </c>
      <c r="P23" s="2" t="s">
        <v>2070</v>
      </c>
      <c r="Q23" s="3">
        <v>0.69</v>
      </c>
    </row>
    <row r="24" spans="1:17" x14ac:dyDescent="0.3">
      <c r="A24" s="2" t="s">
        <v>93</v>
      </c>
      <c r="B24" s="2" t="s">
        <v>94</v>
      </c>
      <c r="C24" s="2" t="str">
        <f t="shared" si="3"/>
        <v>Cesar Greene</v>
      </c>
      <c r="D24" s="2" t="s">
        <v>36</v>
      </c>
      <c r="E24" s="2" t="str">
        <f t="shared" si="0"/>
        <v>Male</v>
      </c>
      <c r="F24" s="2">
        <v>51</v>
      </c>
      <c r="G24" s="2" t="s">
        <v>95</v>
      </c>
      <c r="H24" s="2" t="s">
        <v>96</v>
      </c>
      <c r="I24" s="2" t="s">
        <v>66</v>
      </c>
      <c r="J24" s="2">
        <v>21</v>
      </c>
      <c r="K24" s="2" t="str" cm="1">
        <f t="array" ref="K24">_xlfn.IFS(J24&lt;=5, "0-5", J24&lt;=10, "6-10", J24&lt;=15, "11-15", J24&lt;=20, "16-20", J24&gt;20, "21+")</f>
        <v>21+</v>
      </c>
      <c r="L24" s="2" t="s">
        <v>97</v>
      </c>
      <c r="M24" s="11" t="str">
        <f>_xlfn.TEXTAFTER(L24," ")</f>
        <v>30</v>
      </c>
      <c r="N24" s="2">
        <v>4.7</v>
      </c>
      <c r="O24" s="2" t="s">
        <v>19</v>
      </c>
      <c r="P24" s="2" t="s">
        <v>2070</v>
      </c>
      <c r="Q24" s="2" t="s">
        <v>18531</v>
      </c>
    </row>
    <row r="25" spans="1:17" x14ac:dyDescent="0.3">
      <c r="A25" s="2" t="s">
        <v>98</v>
      </c>
      <c r="B25" s="2" t="s">
        <v>99</v>
      </c>
      <c r="C25" s="2" t="str">
        <f t="shared" si="3"/>
        <v>Melanie Carter</v>
      </c>
      <c r="D25" s="2" t="s">
        <v>27</v>
      </c>
      <c r="E25" s="2" t="str">
        <f t="shared" si="0"/>
        <v>Female</v>
      </c>
      <c r="F25" s="2">
        <v>51</v>
      </c>
      <c r="G25" s="2" t="s">
        <v>100</v>
      </c>
      <c r="H25" s="2" t="s">
        <v>101</v>
      </c>
      <c r="I25" s="2" t="s">
        <v>102</v>
      </c>
      <c r="J25" s="2">
        <v>15</v>
      </c>
      <c r="K25" s="2" t="str" cm="1">
        <f t="array" ref="K25">_xlfn.IFS(J25&lt;=5, "0-5", J25&lt;=10, "6-10", J25&lt;=15, "11-15", J25&lt;=20, "16-20", J25&gt;20, "21+")</f>
        <v>11-15</v>
      </c>
      <c r="L25" s="2" t="s">
        <v>52</v>
      </c>
      <c r="M25" s="11" t="str">
        <f>SUBSTITUTE(L25,"$","")</f>
        <v>50</v>
      </c>
      <c r="N25" s="2">
        <v>1.3</v>
      </c>
      <c r="O25" s="2">
        <v>1</v>
      </c>
      <c r="P25" s="2" t="s">
        <v>2071</v>
      </c>
      <c r="Q25" s="3">
        <v>1</v>
      </c>
    </row>
    <row r="26" spans="1:17" x14ac:dyDescent="0.3">
      <c r="A26" s="2" t="s">
        <v>103</v>
      </c>
      <c r="B26" s="2" t="s">
        <v>104</v>
      </c>
      <c r="C26" s="2" t="str">
        <f t="shared" si="3"/>
        <v>Jennifer Martin</v>
      </c>
      <c r="D26" s="2" t="s">
        <v>2</v>
      </c>
      <c r="E26" s="2" t="str">
        <f t="shared" si="0"/>
        <v>Female</v>
      </c>
      <c r="F26" s="2">
        <v>54</v>
      </c>
      <c r="G26" s="2" t="s">
        <v>37</v>
      </c>
      <c r="H26" s="2" t="s">
        <v>38</v>
      </c>
      <c r="I26" s="2" t="s">
        <v>102</v>
      </c>
      <c r="J26" s="2">
        <v>13</v>
      </c>
      <c r="K26" s="2" t="str" cm="1">
        <f t="array" ref="K26">_xlfn.IFS(J26&lt;=5, "0-5", J26&lt;=10, "6-10", J26&lt;=15, "11-15", J26&lt;=20, "16-20", J26&gt;20, "21+")</f>
        <v>11-15</v>
      </c>
      <c r="L26" s="2">
        <v>75</v>
      </c>
      <c r="M26" s="11">
        <f>L26</f>
        <v>75</v>
      </c>
      <c r="N26" s="2">
        <v>2.9</v>
      </c>
      <c r="O26" s="2" t="s">
        <v>18531</v>
      </c>
      <c r="P26" s="2" t="s">
        <v>18531</v>
      </c>
      <c r="Q26" s="2">
        <v>92</v>
      </c>
    </row>
    <row r="27" spans="1:17" x14ac:dyDescent="0.3">
      <c r="A27" s="2" t="s">
        <v>105</v>
      </c>
      <c r="B27" s="2" t="s">
        <v>106</v>
      </c>
      <c r="C27" s="2" t="str">
        <f t="shared" si="3"/>
        <v>Anna Mccann</v>
      </c>
      <c r="D27" s="2" t="s">
        <v>8</v>
      </c>
      <c r="E27" s="2" t="str">
        <f t="shared" si="0"/>
        <v>Female</v>
      </c>
      <c r="F27" s="2">
        <v>22</v>
      </c>
      <c r="G27" s="2" t="s">
        <v>100</v>
      </c>
      <c r="H27" s="2" t="s">
        <v>101</v>
      </c>
      <c r="I27" s="2" t="s">
        <v>77</v>
      </c>
      <c r="J27" s="2">
        <v>0</v>
      </c>
      <c r="K27" s="2" t="str" cm="1">
        <f t="array" ref="K27">_xlfn.IFS(J27&lt;=5, "0-5", J27&lt;=10, "6-10", J27&lt;=15, "11-15", J27&lt;=20, "16-20", J27&gt;20, "21+")</f>
        <v>0-5</v>
      </c>
      <c r="L27" s="2" t="s">
        <v>97</v>
      </c>
      <c r="M27" s="11" t="str">
        <f>_xlfn.TEXTAFTER(L27," ")</f>
        <v>30</v>
      </c>
      <c r="N27" s="2">
        <v>1.2</v>
      </c>
      <c r="O27" s="2">
        <v>1</v>
      </c>
      <c r="P27" s="2" t="s">
        <v>2071</v>
      </c>
      <c r="Q27" s="3">
        <v>0.7</v>
      </c>
    </row>
    <row r="28" spans="1:17" x14ac:dyDescent="0.3">
      <c r="A28" s="2" t="s">
        <v>107</v>
      </c>
      <c r="B28" s="2" t="s">
        <v>108</v>
      </c>
      <c r="C28" s="2" t="str">
        <f t="shared" si="3"/>
        <v>Marissa Bass</v>
      </c>
      <c r="D28" s="2" t="s">
        <v>27</v>
      </c>
      <c r="E28" s="2" t="str">
        <f t="shared" si="0"/>
        <v>Female</v>
      </c>
      <c r="F28" s="2">
        <v>34</v>
      </c>
      <c r="G28" s="2" t="s">
        <v>73</v>
      </c>
      <c r="H28" s="2" t="s">
        <v>74</v>
      </c>
      <c r="I28" s="2" t="s">
        <v>5</v>
      </c>
      <c r="J28" s="2">
        <v>8</v>
      </c>
      <c r="K28" s="2" t="str" cm="1">
        <f t="array" ref="K28">_xlfn.IFS(J28&lt;=5, "0-5", J28&lt;=10, "6-10", J28&lt;=15, "11-15", J28&lt;=20, "16-20", J28&gt;20, "21+")</f>
        <v>6-10</v>
      </c>
      <c r="L28" s="2" t="s">
        <v>109</v>
      </c>
      <c r="M28" s="11" t="str">
        <f>SUBSTITUTE(L28,"$","")</f>
        <v>20</v>
      </c>
      <c r="N28" s="2">
        <v>0</v>
      </c>
      <c r="O28" s="2" t="b">
        <v>1</v>
      </c>
      <c r="P28" s="2" t="s">
        <v>2071</v>
      </c>
      <c r="Q28" s="3">
        <v>0.89</v>
      </c>
    </row>
    <row r="29" spans="1:17" x14ac:dyDescent="0.3">
      <c r="A29" s="2" t="s">
        <v>110</v>
      </c>
      <c r="B29" s="2" t="s">
        <v>111</v>
      </c>
      <c r="C29" s="2" t="str">
        <f t="shared" si="3"/>
        <v>Alexis Day</v>
      </c>
      <c r="D29" s="2" t="s">
        <v>65</v>
      </c>
      <c r="E29" s="2" t="str">
        <f t="shared" si="0"/>
        <v>Female</v>
      </c>
      <c r="F29" s="2">
        <v>36</v>
      </c>
      <c r="G29" s="2" t="s">
        <v>112</v>
      </c>
      <c r="H29" s="2" t="s">
        <v>113</v>
      </c>
      <c r="I29" s="2" t="s">
        <v>18</v>
      </c>
      <c r="J29" s="2">
        <v>11</v>
      </c>
      <c r="K29" s="2" t="str" cm="1">
        <f t="array" ref="K29">_xlfn.IFS(J29&lt;=5, "0-5", J29&lt;=10, "6-10", J29&lt;=15, "11-15", J29&lt;=20, "16-20", J29&gt;20, "21+")</f>
        <v>11-15</v>
      </c>
      <c r="L29" s="2" t="s">
        <v>18531</v>
      </c>
      <c r="M29" s="11" t="s">
        <v>18531</v>
      </c>
      <c r="N29" s="2">
        <v>1.8</v>
      </c>
      <c r="O29" s="2" t="s">
        <v>62</v>
      </c>
      <c r="P29" s="2" t="s">
        <v>2071</v>
      </c>
      <c r="Q29" s="3">
        <v>0.86</v>
      </c>
    </row>
    <row r="30" spans="1:17" x14ac:dyDescent="0.3">
      <c r="A30" s="2" t="s">
        <v>114</v>
      </c>
      <c r="B30" s="2" t="s">
        <v>115</v>
      </c>
      <c r="C30" s="2" t="str">
        <f t="shared" si="3"/>
        <v>Megan Jones</v>
      </c>
      <c r="D30" s="2" t="s">
        <v>27</v>
      </c>
      <c r="E30" s="2" t="str">
        <f t="shared" si="0"/>
        <v>Female</v>
      </c>
      <c r="F30" s="2">
        <v>47</v>
      </c>
      <c r="G30" s="2" t="s">
        <v>116</v>
      </c>
      <c r="H30" s="2" t="s">
        <v>10</v>
      </c>
      <c r="I30" s="2" t="s">
        <v>32</v>
      </c>
      <c r="J30" s="2">
        <v>22</v>
      </c>
      <c r="K30" s="2" t="str" cm="1">
        <f t="array" ref="K30">_xlfn.IFS(J30&lt;=5, "0-5", J30&lt;=10, "6-10", J30&lt;=15, "11-15", J30&lt;=20, "16-20", J30&gt;20, "21+")</f>
        <v>21+</v>
      </c>
      <c r="L30" s="2">
        <v>30</v>
      </c>
      <c r="M30" s="11">
        <f>L30</f>
        <v>30</v>
      </c>
      <c r="N30" s="2">
        <v>1.3</v>
      </c>
      <c r="O30" s="2">
        <v>0</v>
      </c>
      <c r="P30" s="2" t="s">
        <v>2070</v>
      </c>
      <c r="Q30" s="3">
        <v>0.62</v>
      </c>
    </row>
    <row r="31" spans="1:17" x14ac:dyDescent="0.3">
      <c r="A31" s="2" t="s">
        <v>117</v>
      </c>
      <c r="B31" s="2" t="s">
        <v>118</v>
      </c>
      <c r="C31" s="2" t="str">
        <f t="shared" si="3"/>
        <v>Lori Smith</v>
      </c>
      <c r="D31" s="2" t="s">
        <v>8</v>
      </c>
      <c r="E31" s="2" t="str">
        <f t="shared" si="0"/>
        <v>Female</v>
      </c>
      <c r="F31" s="2">
        <v>41</v>
      </c>
      <c r="G31" s="2" t="s">
        <v>30</v>
      </c>
      <c r="H31" s="2" t="s">
        <v>31</v>
      </c>
      <c r="I31" s="2" t="s">
        <v>39</v>
      </c>
      <c r="J31" s="2">
        <v>14</v>
      </c>
      <c r="K31" s="2" t="str" cm="1">
        <f t="array" ref="K31">_xlfn.IFS(J31&lt;=5, "0-5", J31&lt;=10, "6-10", J31&lt;=15, "11-15", J31&lt;=20, "16-20", J31&gt;20, "21+")</f>
        <v>11-15</v>
      </c>
      <c r="L31" s="2" t="s">
        <v>40</v>
      </c>
      <c r="M31" s="11" t="str">
        <f>_xlfn.TEXTAFTER(L31," ")</f>
        <v>75</v>
      </c>
      <c r="N31" s="2">
        <v>1.2</v>
      </c>
      <c r="O31" s="2">
        <v>0</v>
      </c>
      <c r="P31" s="2" t="s">
        <v>2070</v>
      </c>
      <c r="Q31" s="2" t="s">
        <v>18531</v>
      </c>
    </row>
    <row r="32" spans="1:17" x14ac:dyDescent="0.3">
      <c r="A32" s="2" t="s">
        <v>119</v>
      </c>
      <c r="B32" s="2" t="s">
        <v>120</v>
      </c>
      <c r="C32" s="2" t="str">
        <f t="shared" si="3"/>
        <v>Eric Carpenter</v>
      </c>
      <c r="D32" s="2" t="s">
        <v>85</v>
      </c>
      <c r="E32" s="2" t="str">
        <f t="shared" si="0"/>
        <v>Male</v>
      </c>
      <c r="F32" s="2">
        <v>22</v>
      </c>
      <c r="G32" s="2" t="s">
        <v>30</v>
      </c>
      <c r="H32" s="2" t="s">
        <v>31</v>
      </c>
      <c r="I32" s="2" t="s">
        <v>77</v>
      </c>
      <c r="J32" s="2">
        <v>4</v>
      </c>
      <c r="K32" s="2" t="str" cm="1">
        <f t="array" ref="K32">_xlfn.IFS(J32&lt;=5, "0-5", J32&lt;=10, "6-10", J32&lt;=15, "11-15", J32&lt;=20, "16-20", J32&gt;20, "21+")</f>
        <v>0-5</v>
      </c>
      <c r="L32" s="2" t="s">
        <v>18531</v>
      </c>
      <c r="M32" s="11" t="s">
        <v>18531</v>
      </c>
      <c r="N32" s="2">
        <v>1</v>
      </c>
      <c r="O32" s="2" t="s">
        <v>56</v>
      </c>
      <c r="P32" s="2" t="s">
        <v>2071</v>
      </c>
      <c r="Q32" s="2" t="s">
        <v>18531</v>
      </c>
    </row>
    <row r="33" spans="1:17" x14ac:dyDescent="0.3">
      <c r="A33" s="2" t="s">
        <v>121</v>
      </c>
      <c r="B33" s="2" t="s">
        <v>122</v>
      </c>
      <c r="C33" s="2" t="str">
        <f t="shared" si="3"/>
        <v>Timothy Daniels</v>
      </c>
      <c r="D33" s="2" t="s">
        <v>85</v>
      </c>
      <c r="E33" s="2" t="str">
        <f t="shared" si="0"/>
        <v>Male</v>
      </c>
      <c r="F33" s="2">
        <v>38</v>
      </c>
      <c r="G33" s="2" t="s">
        <v>123</v>
      </c>
      <c r="H33" s="2" t="s">
        <v>124</v>
      </c>
      <c r="I33" s="2" t="s">
        <v>102</v>
      </c>
      <c r="J33" s="2">
        <v>19</v>
      </c>
      <c r="K33" s="2" t="str" cm="1">
        <f t="array" ref="K33">_xlfn.IFS(J33&lt;=5, "0-5", J33&lt;=10, "6-10", J33&lt;=15, "11-15", J33&lt;=20, "16-20", J33&gt;20, "21+")</f>
        <v>16-20</v>
      </c>
      <c r="L33" s="2" t="s">
        <v>12</v>
      </c>
      <c r="M33" s="11" t="str">
        <f>_xlfn.TEXTAFTER(L33," ")</f>
        <v>100</v>
      </c>
      <c r="N33" s="2">
        <v>4.2</v>
      </c>
      <c r="O33" s="2" t="s">
        <v>19</v>
      </c>
      <c r="P33" s="2" t="s">
        <v>2070</v>
      </c>
      <c r="Q33" s="3">
        <v>0.68</v>
      </c>
    </row>
    <row r="34" spans="1:17" x14ac:dyDescent="0.3">
      <c r="A34" s="2" t="s">
        <v>125</v>
      </c>
      <c r="B34" s="2" t="s">
        <v>126</v>
      </c>
      <c r="C34" s="2" t="str">
        <f t="shared" si="3"/>
        <v>Robert Nelson</v>
      </c>
      <c r="D34" s="2" t="s">
        <v>80</v>
      </c>
      <c r="E34" s="2" t="str">
        <f t="shared" si="0"/>
        <v>Male</v>
      </c>
      <c r="F34" s="2">
        <v>46</v>
      </c>
      <c r="G34" s="2" t="s">
        <v>127</v>
      </c>
      <c r="H34" s="2" t="s">
        <v>128</v>
      </c>
      <c r="I34" s="2" t="s">
        <v>32</v>
      </c>
      <c r="J34" s="2">
        <v>9</v>
      </c>
      <c r="K34" s="2" t="str" cm="1">
        <f t="array" ref="K34">_xlfn.IFS(J34&lt;=5, "0-5", J34&lt;=10, "6-10", J34&lt;=15, "11-15", J34&lt;=20, "16-20", J34&gt;20, "21+")</f>
        <v>6-10</v>
      </c>
      <c r="L34" s="2">
        <v>20</v>
      </c>
      <c r="M34" s="11">
        <f t="shared" ref="M34:M36" si="6">L34</f>
        <v>20</v>
      </c>
      <c r="N34" s="2">
        <v>1.4</v>
      </c>
      <c r="O34" s="2" t="b">
        <v>1</v>
      </c>
      <c r="P34" s="2" t="s">
        <v>2071</v>
      </c>
      <c r="Q34" s="3">
        <v>0.76</v>
      </c>
    </row>
    <row r="35" spans="1:17" x14ac:dyDescent="0.3">
      <c r="A35" s="2" t="s">
        <v>129</v>
      </c>
      <c r="B35" s="2" t="s">
        <v>130</v>
      </c>
      <c r="C35" s="2" t="str">
        <f t="shared" si="3"/>
        <v>Michael Anderson</v>
      </c>
      <c r="D35" s="2" t="s">
        <v>15</v>
      </c>
      <c r="E35" s="2" t="str">
        <f t="shared" si="0"/>
        <v>Male</v>
      </c>
      <c r="F35" s="2" t="s">
        <v>18531</v>
      </c>
      <c r="G35" s="2" t="s">
        <v>100</v>
      </c>
      <c r="H35" s="2" t="s">
        <v>101</v>
      </c>
      <c r="I35" s="2" t="s">
        <v>32</v>
      </c>
      <c r="J35" s="2">
        <v>9</v>
      </c>
      <c r="K35" s="2" t="str" cm="1">
        <f t="array" ref="K35">_xlfn.IFS(J35&lt;=5, "0-5", J35&lt;=10, "6-10", J35&lt;=15, "11-15", J35&lt;=20, "16-20", J35&gt;20, "21+")</f>
        <v>6-10</v>
      </c>
      <c r="L35" s="2">
        <v>40</v>
      </c>
      <c r="M35" s="11">
        <f t="shared" si="6"/>
        <v>40</v>
      </c>
      <c r="N35" s="2">
        <v>2.4</v>
      </c>
      <c r="O35" s="2" t="s">
        <v>56</v>
      </c>
      <c r="P35" s="2" t="s">
        <v>2071</v>
      </c>
      <c r="Q35" s="2">
        <v>82</v>
      </c>
    </row>
    <row r="36" spans="1:17" x14ac:dyDescent="0.3">
      <c r="A36" s="2" t="s">
        <v>131</v>
      </c>
      <c r="B36" s="2" t="s">
        <v>132</v>
      </c>
      <c r="C36" s="2" t="str">
        <f t="shared" si="3"/>
        <v>Jessica Snyder</v>
      </c>
      <c r="D36" s="2" t="s">
        <v>8</v>
      </c>
      <c r="E36" s="2" t="str">
        <f t="shared" si="0"/>
        <v>Female</v>
      </c>
      <c r="F36" s="2">
        <v>54</v>
      </c>
      <c r="G36" s="2" t="s">
        <v>46</v>
      </c>
      <c r="H36" s="2" t="s">
        <v>10</v>
      </c>
      <c r="I36" s="2" t="s">
        <v>23</v>
      </c>
      <c r="J36" s="2">
        <v>32</v>
      </c>
      <c r="K36" s="2" t="str" cm="1">
        <f t="array" ref="K36">_xlfn.IFS(J36&lt;=5, "0-5", J36&lt;=10, "6-10", J36&lt;=15, "11-15", J36&lt;=20, "16-20", J36&gt;20, "21+")</f>
        <v>21+</v>
      </c>
      <c r="L36" s="2">
        <v>75</v>
      </c>
      <c r="M36" s="11">
        <f t="shared" si="6"/>
        <v>75</v>
      </c>
      <c r="N36" s="2">
        <v>1</v>
      </c>
      <c r="O36" s="2" t="s">
        <v>56</v>
      </c>
      <c r="P36" s="2" t="s">
        <v>2071</v>
      </c>
      <c r="Q36" s="3">
        <v>0.81</v>
      </c>
    </row>
    <row r="37" spans="1:17" x14ac:dyDescent="0.3">
      <c r="A37" s="2" t="s">
        <v>133</v>
      </c>
      <c r="B37" s="2" t="s">
        <v>134</v>
      </c>
      <c r="C37" s="2" t="str">
        <f t="shared" si="3"/>
        <v>Emily Daniels</v>
      </c>
      <c r="D37" s="2" t="s">
        <v>27</v>
      </c>
      <c r="E37" s="2" t="str">
        <f t="shared" si="0"/>
        <v>Female</v>
      </c>
      <c r="F37" s="2">
        <v>52</v>
      </c>
      <c r="G37" s="2" t="s">
        <v>100</v>
      </c>
      <c r="H37" s="2" t="s">
        <v>101</v>
      </c>
      <c r="I37" s="2" t="s">
        <v>23</v>
      </c>
      <c r="J37" s="2">
        <v>28</v>
      </c>
      <c r="K37" s="2" t="str" cm="1">
        <f t="array" ref="K37">_xlfn.IFS(J37&lt;=5, "0-5", J37&lt;=10, "6-10", J37&lt;=15, "11-15", J37&lt;=20, "16-20", J37&gt;20, "21+")</f>
        <v>21+</v>
      </c>
      <c r="L37" s="2" t="s">
        <v>109</v>
      </c>
      <c r="M37" s="11" t="str">
        <f>SUBSTITUTE(L37,"$","")</f>
        <v>20</v>
      </c>
      <c r="N37" s="2" t="s">
        <v>18531</v>
      </c>
      <c r="O37" s="2">
        <v>0</v>
      </c>
      <c r="P37" s="2" t="s">
        <v>2070</v>
      </c>
      <c r="Q37" s="2" t="s">
        <v>18531</v>
      </c>
    </row>
    <row r="38" spans="1:17" x14ac:dyDescent="0.3">
      <c r="A38" s="2" t="s">
        <v>135</v>
      </c>
      <c r="B38" s="2" t="s">
        <v>136</v>
      </c>
      <c r="C38" s="2" t="str">
        <f t="shared" si="3"/>
        <v>Jamie Ramirez</v>
      </c>
      <c r="D38" s="2" t="s">
        <v>2</v>
      </c>
      <c r="E38" s="2" t="str">
        <f t="shared" si="0"/>
        <v>Female</v>
      </c>
      <c r="F38" s="2">
        <v>42</v>
      </c>
      <c r="G38" s="2" t="s">
        <v>73</v>
      </c>
      <c r="H38" s="2" t="s">
        <v>74</v>
      </c>
      <c r="I38" s="2" t="s">
        <v>11</v>
      </c>
      <c r="J38" s="2">
        <v>6</v>
      </c>
      <c r="K38" s="2" t="str" cm="1">
        <f t="array" ref="K38">_xlfn.IFS(J38&lt;=5, "0-5", J38&lt;=10, "6-10", J38&lt;=15, "11-15", J38&lt;=20, "16-20", J38&gt;20, "21+")</f>
        <v>6-10</v>
      </c>
      <c r="L38" s="2">
        <v>40</v>
      </c>
      <c r="M38" s="11">
        <f t="shared" ref="M38:M40" si="7">L38</f>
        <v>40</v>
      </c>
      <c r="N38" s="2" t="s">
        <v>18531</v>
      </c>
      <c r="O38" s="2">
        <v>0</v>
      </c>
      <c r="P38" s="2" t="s">
        <v>2070</v>
      </c>
      <c r="Q38" s="3">
        <v>0.63</v>
      </c>
    </row>
    <row r="39" spans="1:17" x14ac:dyDescent="0.3">
      <c r="A39" s="2" t="s">
        <v>137</v>
      </c>
      <c r="B39" s="2" t="s">
        <v>138</v>
      </c>
      <c r="C39" s="2" t="str">
        <f t="shared" si="3"/>
        <v>Amy Harrison</v>
      </c>
      <c r="D39" s="2" t="s">
        <v>22</v>
      </c>
      <c r="E39" s="2" t="str">
        <f t="shared" si="0"/>
        <v>Female</v>
      </c>
      <c r="F39" s="2">
        <v>29</v>
      </c>
      <c r="G39" s="2" t="s">
        <v>30</v>
      </c>
      <c r="H39" s="2" t="s">
        <v>31</v>
      </c>
      <c r="I39" s="2" t="s">
        <v>18</v>
      </c>
      <c r="J39" s="2">
        <v>10</v>
      </c>
      <c r="K39" s="2" t="str" cm="1">
        <f t="array" ref="K39">_xlfn.IFS(J39&lt;=5, "0-5", J39&lt;=10, "6-10", J39&lt;=15, "11-15", J39&lt;=20, "16-20", J39&gt;20, "21+")</f>
        <v>6-10</v>
      </c>
      <c r="L39" s="2">
        <v>40</v>
      </c>
      <c r="M39" s="11">
        <f t="shared" si="7"/>
        <v>40</v>
      </c>
      <c r="N39" s="2">
        <v>2.2000000000000002</v>
      </c>
      <c r="O39" s="2" t="s">
        <v>19</v>
      </c>
      <c r="P39" s="2" t="s">
        <v>2070</v>
      </c>
      <c r="Q39" s="3">
        <v>0.67</v>
      </c>
    </row>
    <row r="40" spans="1:17" x14ac:dyDescent="0.3">
      <c r="A40" s="2" t="s">
        <v>139</v>
      </c>
      <c r="B40" s="2" t="s">
        <v>140</v>
      </c>
      <c r="C40" s="2" t="str">
        <f t="shared" si="3"/>
        <v>Melinda White</v>
      </c>
      <c r="D40" s="2" t="s">
        <v>22</v>
      </c>
      <c r="E40" s="2" t="str">
        <f t="shared" si="0"/>
        <v>Female</v>
      </c>
      <c r="F40" s="2">
        <v>42</v>
      </c>
      <c r="G40" s="2" t="s">
        <v>141</v>
      </c>
      <c r="H40" s="2" t="s">
        <v>142</v>
      </c>
      <c r="I40" s="2" t="s">
        <v>11</v>
      </c>
      <c r="J40" s="2">
        <v>23</v>
      </c>
      <c r="K40" s="2" t="str" cm="1">
        <f t="array" ref="K40">_xlfn.IFS(J40&lt;=5, "0-5", J40&lt;=10, "6-10", J40&lt;=15, "11-15", J40&lt;=20, "16-20", J40&gt;20, "21+")</f>
        <v>21+</v>
      </c>
      <c r="L40" s="2">
        <v>50</v>
      </c>
      <c r="M40" s="11">
        <f t="shared" si="7"/>
        <v>50</v>
      </c>
      <c r="N40" s="2">
        <v>3.2</v>
      </c>
      <c r="O40" s="2" t="s">
        <v>56</v>
      </c>
      <c r="P40" s="2" t="s">
        <v>2071</v>
      </c>
      <c r="Q40" s="2" t="s">
        <v>18531</v>
      </c>
    </row>
    <row r="41" spans="1:17" x14ac:dyDescent="0.3">
      <c r="A41" s="2" t="s">
        <v>143</v>
      </c>
      <c r="B41" s="2" t="s">
        <v>144</v>
      </c>
      <c r="C41" s="2" t="str">
        <f t="shared" si="3"/>
        <v>James Hernandez</v>
      </c>
      <c r="D41" s="2" t="s">
        <v>85</v>
      </c>
      <c r="E41" s="2" t="str">
        <f t="shared" si="0"/>
        <v>Male</v>
      </c>
      <c r="F41" s="2">
        <v>60</v>
      </c>
      <c r="G41" s="2" t="s">
        <v>73</v>
      </c>
      <c r="H41" s="2" t="s">
        <v>74</v>
      </c>
      <c r="I41" s="2" t="s">
        <v>23</v>
      </c>
      <c r="J41" s="2">
        <v>13</v>
      </c>
      <c r="K41" s="2" t="str" cm="1">
        <f t="array" ref="K41">_xlfn.IFS(J41&lt;=5, "0-5", J41&lt;=10, "6-10", J41&lt;=15, "11-15", J41&lt;=20, "16-20", J41&gt;20, "21+")</f>
        <v>11-15</v>
      </c>
      <c r="L41" s="2" t="s">
        <v>109</v>
      </c>
      <c r="M41" s="11" t="str">
        <f>SUBSTITUTE(L41,"$","")</f>
        <v>20</v>
      </c>
      <c r="N41" s="2">
        <v>3.6</v>
      </c>
      <c r="O41" s="2">
        <v>0</v>
      </c>
      <c r="P41" s="2" t="s">
        <v>2070</v>
      </c>
      <c r="Q41" s="3">
        <v>0.8</v>
      </c>
    </row>
    <row r="42" spans="1:17" x14ac:dyDescent="0.3">
      <c r="A42" s="2" t="s">
        <v>145</v>
      </c>
      <c r="B42" s="2" t="s">
        <v>146</v>
      </c>
      <c r="C42" s="2" t="str">
        <f t="shared" si="3"/>
        <v>Angelica Rogers</v>
      </c>
      <c r="D42" s="2" t="s">
        <v>65</v>
      </c>
      <c r="E42" s="2" t="str">
        <f t="shared" si="0"/>
        <v>Female</v>
      </c>
      <c r="F42" s="2">
        <v>59</v>
      </c>
      <c r="G42" s="2" t="s">
        <v>55</v>
      </c>
      <c r="H42" s="2" t="s">
        <v>10</v>
      </c>
      <c r="I42" s="2" t="s">
        <v>32</v>
      </c>
      <c r="J42" s="2">
        <v>3</v>
      </c>
      <c r="K42" s="2" t="str" cm="1">
        <f t="array" ref="K42">_xlfn.IFS(J42&lt;=5, "0-5", J42&lt;=10, "6-10", J42&lt;=15, "11-15", J42&lt;=20, "16-20", J42&gt;20, "21+")</f>
        <v>0-5</v>
      </c>
      <c r="L42" s="2" t="s">
        <v>86</v>
      </c>
      <c r="M42" s="11" t="str">
        <f>_xlfn.TEXTAFTER(L42," ")</f>
        <v>50</v>
      </c>
      <c r="N42" s="2">
        <v>0</v>
      </c>
      <c r="O42" s="2" t="s">
        <v>147</v>
      </c>
      <c r="P42" s="2" t="s">
        <v>2070</v>
      </c>
      <c r="Q42" s="2" t="s">
        <v>18531</v>
      </c>
    </row>
    <row r="43" spans="1:17" x14ac:dyDescent="0.3">
      <c r="A43" s="2" t="s">
        <v>148</v>
      </c>
      <c r="B43" s="2" t="s">
        <v>149</v>
      </c>
      <c r="C43" s="2" t="str">
        <f t="shared" si="3"/>
        <v>Savannah Williams</v>
      </c>
      <c r="D43" s="2" t="s">
        <v>65</v>
      </c>
      <c r="E43" s="2" t="str">
        <f t="shared" si="0"/>
        <v>Female</v>
      </c>
      <c r="F43" s="2">
        <v>21</v>
      </c>
      <c r="G43" s="2" t="s">
        <v>116</v>
      </c>
      <c r="H43" s="2" t="s">
        <v>10</v>
      </c>
      <c r="I43" s="2" t="s">
        <v>23</v>
      </c>
      <c r="J43" s="2">
        <v>0</v>
      </c>
      <c r="K43" s="2" t="str" cm="1">
        <f t="array" ref="K43">_xlfn.IFS(J43&lt;=5, "0-5", J43&lt;=10, "6-10", J43&lt;=15, "11-15", J43&lt;=20, "16-20", J43&gt;20, "21+")</f>
        <v>0-5</v>
      </c>
      <c r="L43" s="2">
        <v>30</v>
      </c>
      <c r="M43" s="11">
        <f>L43</f>
        <v>30</v>
      </c>
      <c r="N43" s="2">
        <v>2.7</v>
      </c>
      <c r="O43" s="2">
        <v>1</v>
      </c>
      <c r="P43" s="2" t="s">
        <v>2071</v>
      </c>
      <c r="Q43" s="3">
        <v>0.84</v>
      </c>
    </row>
    <row r="44" spans="1:17" x14ac:dyDescent="0.3">
      <c r="A44" s="2" t="s">
        <v>150</v>
      </c>
      <c r="B44" s="2" t="s">
        <v>151</v>
      </c>
      <c r="C44" s="2" t="str">
        <f t="shared" si="3"/>
        <v>Kaitlyn Schmidt</v>
      </c>
      <c r="D44" s="2" t="s">
        <v>65</v>
      </c>
      <c r="E44" s="2" t="str">
        <f t="shared" si="0"/>
        <v>Female</v>
      </c>
      <c r="F44" s="2">
        <v>35</v>
      </c>
      <c r="G44" s="2" t="s">
        <v>16</v>
      </c>
      <c r="H44" s="2" t="s">
        <v>17</v>
      </c>
      <c r="I44" s="2" t="s">
        <v>77</v>
      </c>
      <c r="J44" s="2">
        <v>10</v>
      </c>
      <c r="K44" s="2" t="str" cm="1">
        <f t="array" ref="K44">_xlfn.IFS(J44&lt;=5, "0-5", J44&lt;=10, "6-10", J44&lt;=15, "11-15", J44&lt;=20, "16-20", J44&gt;20, "21+")</f>
        <v>6-10</v>
      </c>
      <c r="L44" s="2" t="s">
        <v>52</v>
      </c>
      <c r="M44" s="11" t="str">
        <f>SUBSTITUTE(L44,"$","")</f>
        <v>50</v>
      </c>
      <c r="N44" s="2">
        <v>0</v>
      </c>
      <c r="O44" s="2" t="s">
        <v>147</v>
      </c>
      <c r="P44" s="2" t="s">
        <v>2070</v>
      </c>
      <c r="Q44" s="2" t="s">
        <v>18531</v>
      </c>
    </row>
    <row r="45" spans="1:17" x14ac:dyDescent="0.3">
      <c r="A45" s="2" t="s">
        <v>152</v>
      </c>
      <c r="B45" s="2" t="s">
        <v>153</v>
      </c>
      <c r="C45" s="2" t="str">
        <f t="shared" si="3"/>
        <v>Jason Singh</v>
      </c>
      <c r="D45" s="2" t="s">
        <v>15</v>
      </c>
      <c r="E45" s="2" t="str">
        <f t="shared" si="0"/>
        <v>Male</v>
      </c>
      <c r="F45" s="2">
        <v>41</v>
      </c>
      <c r="G45" s="2" t="s">
        <v>55</v>
      </c>
      <c r="H45" s="2" t="s">
        <v>10</v>
      </c>
      <c r="I45" s="2" t="s">
        <v>39</v>
      </c>
      <c r="J45" s="2" t="s">
        <v>18531</v>
      </c>
      <c r="K45" s="2" t="str" cm="1">
        <f t="array" ref="K45">_xlfn.IFS(J45&lt;=5, "0-5", J45&lt;=10, "6-10", J45&lt;=15, "11-15", J45&lt;=20, "16-20", J45&gt;20, "21+")</f>
        <v>21+</v>
      </c>
      <c r="L45" s="2">
        <v>20</v>
      </c>
      <c r="M45" s="11">
        <f t="shared" ref="M45:M46" si="8">L45</f>
        <v>20</v>
      </c>
      <c r="N45" s="2">
        <v>2.8</v>
      </c>
      <c r="O45" s="2" t="b">
        <v>1</v>
      </c>
      <c r="P45" s="2" t="s">
        <v>2071</v>
      </c>
      <c r="Q45" s="3">
        <v>0.63</v>
      </c>
    </row>
    <row r="46" spans="1:17" x14ac:dyDescent="0.3">
      <c r="A46" s="2" t="s">
        <v>154</v>
      </c>
      <c r="B46" s="2" t="s">
        <v>155</v>
      </c>
      <c r="C46" s="2" t="str">
        <f t="shared" si="3"/>
        <v>Michelle Ramirez</v>
      </c>
      <c r="D46" s="2" t="s">
        <v>65</v>
      </c>
      <c r="E46" s="2" t="str">
        <f t="shared" si="0"/>
        <v>Female</v>
      </c>
      <c r="F46" s="2">
        <v>51</v>
      </c>
      <c r="G46" s="2" t="s">
        <v>30</v>
      </c>
      <c r="H46" s="2" t="s">
        <v>31</v>
      </c>
      <c r="I46" s="2" t="s">
        <v>102</v>
      </c>
      <c r="J46" s="2">
        <v>23</v>
      </c>
      <c r="K46" s="2" t="str" cm="1">
        <f t="array" ref="K46">_xlfn.IFS(J46&lt;=5, "0-5", J46&lt;=10, "6-10", J46&lt;=15, "11-15", J46&lt;=20, "16-20", J46&gt;20, "21+")</f>
        <v>21+</v>
      </c>
      <c r="L46" s="2">
        <v>20</v>
      </c>
      <c r="M46" s="11">
        <f t="shared" si="8"/>
        <v>20</v>
      </c>
      <c r="N46" s="2">
        <v>2.5</v>
      </c>
      <c r="O46" s="2" t="b">
        <v>0</v>
      </c>
      <c r="P46" s="2" t="s">
        <v>2070</v>
      </c>
      <c r="Q46" s="3">
        <v>0.8</v>
      </c>
    </row>
    <row r="47" spans="1:17" x14ac:dyDescent="0.3">
      <c r="A47" s="2" t="s">
        <v>156</v>
      </c>
      <c r="B47" s="2" t="s">
        <v>157</v>
      </c>
      <c r="C47" s="2" t="str">
        <f t="shared" si="3"/>
        <v>James Brown</v>
      </c>
      <c r="D47" s="2" t="s">
        <v>15</v>
      </c>
      <c r="E47" s="2" t="str">
        <f t="shared" si="0"/>
        <v>Male</v>
      </c>
      <c r="F47" s="2">
        <v>41</v>
      </c>
      <c r="G47" s="2" t="s">
        <v>141</v>
      </c>
      <c r="H47" s="2" t="s">
        <v>142</v>
      </c>
      <c r="I47" s="2" t="s">
        <v>23</v>
      </c>
      <c r="J47" s="2">
        <v>9</v>
      </c>
      <c r="K47" s="2" t="str" cm="1">
        <f t="array" ref="K47">_xlfn.IFS(J47&lt;=5, "0-5", J47&lt;=10, "6-10", J47&lt;=15, "11-15", J47&lt;=20, "16-20", J47&gt;20, "21+")</f>
        <v>6-10</v>
      </c>
      <c r="L47" s="2" t="s">
        <v>158</v>
      </c>
      <c r="M47" s="11" t="str">
        <f>SUBSTITUTE(L47,"$","")</f>
        <v>75</v>
      </c>
      <c r="N47" s="2">
        <v>4.9000000000000004</v>
      </c>
      <c r="O47" s="2">
        <v>1</v>
      </c>
      <c r="P47" s="2" t="s">
        <v>2071</v>
      </c>
      <c r="Q47" s="3">
        <v>0.74</v>
      </c>
    </row>
    <row r="48" spans="1:17" x14ac:dyDescent="0.3">
      <c r="A48" s="2" t="s">
        <v>159</v>
      </c>
      <c r="B48" s="2" t="s">
        <v>160</v>
      </c>
      <c r="C48" s="2" t="str">
        <f>_xlfn.TEXTAFTER(B48,". ",)</f>
        <v>Samantha Simmons</v>
      </c>
      <c r="D48" s="2" t="s">
        <v>65</v>
      </c>
      <c r="E48" s="2" t="str">
        <f t="shared" si="0"/>
        <v>Female</v>
      </c>
      <c r="F48" s="2">
        <v>47</v>
      </c>
      <c r="G48" s="2" t="s">
        <v>127</v>
      </c>
      <c r="H48" s="2" t="s">
        <v>128</v>
      </c>
      <c r="I48" s="2" t="s">
        <v>77</v>
      </c>
      <c r="J48" s="2">
        <v>15</v>
      </c>
      <c r="K48" s="2" t="str" cm="1">
        <f t="array" ref="K48">_xlfn.IFS(J48&lt;=5, "0-5", J48&lt;=10, "6-10", J48&lt;=15, "11-15", J48&lt;=20, "16-20", J48&gt;20, "21+")</f>
        <v>11-15</v>
      </c>
      <c r="L48" s="2" t="s">
        <v>97</v>
      </c>
      <c r="M48" s="11" t="str">
        <f>_xlfn.TEXTAFTER(L48," ")</f>
        <v>30</v>
      </c>
      <c r="N48" s="2">
        <v>4.5</v>
      </c>
      <c r="O48" s="2">
        <v>1</v>
      </c>
      <c r="P48" s="2" t="s">
        <v>2071</v>
      </c>
      <c r="Q48" s="3">
        <v>0.85</v>
      </c>
    </row>
    <row r="49" spans="1:17" x14ac:dyDescent="0.3">
      <c r="A49" s="2" t="s">
        <v>161</v>
      </c>
      <c r="B49" s="2" t="s">
        <v>162</v>
      </c>
      <c r="C49" s="2" t="str">
        <f t="shared" ref="C49:C112" si="9">B49</f>
        <v>Chase Mason</v>
      </c>
      <c r="D49" s="2" t="s">
        <v>15</v>
      </c>
      <c r="E49" s="2" t="str">
        <f t="shared" si="0"/>
        <v>Male</v>
      </c>
      <c r="F49" s="2">
        <v>25</v>
      </c>
      <c r="G49" s="2" t="s">
        <v>163</v>
      </c>
      <c r="H49" s="2" t="s">
        <v>164</v>
      </c>
      <c r="I49" s="2" t="s">
        <v>18</v>
      </c>
      <c r="J49" s="2">
        <v>4</v>
      </c>
      <c r="K49" s="2" t="str" cm="1">
        <f t="array" ref="K49">_xlfn.IFS(J49&lt;=5, "0-5", J49&lt;=10, "6-10", J49&lt;=15, "11-15", J49&lt;=20, "16-20", J49&gt;20, "21+")</f>
        <v>0-5</v>
      </c>
      <c r="L49" s="2">
        <v>50</v>
      </c>
      <c r="M49" s="11">
        <f t="shared" ref="M49:M56" si="10">L49</f>
        <v>50</v>
      </c>
      <c r="N49" s="2">
        <v>2.7</v>
      </c>
      <c r="O49" s="2" t="s">
        <v>19</v>
      </c>
      <c r="P49" s="2" t="s">
        <v>2070</v>
      </c>
      <c r="Q49" s="3">
        <v>0.77</v>
      </c>
    </row>
    <row r="50" spans="1:17" x14ac:dyDescent="0.3">
      <c r="A50" s="2" t="s">
        <v>165</v>
      </c>
      <c r="B50" s="2" t="s">
        <v>166</v>
      </c>
      <c r="C50" s="2" t="str">
        <f t="shared" si="9"/>
        <v>Dominique Ward</v>
      </c>
      <c r="D50" s="2" t="s">
        <v>22</v>
      </c>
      <c r="E50" s="2" t="str">
        <f t="shared" si="0"/>
        <v>Female</v>
      </c>
      <c r="F50" s="2">
        <v>25</v>
      </c>
      <c r="G50" s="2" t="s">
        <v>167</v>
      </c>
      <c r="H50" s="2" t="s">
        <v>60</v>
      </c>
      <c r="I50" s="2" t="s">
        <v>11</v>
      </c>
      <c r="J50" s="2">
        <v>7</v>
      </c>
      <c r="K50" s="2" t="str" cm="1">
        <f t="array" ref="K50">_xlfn.IFS(J50&lt;=5, "0-5", J50&lt;=10, "6-10", J50&lt;=15, "11-15", J50&lt;=20, "16-20", J50&gt;20, "21+")</f>
        <v>6-10</v>
      </c>
      <c r="L50" s="2">
        <v>20</v>
      </c>
      <c r="M50" s="11">
        <f t="shared" si="10"/>
        <v>20</v>
      </c>
      <c r="N50" s="2">
        <v>1.9</v>
      </c>
      <c r="O50" s="2">
        <v>0</v>
      </c>
      <c r="P50" s="2" t="s">
        <v>2070</v>
      </c>
      <c r="Q50" s="2" t="s">
        <v>18531</v>
      </c>
    </row>
    <row r="51" spans="1:17" x14ac:dyDescent="0.3">
      <c r="A51" s="2" t="s">
        <v>168</v>
      </c>
      <c r="B51" s="2" t="s">
        <v>169</v>
      </c>
      <c r="C51" s="2" t="str">
        <f t="shared" si="9"/>
        <v>Lance Griffin</v>
      </c>
      <c r="D51" s="2" t="s">
        <v>36</v>
      </c>
      <c r="E51" s="2" t="str">
        <f t="shared" si="0"/>
        <v>Male</v>
      </c>
      <c r="F51" s="2">
        <v>29</v>
      </c>
      <c r="G51" s="2" t="s">
        <v>30</v>
      </c>
      <c r="H51" s="2" t="s">
        <v>31</v>
      </c>
      <c r="I51" s="2" t="s">
        <v>61</v>
      </c>
      <c r="J51" s="2">
        <v>1</v>
      </c>
      <c r="K51" s="2" t="str" cm="1">
        <f t="array" ref="K51">_xlfn.IFS(J51&lt;=5, "0-5", J51&lt;=10, "6-10", J51&lt;=15, "11-15", J51&lt;=20, "16-20", J51&gt;20, "21+")</f>
        <v>0-5</v>
      </c>
      <c r="L51" s="2">
        <v>20</v>
      </c>
      <c r="M51" s="11">
        <f t="shared" si="10"/>
        <v>20</v>
      </c>
      <c r="N51" s="2">
        <v>1.4</v>
      </c>
      <c r="O51" s="2">
        <v>1</v>
      </c>
      <c r="P51" s="2" t="s">
        <v>2071</v>
      </c>
      <c r="Q51" s="3">
        <v>0.63</v>
      </c>
    </row>
    <row r="52" spans="1:17" x14ac:dyDescent="0.3">
      <c r="A52" s="2" t="s">
        <v>170</v>
      </c>
      <c r="B52" s="2" t="s">
        <v>171</v>
      </c>
      <c r="C52" s="2" t="str">
        <f t="shared" si="9"/>
        <v>Julie Burgess</v>
      </c>
      <c r="D52" s="2" t="s">
        <v>8</v>
      </c>
      <c r="E52" s="2" t="str">
        <f t="shared" si="0"/>
        <v>Female</v>
      </c>
      <c r="F52" s="2">
        <v>23</v>
      </c>
      <c r="G52" s="2" t="s">
        <v>59</v>
      </c>
      <c r="H52" s="2" t="s">
        <v>60</v>
      </c>
      <c r="I52" s="2" t="s">
        <v>66</v>
      </c>
      <c r="J52" s="2">
        <v>0</v>
      </c>
      <c r="K52" s="2" t="str" cm="1">
        <f t="array" ref="K52">_xlfn.IFS(J52&lt;=5, "0-5", J52&lt;=10, "6-10", J52&lt;=15, "11-15", J52&lt;=20, "16-20", J52&gt;20, "21+")</f>
        <v>0-5</v>
      </c>
      <c r="L52" s="2">
        <v>75</v>
      </c>
      <c r="M52" s="11">
        <f t="shared" si="10"/>
        <v>75</v>
      </c>
      <c r="N52" s="2">
        <v>1.9</v>
      </c>
      <c r="O52" s="2" t="b">
        <v>1</v>
      </c>
      <c r="P52" s="2" t="s">
        <v>2071</v>
      </c>
      <c r="Q52" s="3">
        <v>0.79</v>
      </c>
    </row>
    <row r="53" spans="1:17" x14ac:dyDescent="0.3">
      <c r="A53" s="2" t="s">
        <v>172</v>
      </c>
      <c r="B53" s="2" t="s">
        <v>173</v>
      </c>
      <c r="C53" s="2" t="str">
        <f t="shared" si="9"/>
        <v>Don Scott</v>
      </c>
      <c r="D53" s="2" t="s">
        <v>15</v>
      </c>
      <c r="E53" s="2" t="str">
        <f t="shared" si="0"/>
        <v>Male</v>
      </c>
      <c r="F53" s="2">
        <v>31</v>
      </c>
      <c r="G53" s="2" t="s">
        <v>123</v>
      </c>
      <c r="H53" s="2" t="s">
        <v>124</v>
      </c>
      <c r="I53" s="2" t="s">
        <v>39</v>
      </c>
      <c r="J53" s="2">
        <v>8</v>
      </c>
      <c r="K53" s="2" t="str" cm="1">
        <f t="array" ref="K53">_xlfn.IFS(J53&lt;=5, "0-5", J53&lt;=10, "6-10", J53&lt;=15, "11-15", J53&lt;=20, "16-20", J53&gt;20, "21+")</f>
        <v>6-10</v>
      </c>
      <c r="L53" s="2">
        <v>50</v>
      </c>
      <c r="M53" s="11">
        <f t="shared" si="10"/>
        <v>50</v>
      </c>
      <c r="N53" s="2">
        <v>3.4</v>
      </c>
      <c r="O53" s="2">
        <v>0</v>
      </c>
      <c r="P53" s="2" t="s">
        <v>2070</v>
      </c>
      <c r="Q53" s="2" t="s">
        <v>18531</v>
      </c>
    </row>
    <row r="54" spans="1:17" x14ac:dyDescent="0.3">
      <c r="A54" s="2" t="s">
        <v>174</v>
      </c>
      <c r="B54" s="2" t="s">
        <v>175</v>
      </c>
      <c r="C54" s="2" t="str">
        <f t="shared" si="9"/>
        <v>Kyle Atkinson</v>
      </c>
      <c r="D54" s="2" t="s">
        <v>85</v>
      </c>
      <c r="E54" s="2" t="str">
        <f t="shared" si="0"/>
        <v>Male</v>
      </c>
      <c r="F54" s="2">
        <v>51</v>
      </c>
      <c r="G54" s="2" t="s">
        <v>16</v>
      </c>
      <c r="H54" s="2" t="s">
        <v>17</v>
      </c>
      <c r="I54" s="2" t="s">
        <v>102</v>
      </c>
      <c r="J54" s="2">
        <v>33</v>
      </c>
      <c r="K54" s="2" t="str" cm="1">
        <f t="array" ref="K54">_xlfn.IFS(J54&lt;=5, "0-5", J54&lt;=10, "6-10", J54&lt;=15, "11-15", J54&lt;=20, "16-20", J54&gt;20, "21+")</f>
        <v>21+</v>
      </c>
      <c r="L54" s="2">
        <v>75</v>
      </c>
      <c r="M54" s="11">
        <f t="shared" si="10"/>
        <v>75</v>
      </c>
      <c r="N54" s="2">
        <v>3.3</v>
      </c>
      <c r="O54" s="2" t="s">
        <v>18531</v>
      </c>
      <c r="P54" s="2" t="s">
        <v>18531</v>
      </c>
      <c r="Q54" s="3">
        <v>0.68</v>
      </c>
    </row>
    <row r="55" spans="1:17" x14ac:dyDescent="0.3">
      <c r="A55" s="2" t="s">
        <v>176</v>
      </c>
      <c r="B55" s="2" t="s">
        <v>177</v>
      </c>
      <c r="C55" s="2" t="str">
        <f t="shared" si="9"/>
        <v>Jimmy Hogan</v>
      </c>
      <c r="D55" s="2" t="s">
        <v>36</v>
      </c>
      <c r="E55" s="2" t="str">
        <f t="shared" si="0"/>
        <v>Male</v>
      </c>
      <c r="F55" s="2" t="s">
        <v>18531</v>
      </c>
      <c r="G55" s="2" t="s">
        <v>178</v>
      </c>
      <c r="H55" s="2" t="s">
        <v>60</v>
      </c>
      <c r="I55" s="2" t="s">
        <v>61</v>
      </c>
      <c r="J55" s="2">
        <v>1</v>
      </c>
      <c r="K55" s="2" t="str" cm="1">
        <f t="array" ref="K55">_xlfn.IFS(J55&lt;=5, "0-5", J55&lt;=10, "6-10", J55&lt;=15, "11-15", J55&lt;=20, "16-20", J55&gt;20, "21+")</f>
        <v>0-5</v>
      </c>
      <c r="L55" s="2">
        <v>30</v>
      </c>
      <c r="M55" s="11">
        <f t="shared" si="10"/>
        <v>30</v>
      </c>
      <c r="N55" s="2">
        <v>0</v>
      </c>
      <c r="O55" s="2">
        <v>0</v>
      </c>
      <c r="P55" s="2" t="s">
        <v>2070</v>
      </c>
      <c r="Q55" s="3">
        <v>0.68</v>
      </c>
    </row>
    <row r="56" spans="1:17" x14ac:dyDescent="0.3">
      <c r="A56" s="2" t="s">
        <v>179</v>
      </c>
      <c r="B56" s="2" t="s">
        <v>180</v>
      </c>
      <c r="C56" s="2" t="str">
        <f t="shared" si="9"/>
        <v>Jennifer Mcintyre</v>
      </c>
      <c r="D56" s="2" t="s">
        <v>2</v>
      </c>
      <c r="E56" s="2" t="str">
        <f t="shared" si="0"/>
        <v>Female</v>
      </c>
      <c r="F56" s="2">
        <v>29</v>
      </c>
      <c r="G56" s="2" t="s">
        <v>50</v>
      </c>
      <c r="H56" s="2" t="s">
        <v>51</v>
      </c>
      <c r="I56" s="2" t="s">
        <v>66</v>
      </c>
      <c r="J56" s="2">
        <v>11</v>
      </c>
      <c r="K56" s="2" t="str" cm="1">
        <f t="array" ref="K56">_xlfn.IFS(J56&lt;=5, "0-5", J56&lt;=10, "6-10", J56&lt;=15, "11-15", J56&lt;=20, "16-20", J56&gt;20, "21+")</f>
        <v>11-15</v>
      </c>
      <c r="L56" s="2">
        <v>100</v>
      </c>
      <c r="M56" s="11">
        <f t="shared" si="10"/>
        <v>100</v>
      </c>
      <c r="N56" s="2">
        <v>2.2999999999999998</v>
      </c>
      <c r="O56" s="2" t="b">
        <v>1</v>
      </c>
      <c r="P56" s="2" t="s">
        <v>2071</v>
      </c>
      <c r="Q56" s="3">
        <v>0.72</v>
      </c>
    </row>
    <row r="57" spans="1:17" x14ac:dyDescent="0.3">
      <c r="A57" s="2" t="s">
        <v>181</v>
      </c>
      <c r="B57" s="2" t="s">
        <v>182</v>
      </c>
      <c r="C57" s="2" t="str">
        <f t="shared" si="9"/>
        <v>Larry Simpson</v>
      </c>
      <c r="D57" s="2" t="s">
        <v>36</v>
      </c>
      <c r="E57" s="2" t="str">
        <f t="shared" si="0"/>
        <v>Male</v>
      </c>
      <c r="F57" s="2">
        <v>50</v>
      </c>
      <c r="G57" s="2" t="s">
        <v>55</v>
      </c>
      <c r="H57" s="2" t="s">
        <v>10</v>
      </c>
      <c r="I57" s="2" t="s">
        <v>32</v>
      </c>
      <c r="J57" s="2">
        <v>15</v>
      </c>
      <c r="K57" s="2" t="str" cm="1">
        <f t="array" ref="K57">_xlfn.IFS(J57&lt;=5, "0-5", J57&lt;=10, "6-10", J57&lt;=15, "11-15", J57&lt;=20, "16-20", J57&gt;20, "21+")</f>
        <v>11-15</v>
      </c>
      <c r="L57" s="2" t="s">
        <v>18531</v>
      </c>
      <c r="M57" s="11" t="s">
        <v>18531</v>
      </c>
      <c r="N57" s="2">
        <v>2</v>
      </c>
      <c r="O57" s="2" t="s">
        <v>56</v>
      </c>
      <c r="P57" s="2" t="s">
        <v>2071</v>
      </c>
      <c r="Q57" s="3">
        <v>0.65</v>
      </c>
    </row>
    <row r="58" spans="1:17" x14ac:dyDescent="0.3">
      <c r="A58" s="2" t="s">
        <v>183</v>
      </c>
      <c r="B58" s="2" t="s">
        <v>184</v>
      </c>
      <c r="C58" s="2" t="str">
        <f t="shared" si="9"/>
        <v>Laura Price</v>
      </c>
      <c r="D58" s="2" t="s">
        <v>2</v>
      </c>
      <c r="E58" s="2" t="str">
        <f t="shared" si="0"/>
        <v>Female</v>
      </c>
      <c r="F58" s="2">
        <v>26</v>
      </c>
      <c r="G58" s="2" t="s">
        <v>55</v>
      </c>
      <c r="H58" s="2" t="s">
        <v>10</v>
      </c>
      <c r="I58" s="2" t="s">
        <v>77</v>
      </c>
      <c r="J58" s="2">
        <v>8</v>
      </c>
      <c r="K58" s="2" t="str" cm="1">
        <f t="array" ref="K58">_xlfn.IFS(J58&lt;=5, "0-5", J58&lt;=10, "6-10", J58&lt;=15, "11-15", J58&lt;=20, "16-20", J58&gt;20, "21+")</f>
        <v>6-10</v>
      </c>
      <c r="L58" s="2">
        <v>50</v>
      </c>
      <c r="M58" s="11">
        <f>L58</f>
        <v>50</v>
      </c>
      <c r="N58" s="2">
        <v>1.3</v>
      </c>
      <c r="O58" s="2" t="b">
        <v>0</v>
      </c>
      <c r="P58" s="2" t="s">
        <v>2070</v>
      </c>
      <c r="Q58" s="3">
        <v>0.76</v>
      </c>
    </row>
    <row r="59" spans="1:17" x14ac:dyDescent="0.3">
      <c r="A59" s="2" t="s">
        <v>185</v>
      </c>
      <c r="B59" s="2" t="s">
        <v>186</v>
      </c>
      <c r="C59" s="2" t="str">
        <f t="shared" si="9"/>
        <v>Mark Wright</v>
      </c>
      <c r="D59" s="2" t="s">
        <v>85</v>
      </c>
      <c r="E59" s="2" t="str">
        <f t="shared" si="0"/>
        <v>Male</v>
      </c>
      <c r="F59" s="2">
        <v>38</v>
      </c>
      <c r="G59" s="2" t="s">
        <v>116</v>
      </c>
      <c r="H59" s="2" t="s">
        <v>10</v>
      </c>
      <c r="I59" s="2" t="s">
        <v>32</v>
      </c>
      <c r="J59" s="2">
        <v>17</v>
      </c>
      <c r="K59" s="2" t="str" cm="1">
        <f t="array" ref="K59">_xlfn.IFS(J59&lt;=5, "0-5", J59&lt;=10, "6-10", J59&lt;=15, "11-15", J59&lt;=20, "16-20", J59&gt;20, "21+")</f>
        <v>16-20</v>
      </c>
      <c r="L59" s="2" t="s">
        <v>43</v>
      </c>
      <c r="M59" s="11" t="str">
        <f>_xlfn.TEXTAFTER(L59," ")</f>
        <v>40</v>
      </c>
      <c r="N59" s="2">
        <v>4</v>
      </c>
      <c r="O59" s="2" t="b">
        <v>1</v>
      </c>
      <c r="P59" s="2" t="s">
        <v>2071</v>
      </c>
      <c r="Q59" s="3">
        <v>0.9</v>
      </c>
    </row>
    <row r="60" spans="1:17" x14ac:dyDescent="0.3">
      <c r="A60" s="2" t="s">
        <v>187</v>
      </c>
      <c r="B60" s="2" t="s">
        <v>188</v>
      </c>
      <c r="C60" s="2" t="str">
        <f t="shared" si="9"/>
        <v>Samantha Mcdaniel</v>
      </c>
      <c r="D60" s="2" t="s">
        <v>8</v>
      </c>
      <c r="E60" s="2" t="str">
        <f t="shared" si="0"/>
        <v>Female</v>
      </c>
      <c r="F60" s="2">
        <v>23</v>
      </c>
      <c r="G60" s="2" t="s">
        <v>81</v>
      </c>
      <c r="H60" s="2" t="s">
        <v>82</v>
      </c>
      <c r="I60" s="2" t="s">
        <v>11</v>
      </c>
      <c r="J60" s="2" t="s">
        <v>18531</v>
      </c>
      <c r="K60" s="2" t="str" cm="1">
        <f t="array" ref="K60">_xlfn.IFS(J60&lt;=5, "0-5", J60&lt;=10, "6-10", J60&lt;=15, "11-15", J60&lt;=20, "16-20", J60&gt;20, "21+")</f>
        <v>21+</v>
      </c>
      <c r="L60" s="2">
        <v>75</v>
      </c>
      <c r="M60" s="11">
        <f t="shared" ref="M60:M61" si="11">L60</f>
        <v>75</v>
      </c>
      <c r="N60" s="2">
        <v>3.6</v>
      </c>
      <c r="O60" s="2">
        <v>1</v>
      </c>
      <c r="P60" s="2" t="s">
        <v>2071</v>
      </c>
      <c r="Q60" s="3">
        <v>0.65</v>
      </c>
    </row>
    <row r="61" spans="1:17" x14ac:dyDescent="0.3">
      <c r="A61" s="2" t="s">
        <v>189</v>
      </c>
      <c r="B61" s="2" t="s">
        <v>190</v>
      </c>
      <c r="C61" s="2" t="str">
        <f t="shared" si="9"/>
        <v>Barbara Foster</v>
      </c>
      <c r="D61" s="2" t="s">
        <v>65</v>
      </c>
      <c r="E61" s="2" t="str">
        <f t="shared" si="0"/>
        <v>Female</v>
      </c>
      <c r="F61" s="2">
        <v>51</v>
      </c>
      <c r="G61" s="2" t="s">
        <v>141</v>
      </c>
      <c r="H61" s="2" t="s">
        <v>142</v>
      </c>
      <c r="I61" s="2" t="s">
        <v>77</v>
      </c>
      <c r="J61" s="2">
        <v>28</v>
      </c>
      <c r="K61" s="2" t="str" cm="1">
        <f t="array" ref="K61">_xlfn.IFS(J61&lt;=5, "0-5", J61&lt;=10, "6-10", J61&lt;=15, "11-15", J61&lt;=20, "16-20", J61&gt;20, "21+")</f>
        <v>21+</v>
      </c>
      <c r="L61" s="2">
        <v>40</v>
      </c>
      <c r="M61" s="11">
        <f t="shared" si="11"/>
        <v>40</v>
      </c>
      <c r="N61" s="2">
        <v>3.9</v>
      </c>
      <c r="O61" s="2">
        <v>0</v>
      </c>
      <c r="P61" s="2" t="s">
        <v>2070</v>
      </c>
      <c r="Q61" s="3">
        <v>0.63</v>
      </c>
    </row>
    <row r="62" spans="1:17" x14ac:dyDescent="0.3">
      <c r="A62" s="2" t="s">
        <v>191</v>
      </c>
      <c r="B62" s="2" t="s">
        <v>192</v>
      </c>
      <c r="C62" s="2" t="str">
        <f t="shared" si="9"/>
        <v>Courtney Tran</v>
      </c>
      <c r="D62" s="2" t="s">
        <v>22</v>
      </c>
      <c r="E62" s="2" t="str">
        <f t="shared" si="0"/>
        <v>Female</v>
      </c>
      <c r="F62" s="2">
        <v>51</v>
      </c>
      <c r="G62" s="2" t="s">
        <v>37</v>
      </c>
      <c r="H62" s="2" t="s">
        <v>38</v>
      </c>
      <c r="I62" s="2" t="s">
        <v>32</v>
      </c>
      <c r="J62" s="2">
        <v>33</v>
      </c>
      <c r="K62" s="2" t="str" cm="1">
        <f t="array" ref="K62">_xlfn.IFS(J62&lt;=5, "0-5", J62&lt;=10, "6-10", J62&lt;=15, "11-15", J62&lt;=20, "16-20", J62&gt;20, "21+")</f>
        <v>21+</v>
      </c>
      <c r="L62" s="2" t="s">
        <v>158</v>
      </c>
      <c r="M62" s="11" t="str">
        <f>SUBSTITUTE(L62,"$","")</f>
        <v>75</v>
      </c>
      <c r="N62" s="2">
        <v>0</v>
      </c>
      <c r="O62" s="2" t="b">
        <v>1</v>
      </c>
      <c r="P62" s="2" t="s">
        <v>2071</v>
      </c>
      <c r="Q62" s="2" t="s">
        <v>18531</v>
      </c>
    </row>
    <row r="63" spans="1:17" x14ac:dyDescent="0.3">
      <c r="A63" s="2" t="s">
        <v>193</v>
      </c>
      <c r="B63" s="2" t="s">
        <v>194</v>
      </c>
      <c r="C63" s="2" t="str">
        <f t="shared" si="9"/>
        <v>Eddie Todd</v>
      </c>
      <c r="D63" s="2" t="s">
        <v>85</v>
      </c>
      <c r="E63" s="2" t="str">
        <f t="shared" si="0"/>
        <v>Male</v>
      </c>
      <c r="F63" s="2">
        <v>47</v>
      </c>
      <c r="G63" s="2" t="s">
        <v>16</v>
      </c>
      <c r="H63" s="2" t="s">
        <v>17</v>
      </c>
      <c r="I63" s="2" t="s">
        <v>32</v>
      </c>
      <c r="J63" s="2">
        <v>18</v>
      </c>
      <c r="K63" s="2" t="str" cm="1">
        <f t="array" ref="K63">_xlfn.IFS(J63&lt;=5, "0-5", J63&lt;=10, "6-10", J63&lt;=15, "11-15", J63&lt;=20, "16-20", J63&gt;20, "21+")</f>
        <v>16-20</v>
      </c>
      <c r="L63" s="2">
        <v>75</v>
      </c>
      <c r="M63" s="11">
        <f>L63</f>
        <v>75</v>
      </c>
      <c r="N63" s="2">
        <v>0</v>
      </c>
      <c r="O63" s="2">
        <v>0</v>
      </c>
      <c r="P63" s="2" t="s">
        <v>2070</v>
      </c>
      <c r="Q63" s="2" t="s">
        <v>18531</v>
      </c>
    </row>
    <row r="64" spans="1:17" x14ac:dyDescent="0.3">
      <c r="A64" s="2" t="s">
        <v>195</v>
      </c>
      <c r="B64" s="2" t="s">
        <v>196</v>
      </c>
      <c r="C64" s="2" t="str">
        <f t="shared" si="9"/>
        <v>Christine Johnson</v>
      </c>
      <c r="D64" s="2" t="s">
        <v>65</v>
      </c>
      <c r="E64" s="2" t="str">
        <f t="shared" si="0"/>
        <v>Female</v>
      </c>
      <c r="F64" s="2">
        <v>34</v>
      </c>
      <c r="G64" s="2" t="s">
        <v>112</v>
      </c>
      <c r="H64" s="2" t="s">
        <v>113</v>
      </c>
      <c r="I64" s="2" t="s">
        <v>61</v>
      </c>
      <c r="J64" s="2">
        <v>16</v>
      </c>
      <c r="K64" s="2" t="str" cm="1">
        <f t="array" ref="K64">_xlfn.IFS(J64&lt;=5, "0-5", J64&lt;=10, "6-10", J64&lt;=15, "11-15", J64&lt;=20, "16-20", J64&gt;20, "21+")</f>
        <v>16-20</v>
      </c>
      <c r="L64" s="2" t="s">
        <v>109</v>
      </c>
      <c r="M64" s="11" t="str">
        <f>SUBSTITUTE(L64,"$","")</f>
        <v>20</v>
      </c>
      <c r="N64" s="2">
        <v>2.2999999999999998</v>
      </c>
      <c r="O64" s="2" t="s">
        <v>56</v>
      </c>
      <c r="P64" s="2" t="s">
        <v>2071</v>
      </c>
      <c r="Q64" s="3">
        <v>0.93</v>
      </c>
    </row>
    <row r="65" spans="1:17" x14ac:dyDescent="0.3">
      <c r="A65" s="2" t="s">
        <v>197</v>
      </c>
      <c r="B65" s="2" t="s">
        <v>198</v>
      </c>
      <c r="C65" s="2" t="str">
        <f t="shared" si="9"/>
        <v>Leah Phelps</v>
      </c>
      <c r="D65" s="2" t="s">
        <v>2</v>
      </c>
      <c r="E65" s="2" t="str">
        <f t="shared" si="0"/>
        <v>Female</v>
      </c>
      <c r="F65" s="2">
        <v>58</v>
      </c>
      <c r="G65" s="2" t="s">
        <v>37</v>
      </c>
      <c r="H65" s="2" t="s">
        <v>38</v>
      </c>
      <c r="I65" s="2" t="s">
        <v>39</v>
      </c>
      <c r="J65" s="2">
        <v>35</v>
      </c>
      <c r="K65" s="2" t="str" cm="1">
        <f t="array" ref="K65">_xlfn.IFS(J65&lt;=5, "0-5", J65&lt;=10, "6-10", J65&lt;=15, "11-15", J65&lt;=20, "16-20", J65&gt;20, "21+")</f>
        <v>21+</v>
      </c>
      <c r="L65" s="2" t="s">
        <v>86</v>
      </c>
      <c r="M65" s="11" t="str">
        <f>_xlfn.TEXTAFTER(L65," ")</f>
        <v>50</v>
      </c>
      <c r="N65" s="2">
        <v>4.7</v>
      </c>
      <c r="O65" s="2" t="s">
        <v>147</v>
      </c>
      <c r="P65" s="2" t="s">
        <v>2070</v>
      </c>
      <c r="Q65" s="3">
        <v>0.7</v>
      </c>
    </row>
    <row r="66" spans="1:17" x14ac:dyDescent="0.3">
      <c r="A66" s="2" t="s">
        <v>199</v>
      </c>
      <c r="B66" s="2" t="s">
        <v>200</v>
      </c>
      <c r="C66" s="2" t="str">
        <f t="shared" si="9"/>
        <v>Rebekah Williams</v>
      </c>
      <c r="D66" s="2" t="s">
        <v>22</v>
      </c>
      <c r="E66" s="2" t="str">
        <f t="shared" si="0"/>
        <v>Female</v>
      </c>
      <c r="F66" s="2">
        <v>50</v>
      </c>
      <c r="G66" s="2" t="s">
        <v>112</v>
      </c>
      <c r="H66" s="2" t="s">
        <v>113</v>
      </c>
      <c r="I66" s="2" t="s">
        <v>32</v>
      </c>
      <c r="J66" s="2">
        <v>14</v>
      </c>
      <c r="K66" s="2" t="str" cm="1">
        <f t="array" ref="K66">_xlfn.IFS(J66&lt;=5, "0-5", J66&lt;=10, "6-10", J66&lt;=15, "11-15", J66&lt;=20, "16-20", J66&gt;20, "21+")</f>
        <v>11-15</v>
      </c>
      <c r="L66" s="2" t="s">
        <v>18531</v>
      </c>
      <c r="M66" s="11" t="s">
        <v>18531</v>
      </c>
      <c r="N66" s="2">
        <v>3.5</v>
      </c>
      <c r="O66" s="2" t="s">
        <v>62</v>
      </c>
      <c r="P66" s="2" t="s">
        <v>2071</v>
      </c>
      <c r="Q66" s="3">
        <v>0.83</v>
      </c>
    </row>
    <row r="67" spans="1:17" x14ac:dyDescent="0.3">
      <c r="A67" s="2" t="s">
        <v>201</v>
      </c>
      <c r="B67" s="2" t="s">
        <v>202</v>
      </c>
      <c r="C67" s="2" t="str">
        <f t="shared" si="9"/>
        <v>Crystal Wilson</v>
      </c>
      <c r="D67" s="2" t="s">
        <v>8</v>
      </c>
      <c r="E67" s="2" t="str">
        <f t="shared" ref="E67:E130" si="12">IF(LOWER(LEFT(D67,1))="f","Female","Male")</f>
        <v>Female</v>
      </c>
      <c r="F67" s="2">
        <v>34</v>
      </c>
      <c r="G67" s="2" t="s">
        <v>178</v>
      </c>
      <c r="H67" s="2" t="s">
        <v>60</v>
      </c>
      <c r="I67" s="2" t="s">
        <v>23</v>
      </c>
      <c r="J67" s="2">
        <v>12</v>
      </c>
      <c r="K67" s="2" t="str" cm="1">
        <f t="array" ref="K67">_xlfn.IFS(J67&lt;=5, "0-5", J67&lt;=10, "6-10", J67&lt;=15, "11-15", J67&lt;=20, "16-20", J67&gt;20, "21+")</f>
        <v>11-15</v>
      </c>
      <c r="L67" s="2">
        <v>40</v>
      </c>
      <c r="M67" s="11">
        <f>L67</f>
        <v>40</v>
      </c>
      <c r="N67" s="2">
        <v>2.4</v>
      </c>
      <c r="O67" s="2">
        <v>1</v>
      </c>
      <c r="P67" s="2" t="s">
        <v>2071</v>
      </c>
      <c r="Q67" s="2">
        <v>64</v>
      </c>
    </row>
    <row r="68" spans="1:17" x14ac:dyDescent="0.3">
      <c r="A68" s="2" t="s">
        <v>203</v>
      </c>
      <c r="B68" s="2" t="s">
        <v>204</v>
      </c>
      <c r="C68" s="2" t="str">
        <f t="shared" si="9"/>
        <v>Ashley Cordova</v>
      </c>
      <c r="D68" s="2" t="s">
        <v>65</v>
      </c>
      <c r="E68" s="2" t="str">
        <f t="shared" si="12"/>
        <v>Female</v>
      </c>
      <c r="F68" s="2">
        <v>45</v>
      </c>
      <c r="G68" s="2" t="s">
        <v>95</v>
      </c>
      <c r="H68" s="2" t="s">
        <v>96</v>
      </c>
      <c r="I68" s="2" t="s">
        <v>32</v>
      </c>
      <c r="J68" s="2">
        <v>11</v>
      </c>
      <c r="K68" s="2" t="str" cm="1">
        <f t="array" ref="K68">_xlfn.IFS(J68&lt;=5, "0-5", J68&lt;=10, "6-10", J68&lt;=15, "11-15", J68&lt;=20, "16-20", J68&gt;20, "21+")</f>
        <v>11-15</v>
      </c>
      <c r="L68" s="2" t="s">
        <v>40</v>
      </c>
      <c r="M68" s="11" t="str">
        <f>_xlfn.TEXTAFTER(L68," ")</f>
        <v>75</v>
      </c>
      <c r="N68" s="2">
        <v>4</v>
      </c>
      <c r="O68" s="2" t="s">
        <v>19</v>
      </c>
      <c r="P68" s="2" t="s">
        <v>2070</v>
      </c>
      <c r="Q68" s="3">
        <v>1</v>
      </c>
    </row>
    <row r="69" spans="1:17" x14ac:dyDescent="0.3">
      <c r="A69" s="2" t="s">
        <v>205</v>
      </c>
      <c r="B69" s="2" t="s">
        <v>206</v>
      </c>
      <c r="C69" s="2" t="str">
        <f t="shared" si="9"/>
        <v>Vicki Kelly</v>
      </c>
      <c r="D69" s="2" t="s">
        <v>8</v>
      </c>
      <c r="E69" s="2" t="str">
        <f t="shared" si="12"/>
        <v>Female</v>
      </c>
      <c r="F69" s="2">
        <v>55</v>
      </c>
      <c r="G69" s="2" t="s">
        <v>95</v>
      </c>
      <c r="H69" s="2" t="s">
        <v>96</v>
      </c>
      <c r="I69" s="2" t="s">
        <v>23</v>
      </c>
      <c r="J69" s="2">
        <v>0</v>
      </c>
      <c r="K69" s="2" t="str" cm="1">
        <f t="array" ref="K69">_xlfn.IFS(J69&lt;=5, "0-5", J69&lt;=10, "6-10", J69&lt;=15, "11-15", J69&lt;=20, "16-20", J69&gt;20, "21+")</f>
        <v>0-5</v>
      </c>
      <c r="L69" s="2" t="s">
        <v>24</v>
      </c>
      <c r="M69" s="11" t="str">
        <f>SUBSTITUTE(L69,"$","")</f>
        <v>40</v>
      </c>
      <c r="N69" s="2">
        <v>0</v>
      </c>
      <c r="O69" s="2" t="b">
        <v>1</v>
      </c>
      <c r="P69" s="2" t="s">
        <v>2071</v>
      </c>
      <c r="Q69" s="2" t="s">
        <v>18531</v>
      </c>
    </row>
    <row r="70" spans="1:17" x14ac:dyDescent="0.3">
      <c r="A70" s="2" t="s">
        <v>207</v>
      </c>
      <c r="B70" s="2" t="s">
        <v>208</v>
      </c>
      <c r="C70" s="2" t="str">
        <f t="shared" si="9"/>
        <v>Corey Warren</v>
      </c>
      <c r="D70" s="2" t="s">
        <v>36</v>
      </c>
      <c r="E70" s="2" t="str">
        <f t="shared" si="12"/>
        <v>Male</v>
      </c>
      <c r="F70" s="2" t="s">
        <v>18531</v>
      </c>
      <c r="G70" s="2" t="s">
        <v>59</v>
      </c>
      <c r="H70" s="2" t="s">
        <v>60</v>
      </c>
      <c r="I70" s="2" t="s">
        <v>61</v>
      </c>
      <c r="J70" s="2">
        <v>6</v>
      </c>
      <c r="K70" s="2" t="str" cm="1">
        <f t="array" ref="K70">_xlfn.IFS(J70&lt;=5, "0-5", J70&lt;=10, "6-10", J70&lt;=15, "11-15", J70&lt;=20, "16-20", J70&gt;20, "21+")</f>
        <v>6-10</v>
      </c>
      <c r="L70" s="2">
        <v>100</v>
      </c>
      <c r="M70" s="11">
        <f>L70</f>
        <v>100</v>
      </c>
      <c r="N70" s="2">
        <v>1.5</v>
      </c>
      <c r="O70" s="2" t="b">
        <v>0</v>
      </c>
      <c r="P70" s="2" t="s">
        <v>2070</v>
      </c>
      <c r="Q70" s="2" t="s">
        <v>18531</v>
      </c>
    </row>
    <row r="71" spans="1:17" x14ac:dyDescent="0.3">
      <c r="A71" s="2" t="s">
        <v>209</v>
      </c>
      <c r="B71" s="2" t="s">
        <v>210</v>
      </c>
      <c r="C71" s="2" t="str">
        <f t="shared" si="9"/>
        <v>Gina Thompson</v>
      </c>
      <c r="D71" s="2" t="s">
        <v>8</v>
      </c>
      <c r="E71" s="2" t="str">
        <f t="shared" si="12"/>
        <v>Female</v>
      </c>
      <c r="F71" s="2">
        <v>60</v>
      </c>
      <c r="G71" s="2" t="s">
        <v>163</v>
      </c>
      <c r="H71" s="2" t="s">
        <v>164</v>
      </c>
      <c r="I71" s="2" t="s">
        <v>61</v>
      </c>
      <c r="J71" s="2">
        <v>38</v>
      </c>
      <c r="K71" s="2" t="str" cm="1">
        <f t="array" ref="K71">_xlfn.IFS(J71&lt;=5, "0-5", J71&lt;=10, "6-10", J71&lt;=15, "11-15", J71&lt;=20, "16-20", J71&gt;20, "21+")</f>
        <v>21+</v>
      </c>
      <c r="L71" s="2" t="s">
        <v>109</v>
      </c>
      <c r="M71" s="11" t="str">
        <f>SUBSTITUTE(L71,"$","")</f>
        <v>20</v>
      </c>
      <c r="N71" s="2">
        <v>2</v>
      </c>
      <c r="O71" s="2" t="s">
        <v>147</v>
      </c>
      <c r="P71" s="2" t="s">
        <v>2070</v>
      </c>
      <c r="Q71" s="3">
        <v>0.71</v>
      </c>
    </row>
    <row r="72" spans="1:17" x14ac:dyDescent="0.3">
      <c r="A72" s="2" t="s">
        <v>211</v>
      </c>
      <c r="B72" s="2" t="s">
        <v>212</v>
      </c>
      <c r="C72" s="2" t="str">
        <f t="shared" si="9"/>
        <v>Yvonne Berg</v>
      </c>
      <c r="D72" s="2" t="s">
        <v>2</v>
      </c>
      <c r="E72" s="2" t="str">
        <f t="shared" si="12"/>
        <v>Female</v>
      </c>
      <c r="F72" s="2">
        <v>33</v>
      </c>
      <c r="G72" s="2" t="s">
        <v>141</v>
      </c>
      <c r="H72" s="2" t="s">
        <v>142</v>
      </c>
      <c r="I72" s="2" t="s">
        <v>11</v>
      </c>
      <c r="J72" s="2">
        <v>11</v>
      </c>
      <c r="K72" s="2" t="str" cm="1">
        <f t="array" ref="K72">_xlfn.IFS(J72&lt;=5, "0-5", J72&lt;=10, "6-10", J72&lt;=15, "11-15", J72&lt;=20, "16-20", J72&gt;20, "21+")</f>
        <v>11-15</v>
      </c>
      <c r="L72" s="2" t="s">
        <v>18531</v>
      </c>
      <c r="M72" s="11" t="s">
        <v>18531</v>
      </c>
      <c r="N72" s="2" t="s">
        <v>18531</v>
      </c>
      <c r="O72" s="2" t="s">
        <v>56</v>
      </c>
      <c r="P72" s="2" t="s">
        <v>2071</v>
      </c>
      <c r="Q72" s="3">
        <v>0.84</v>
      </c>
    </row>
    <row r="73" spans="1:17" x14ac:dyDescent="0.3">
      <c r="A73" s="2" t="s">
        <v>213</v>
      </c>
      <c r="B73" s="2" t="s">
        <v>214</v>
      </c>
      <c r="C73" s="2" t="str">
        <f t="shared" si="9"/>
        <v>Thomas Miller</v>
      </c>
      <c r="D73" s="2" t="s">
        <v>80</v>
      </c>
      <c r="E73" s="2" t="str">
        <f t="shared" si="12"/>
        <v>Male</v>
      </c>
      <c r="F73" s="2">
        <v>60</v>
      </c>
      <c r="G73" s="2" t="s">
        <v>3</v>
      </c>
      <c r="H73" s="2" t="s">
        <v>4</v>
      </c>
      <c r="I73" s="2" t="s">
        <v>77</v>
      </c>
      <c r="J73" s="2">
        <v>13</v>
      </c>
      <c r="K73" s="2" t="str" cm="1">
        <f t="array" ref="K73">_xlfn.IFS(J73&lt;=5, "0-5", J73&lt;=10, "6-10", J73&lt;=15, "11-15", J73&lt;=20, "16-20", J73&gt;20, "21+")</f>
        <v>11-15</v>
      </c>
      <c r="L73" s="2" t="s">
        <v>86</v>
      </c>
      <c r="M73" s="11" t="str">
        <f>_xlfn.TEXTAFTER(L73," ")</f>
        <v>50</v>
      </c>
      <c r="N73" s="2">
        <v>1</v>
      </c>
      <c r="O73" s="2" t="b">
        <v>0</v>
      </c>
      <c r="P73" s="2" t="s">
        <v>2070</v>
      </c>
      <c r="Q73" s="2" t="s">
        <v>18531</v>
      </c>
    </row>
    <row r="74" spans="1:17" x14ac:dyDescent="0.3">
      <c r="A74" s="2" t="s">
        <v>215</v>
      </c>
      <c r="B74" s="2" t="s">
        <v>216</v>
      </c>
      <c r="C74" s="2" t="str">
        <f t="shared" si="9"/>
        <v>Nicholas Burton</v>
      </c>
      <c r="D74" s="2" t="s">
        <v>49</v>
      </c>
      <c r="E74" s="2" t="str">
        <f t="shared" si="12"/>
        <v>Male</v>
      </c>
      <c r="F74" s="2">
        <v>40</v>
      </c>
      <c r="G74" s="2" t="s">
        <v>46</v>
      </c>
      <c r="H74" s="2" t="s">
        <v>10</v>
      </c>
      <c r="I74" s="2" t="s">
        <v>23</v>
      </c>
      <c r="J74" s="2">
        <v>9</v>
      </c>
      <c r="K74" s="2" t="str" cm="1">
        <f t="array" ref="K74">_xlfn.IFS(J74&lt;=5, "0-5", J74&lt;=10, "6-10", J74&lt;=15, "11-15", J74&lt;=20, "16-20", J74&gt;20, "21+")</f>
        <v>6-10</v>
      </c>
      <c r="L74" s="2" t="s">
        <v>217</v>
      </c>
      <c r="M74" s="11" t="str">
        <f>SUBSTITUTE(L74,"$","")</f>
        <v>100</v>
      </c>
      <c r="N74" s="2">
        <v>4.5</v>
      </c>
      <c r="O74" s="2" t="s">
        <v>56</v>
      </c>
      <c r="P74" s="2" t="s">
        <v>2071</v>
      </c>
      <c r="Q74" s="3">
        <v>0.69</v>
      </c>
    </row>
    <row r="75" spans="1:17" x14ac:dyDescent="0.3">
      <c r="A75" s="2" t="s">
        <v>218</v>
      </c>
      <c r="B75" s="2" t="s">
        <v>219</v>
      </c>
      <c r="C75" s="2" t="str">
        <f t="shared" si="9"/>
        <v>Jorge Riley</v>
      </c>
      <c r="D75" s="2" t="s">
        <v>85</v>
      </c>
      <c r="E75" s="2" t="str">
        <f t="shared" si="12"/>
        <v>Male</v>
      </c>
      <c r="F75" s="2">
        <v>59</v>
      </c>
      <c r="G75" s="2" t="s">
        <v>9</v>
      </c>
      <c r="H75" s="2" t="s">
        <v>10</v>
      </c>
      <c r="I75" s="2" t="s">
        <v>5</v>
      </c>
      <c r="J75" s="2">
        <v>4</v>
      </c>
      <c r="K75" s="2" t="str" cm="1">
        <f t="array" ref="K75">_xlfn.IFS(J75&lt;=5, "0-5", J75&lt;=10, "6-10", J75&lt;=15, "11-15", J75&lt;=20, "16-20", J75&gt;20, "21+")</f>
        <v>0-5</v>
      </c>
      <c r="L75" s="2" t="s">
        <v>18531</v>
      </c>
      <c r="M75" s="11" t="s">
        <v>18531</v>
      </c>
      <c r="N75" s="2">
        <v>1.9</v>
      </c>
      <c r="O75" s="2" t="b">
        <v>0</v>
      </c>
      <c r="P75" s="2" t="s">
        <v>2070</v>
      </c>
      <c r="Q75" s="2">
        <v>88</v>
      </c>
    </row>
    <row r="76" spans="1:17" x14ac:dyDescent="0.3">
      <c r="A76" s="2" t="s">
        <v>220</v>
      </c>
      <c r="B76" s="2" t="s">
        <v>221</v>
      </c>
      <c r="C76" s="2" t="str">
        <f t="shared" si="9"/>
        <v>Melvin Harris</v>
      </c>
      <c r="D76" s="2" t="s">
        <v>80</v>
      </c>
      <c r="E76" s="2" t="str">
        <f t="shared" si="12"/>
        <v>Male</v>
      </c>
      <c r="F76" s="2">
        <v>36</v>
      </c>
      <c r="G76" s="2" t="s">
        <v>3</v>
      </c>
      <c r="H76" s="2" t="s">
        <v>4</v>
      </c>
      <c r="I76" s="2" t="s">
        <v>102</v>
      </c>
      <c r="J76" s="2">
        <v>14</v>
      </c>
      <c r="K76" s="2" t="str" cm="1">
        <f t="array" ref="K76">_xlfn.IFS(J76&lt;=5, "0-5", J76&lt;=10, "6-10", J76&lt;=15, "11-15", J76&lt;=20, "16-20", J76&gt;20, "21+")</f>
        <v>11-15</v>
      </c>
      <c r="L76" s="2" t="s">
        <v>217</v>
      </c>
      <c r="M76" s="11" t="str">
        <f>SUBSTITUTE(L76,"$","")</f>
        <v>100</v>
      </c>
      <c r="N76" s="2">
        <v>3.7</v>
      </c>
      <c r="O76" s="2">
        <v>0</v>
      </c>
      <c r="P76" s="2" t="s">
        <v>2070</v>
      </c>
      <c r="Q76" s="2" t="s">
        <v>18531</v>
      </c>
    </row>
    <row r="77" spans="1:17" x14ac:dyDescent="0.3">
      <c r="A77" s="2" t="s">
        <v>222</v>
      </c>
      <c r="B77" s="2" t="s">
        <v>223</v>
      </c>
      <c r="C77" s="2" t="str">
        <f t="shared" si="9"/>
        <v>Jeremy Meyer</v>
      </c>
      <c r="D77" s="2" t="s">
        <v>85</v>
      </c>
      <c r="E77" s="2" t="str">
        <f t="shared" si="12"/>
        <v>Male</v>
      </c>
      <c r="F77" s="2">
        <v>32</v>
      </c>
      <c r="G77" s="2" t="s">
        <v>81</v>
      </c>
      <c r="H77" s="2" t="s">
        <v>82</v>
      </c>
      <c r="I77" s="2" t="s">
        <v>39</v>
      </c>
      <c r="J77" s="2" t="s">
        <v>18531</v>
      </c>
      <c r="K77" s="2" t="str" cm="1">
        <f t="array" ref="K77">_xlfn.IFS(J77&lt;=5, "0-5", J77&lt;=10, "6-10", J77&lt;=15, "11-15", J77&lt;=20, "16-20", J77&gt;20, "21+")</f>
        <v>21+</v>
      </c>
      <c r="L77" s="2">
        <v>30</v>
      </c>
      <c r="M77" s="11">
        <f>L77</f>
        <v>30</v>
      </c>
      <c r="N77" s="2">
        <v>1.9</v>
      </c>
      <c r="O77" s="2" t="b">
        <v>1</v>
      </c>
      <c r="P77" s="2" t="s">
        <v>2071</v>
      </c>
      <c r="Q77" s="3">
        <v>0.96</v>
      </c>
    </row>
    <row r="78" spans="1:17" x14ac:dyDescent="0.3">
      <c r="A78" s="2" t="s">
        <v>224</v>
      </c>
      <c r="B78" s="2" t="s">
        <v>225</v>
      </c>
      <c r="C78" s="2" t="str">
        <f t="shared" si="9"/>
        <v>Timothy Lee</v>
      </c>
      <c r="D78" s="2" t="s">
        <v>15</v>
      </c>
      <c r="E78" s="2" t="str">
        <f t="shared" si="12"/>
        <v>Male</v>
      </c>
      <c r="F78" s="2">
        <v>59</v>
      </c>
      <c r="G78" s="2" t="s">
        <v>9</v>
      </c>
      <c r="H78" s="2" t="s">
        <v>10</v>
      </c>
      <c r="I78" s="2" t="s">
        <v>32</v>
      </c>
      <c r="J78" s="2">
        <v>9</v>
      </c>
      <c r="K78" s="2" t="str" cm="1">
        <f t="array" ref="K78">_xlfn.IFS(J78&lt;=5, "0-5", J78&lt;=10, "6-10", J78&lt;=15, "11-15", J78&lt;=20, "16-20", J78&gt;20, "21+")</f>
        <v>6-10</v>
      </c>
      <c r="L78" s="2" t="s">
        <v>40</v>
      </c>
      <c r="M78" s="11" t="str">
        <f t="shared" ref="M78:M79" si="13">_xlfn.TEXTAFTER(L78," ")</f>
        <v>75</v>
      </c>
      <c r="N78" s="2">
        <v>4</v>
      </c>
      <c r="O78" s="2">
        <v>1</v>
      </c>
      <c r="P78" s="2" t="s">
        <v>2071</v>
      </c>
      <c r="Q78" s="2">
        <v>96</v>
      </c>
    </row>
    <row r="79" spans="1:17" x14ac:dyDescent="0.3">
      <c r="A79" s="2" t="s">
        <v>226</v>
      </c>
      <c r="B79" s="2" t="s">
        <v>227</v>
      </c>
      <c r="C79" s="2" t="str">
        <f t="shared" si="9"/>
        <v>Diana Bautista</v>
      </c>
      <c r="D79" s="2" t="s">
        <v>22</v>
      </c>
      <c r="E79" s="2" t="str">
        <f t="shared" si="12"/>
        <v>Female</v>
      </c>
      <c r="F79" s="2">
        <v>54</v>
      </c>
      <c r="G79" s="2" t="s">
        <v>178</v>
      </c>
      <c r="H79" s="2" t="s">
        <v>60</v>
      </c>
      <c r="I79" s="2" t="s">
        <v>77</v>
      </c>
      <c r="J79" s="2">
        <v>32</v>
      </c>
      <c r="K79" s="2" t="str" cm="1">
        <f t="array" ref="K79">_xlfn.IFS(J79&lt;=5, "0-5", J79&lt;=10, "6-10", J79&lt;=15, "11-15", J79&lt;=20, "16-20", J79&gt;20, "21+")</f>
        <v>21+</v>
      </c>
      <c r="L79" s="2" t="s">
        <v>43</v>
      </c>
      <c r="M79" s="11" t="str">
        <f t="shared" si="13"/>
        <v>40</v>
      </c>
      <c r="N79" s="2">
        <v>1.8</v>
      </c>
      <c r="O79" s="2" t="s">
        <v>19</v>
      </c>
      <c r="P79" s="2" t="s">
        <v>2070</v>
      </c>
      <c r="Q79" s="2" t="s">
        <v>18531</v>
      </c>
    </row>
    <row r="80" spans="1:17" x14ac:dyDescent="0.3">
      <c r="A80" s="2" t="s">
        <v>228</v>
      </c>
      <c r="B80" s="2" t="s">
        <v>229</v>
      </c>
      <c r="C80" s="2" t="str">
        <f t="shared" si="9"/>
        <v>Leslie Rodriguez</v>
      </c>
      <c r="D80" s="2" t="s">
        <v>2</v>
      </c>
      <c r="E80" s="2" t="str">
        <f t="shared" si="12"/>
        <v>Female</v>
      </c>
      <c r="F80" s="2">
        <v>37</v>
      </c>
      <c r="G80" s="2" t="s">
        <v>116</v>
      </c>
      <c r="H80" s="2" t="s">
        <v>10</v>
      </c>
      <c r="I80" s="2" t="s">
        <v>18</v>
      </c>
      <c r="J80" s="2">
        <v>9</v>
      </c>
      <c r="K80" s="2" t="str" cm="1">
        <f t="array" ref="K80">_xlfn.IFS(J80&lt;=5, "0-5", J80&lt;=10, "6-10", J80&lt;=15, "11-15", J80&lt;=20, "16-20", J80&gt;20, "21+")</f>
        <v>6-10</v>
      </c>
      <c r="L80" s="2" t="s">
        <v>18531</v>
      </c>
      <c r="M80" s="11" t="s">
        <v>18531</v>
      </c>
      <c r="N80" s="2">
        <v>0</v>
      </c>
      <c r="O80" s="2">
        <v>1</v>
      </c>
      <c r="P80" s="2" t="s">
        <v>2071</v>
      </c>
      <c r="Q80" s="3">
        <v>0.89</v>
      </c>
    </row>
    <row r="81" spans="1:17" x14ac:dyDescent="0.3">
      <c r="A81" s="2" t="s">
        <v>230</v>
      </c>
      <c r="B81" s="2" t="s">
        <v>231</v>
      </c>
      <c r="C81" s="2" t="str">
        <f t="shared" si="9"/>
        <v>Noah Wiggins</v>
      </c>
      <c r="D81" s="2" t="s">
        <v>49</v>
      </c>
      <c r="E81" s="2" t="str">
        <f t="shared" si="12"/>
        <v>Male</v>
      </c>
      <c r="F81" s="2">
        <v>54</v>
      </c>
      <c r="G81" s="2" t="s">
        <v>81</v>
      </c>
      <c r="H81" s="2" t="s">
        <v>82</v>
      </c>
      <c r="I81" s="2" t="s">
        <v>102</v>
      </c>
      <c r="J81" s="2">
        <v>21</v>
      </c>
      <c r="K81" s="2" t="str" cm="1">
        <f t="array" ref="K81">_xlfn.IFS(J81&lt;=5, "0-5", J81&lt;=10, "6-10", J81&lt;=15, "11-15", J81&lt;=20, "16-20", J81&gt;20, "21+")</f>
        <v>21+</v>
      </c>
      <c r="L81" s="2" t="s">
        <v>217</v>
      </c>
      <c r="M81" s="11" t="str">
        <f>SUBSTITUTE(L81,"$","")</f>
        <v>100</v>
      </c>
      <c r="N81" s="2">
        <v>4.5999999999999996</v>
      </c>
      <c r="O81" s="2" t="b">
        <v>0</v>
      </c>
      <c r="P81" s="2" t="s">
        <v>2070</v>
      </c>
      <c r="Q81" s="2" t="s">
        <v>18531</v>
      </c>
    </row>
    <row r="82" spans="1:17" x14ac:dyDescent="0.3">
      <c r="A82" s="2" t="s">
        <v>232</v>
      </c>
      <c r="B82" s="2" t="s">
        <v>233</v>
      </c>
      <c r="C82" s="2" t="str">
        <f t="shared" si="9"/>
        <v>Bridget Williams</v>
      </c>
      <c r="D82" s="2" t="s">
        <v>65</v>
      </c>
      <c r="E82" s="2" t="str">
        <f t="shared" si="12"/>
        <v>Female</v>
      </c>
      <c r="F82" s="2">
        <v>33</v>
      </c>
      <c r="G82" s="2" t="s">
        <v>59</v>
      </c>
      <c r="H82" s="2" t="s">
        <v>60</v>
      </c>
      <c r="I82" s="2" t="s">
        <v>61</v>
      </c>
      <c r="J82" s="2">
        <v>12</v>
      </c>
      <c r="K82" s="2" t="str" cm="1">
        <f t="array" ref="K82">_xlfn.IFS(J82&lt;=5, "0-5", J82&lt;=10, "6-10", J82&lt;=15, "11-15", J82&lt;=20, "16-20", J82&gt;20, "21+")</f>
        <v>11-15</v>
      </c>
      <c r="L82" s="2">
        <v>100</v>
      </c>
      <c r="M82" s="11">
        <f>L82</f>
        <v>100</v>
      </c>
      <c r="N82" s="2">
        <v>3.6</v>
      </c>
      <c r="O82" s="2">
        <v>0</v>
      </c>
      <c r="P82" s="2" t="s">
        <v>2070</v>
      </c>
      <c r="Q82" s="3">
        <v>0.63</v>
      </c>
    </row>
    <row r="83" spans="1:17" x14ac:dyDescent="0.3">
      <c r="A83" s="2" t="s">
        <v>234</v>
      </c>
      <c r="B83" s="2" t="s">
        <v>235</v>
      </c>
      <c r="C83" s="2" t="str">
        <f t="shared" si="9"/>
        <v>Veronica Baker</v>
      </c>
      <c r="D83" s="2" t="s">
        <v>2</v>
      </c>
      <c r="E83" s="2" t="str">
        <f t="shared" si="12"/>
        <v>Female</v>
      </c>
      <c r="F83" s="2">
        <v>25</v>
      </c>
      <c r="G83" s="2" t="s">
        <v>127</v>
      </c>
      <c r="H83" s="2" t="s">
        <v>128</v>
      </c>
      <c r="I83" s="2" t="s">
        <v>23</v>
      </c>
      <c r="J83" s="2">
        <v>7</v>
      </c>
      <c r="K83" s="2" t="str" cm="1">
        <f t="array" ref="K83">_xlfn.IFS(J83&lt;=5, "0-5", J83&lt;=10, "6-10", J83&lt;=15, "11-15", J83&lt;=20, "16-20", J83&gt;20, "21+")</f>
        <v>6-10</v>
      </c>
      <c r="L83" s="2" t="s">
        <v>43</v>
      </c>
      <c r="M83" s="11" t="str">
        <f>_xlfn.TEXTAFTER(L83," ")</f>
        <v>40</v>
      </c>
      <c r="N83" s="2">
        <v>4.4000000000000004</v>
      </c>
      <c r="O83" s="2" t="s">
        <v>18531</v>
      </c>
      <c r="P83" s="2" t="s">
        <v>18531</v>
      </c>
      <c r="Q83" s="2">
        <v>81</v>
      </c>
    </row>
    <row r="84" spans="1:17" x14ac:dyDescent="0.3">
      <c r="A84" s="2" t="s">
        <v>236</v>
      </c>
      <c r="B84" s="2" t="s">
        <v>237</v>
      </c>
      <c r="C84" s="2" t="str">
        <f t="shared" si="9"/>
        <v>Andrew Avila</v>
      </c>
      <c r="D84" s="2" t="s">
        <v>85</v>
      </c>
      <c r="E84" s="2" t="str">
        <f t="shared" si="12"/>
        <v>Male</v>
      </c>
      <c r="F84" s="2" t="s">
        <v>18531</v>
      </c>
      <c r="G84" s="2" t="s">
        <v>163</v>
      </c>
      <c r="H84" s="2" t="s">
        <v>164</v>
      </c>
      <c r="I84" s="2" t="s">
        <v>77</v>
      </c>
      <c r="J84" s="2">
        <v>3</v>
      </c>
      <c r="K84" s="2" t="str" cm="1">
        <f t="array" ref="K84">_xlfn.IFS(J84&lt;=5, "0-5", J84&lt;=10, "6-10", J84&lt;=15, "11-15", J84&lt;=20, "16-20", J84&gt;20, "21+")</f>
        <v>0-5</v>
      </c>
      <c r="L84" s="2">
        <v>40</v>
      </c>
      <c r="M84" s="11">
        <f>L84</f>
        <v>40</v>
      </c>
      <c r="N84" s="2">
        <v>4.5999999999999996</v>
      </c>
      <c r="O84" s="2" t="s">
        <v>19</v>
      </c>
      <c r="P84" s="2" t="s">
        <v>2070</v>
      </c>
      <c r="Q84" s="3">
        <v>0.74</v>
      </c>
    </row>
    <row r="85" spans="1:17" x14ac:dyDescent="0.3">
      <c r="A85" s="2" t="s">
        <v>238</v>
      </c>
      <c r="B85" s="2" t="s">
        <v>239</v>
      </c>
      <c r="C85" s="2" t="str">
        <f t="shared" si="9"/>
        <v>Michael Roberson</v>
      </c>
      <c r="D85" s="2" t="s">
        <v>15</v>
      </c>
      <c r="E85" s="2" t="str">
        <f t="shared" si="12"/>
        <v>Male</v>
      </c>
      <c r="F85" s="2">
        <v>35</v>
      </c>
      <c r="G85" s="2" t="s">
        <v>100</v>
      </c>
      <c r="H85" s="2" t="s">
        <v>101</v>
      </c>
      <c r="I85" s="2" t="s">
        <v>23</v>
      </c>
      <c r="J85" s="2">
        <v>5</v>
      </c>
      <c r="K85" s="2" t="str" cm="1">
        <f t="array" ref="K85">_xlfn.IFS(J85&lt;=5, "0-5", J85&lt;=10, "6-10", J85&lt;=15, "11-15", J85&lt;=20, "16-20", J85&gt;20, "21+")</f>
        <v>0-5</v>
      </c>
      <c r="L85" s="2" t="s">
        <v>158</v>
      </c>
      <c r="M85" s="11" t="str">
        <f t="shared" ref="M85:M86" si="14">SUBSTITUTE(L85,"$","")</f>
        <v>75</v>
      </c>
      <c r="N85" s="2">
        <v>3.2</v>
      </c>
      <c r="O85" s="2" t="b">
        <v>0</v>
      </c>
      <c r="P85" s="2" t="s">
        <v>2070</v>
      </c>
      <c r="Q85" s="3">
        <v>0.72</v>
      </c>
    </row>
    <row r="86" spans="1:17" x14ac:dyDescent="0.3">
      <c r="A86" s="2" t="s">
        <v>240</v>
      </c>
      <c r="B86" s="2" t="s">
        <v>241</v>
      </c>
      <c r="C86" s="2" t="str">
        <f t="shared" si="9"/>
        <v>Austin Jenkins</v>
      </c>
      <c r="D86" s="2" t="s">
        <v>85</v>
      </c>
      <c r="E86" s="2" t="str">
        <f t="shared" si="12"/>
        <v>Male</v>
      </c>
      <c r="F86" s="2">
        <v>59</v>
      </c>
      <c r="G86" s="2" t="s">
        <v>100</v>
      </c>
      <c r="H86" s="2" t="s">
        <v>101</v>
      </c>
      <c r="I86" s="2" t="s">
        <v>32</v>
      </c>
      <c r="J86" s="2">
        <v>30</v>
      </c>
      <c r="K86" s="2" t="str" cm="1">
        <f t="array" ref="K86">_xlfn.IFS(J86&lt;=5, "0-5", J86&lt;=10, "6-10", J86&lt;=15, "11-15", J86&lt;=20, "16-20", J86&gt;20, "21+")</f>
        <v>21+</v>
      </c>
      <c r="L86" s="2" t="s">
        <v>24</v>
      </c>
      <c r="M86" s="11" t="str">
        <f t="shared" si="14"/>
        <v>40</v>
      </c>
      <c r="N86" s="2">
        <v>0</v>
      </c>
      <c r="O86" s="2" t="b">
        <v>1</v>
      </c>
      <c r="P86" s="2" t="s">
        <v>2071</v>
      </c>
      <c r="Q86" s="2" t="s">
        <v>18531</v>
      </c>
    </row>
    <row r="87" spans="1:17" x14ac:dyDescent="0.3">
      <c r="A87" s="2" t="s">
        <v>242</v>
      </c>
      <c r="B87" s="2" t="s">
        <v>243</v>
      </c>
      <c r="C87" s="2" t="str">
        <f t="shared" si="9"/>
        <v>Brenda Green</v>
      </c>
      <c r="D87" s="2" t="s">
        <v>27</v>
      </c>
      <c r="E87" s="2" t="str">
        <f t="shared" si="12"/>
        <v>Female</v>
      </c>
      <c r="F87" s="2">
        <v>21</v>
      </c>
      <c r="G87" s="2" t="s">
        <v>163</v>
      </c>
      <c r="H87" s="2" t="s">
        <v>164</v>
      </c>
      <c r="I87" s="2" t="s">
        <v>77</v>
      </c>
      <c r="J87" s="2">
        <v>2</v>
      </c>
      <c r="K87" s="2" t="str" cm="1">
        <f t="array" ref="K87">_xlfn.IFS(J87&lt;=5, "0-5", J87&lt;=10, "6-10", J87&lt;=15, "11-15", J87&lt;=20, "16-20", J87&gt;20, "21+")</f>
        <v>0-5</v>
      </c>
      <c r="L87" s="2">
        <v>100</v>
      </c>
      <c r="M87" s="11">
        <f>L87</f>
        <v>100</v>
      </c>
      <c r="N87" s="2">
        <v>2.6</v>
      </c>
      <c r="O87" s="2" t="s">
        <v>62</v>
      </c>
      <c r="P87" s="2" t="s">
        <v>2071</v>
      </c>
      <c r="Q87" s="3">
        <v>0.85</v>
      </c>
    </row>
    <row r="88" spans="1:17" x14ac:dyDescent="0.3">
      <c r="A88" s="2" t="s">
        <v>244</v>
      </c>
      <c r="B88" s="2" t="s">
        <v>245</v>
      </c>
      <c r="C88" s="2" t="str">
        <f t="shared" si="9"/>
        <v>Samuel Pierce</v>
      </c>
      <c r="D88" s="2" t="s">
        <v>80</v>
      </c>
      <c r="E88" s="2" t="str">
        <f t="shared" si="12"/>
        <v>Male</v>
      </c>
      <c r="F88" s="2">
        <v>25</v>
      </c>
      <c r="G88" s="2" t="s">
        <v>46</v>
      </c>
      <c r="H88" s="2" t="s">
        <v>10</v>
      </c>
      <c r="I88" s="2" t="s">
        <v>11</v>
      </c>
      <c r="J88" s="2">
        <v>2</v>
      </c>
      <c r="K88" s="2" t="str" cm="1">
        <f t="array" ref="K88">_xlfn.IFS(J88&lt;=5, "0-5", J88&lt;=10, "6-10", J88&lt;=15, "11-15", J88&lt;=20, "16-20", J88&gt;20, "21+")</f>
        <v>0-5</v>
      </c>
      <c r="L88" s="2" t="s">
        <v>158</v>
      </c>
      <c r="M88" s="11" t="str">
        <f>SUBSTITUTE(L88,"$","")</f>
        <v>75</v>
      </c>
      <c r="N88" s="2">
        <v>3.7</v>
      </c>
      <c r="O88" s="2" t="s">
        <v>19</v>
      </c>
      <c r="P88" s="2" t="s">
        <v>2070</v>
      </c>
      <c r="Q88" s="2" t="s">
        <v>18531</v>
      </c>
    </row>
    <row r="89" spans="1:17" x14ac:dyDescent="0.3">
      <c r="A89" s="2" t="s">
        <v>246</v>
      </c>
      <c r="B89" s="2" t="s">
        <v>247</v>
      </c>
      <c r="C89" s="2" t="str">
        <f t="shared" si="9"/>
        <v>Briana Smith</v>
      </c>
      <c r="D89" s="2" t="s">
        <v>2</v>
      </c>
      <c r="E89" s="2" t="str">
        <f t="shared" si="12"/>
        <v>Female</v>
      </c>
      <c r="F89" s="2">
        <v>38</v>
      </c>
      <c r="G89" s="2" t="s">
        <v>167</v>
      </c>
      <c r="H89" s="2" t="s">
        <v>60</v>
      </c>
      <c r="I89" s="2" t="s">
        <v>23</v>
      </c>
      <c r="J89" s="2">
        <v>19</v>
      </c>
      <c r="K89" s="2" t="str" cm="1">
        <f t="array" ref="K89">_xlfn.IFS(J89&lt;=5, "0-5", J89&lt;=10, "6-10", J89&lt;=15, "11-15", J89&lt;=20, "16-20", J89&gt;20, "21+")</f>
        <v>16-20</v>
      </c>
      <c r="L89" s="2">
        <v>75</v>
      </c>
      <c r="M89" s="11">
        <f t="shared" ref="M89:M90" si="15">L89</f>
        <v>75</v>
      </c>
      <c r="N89" s="2">
        <v>2.2999999999999998</v>
      </c>
      <c r="O89" s="2" t="b">
        <v>0</v>
      </c>
      <c r="P89" s="2" t="s">
        <v>2070</v>
      </c>
      <c r="Q89" s="3">
        <v>0.61</v>
      </c>
    </row>
    <row r="90" spans="1:17" x14ac:dyDescent="0.3">
      <c r="A90" s="2" t="s">
        <v>248</v>
      </c>
      <c r="B90" s="2" t="s">
        <v>249</v>
      </c>
      <c r="C90" s="2" t="str">
        <f t="shared" si="9"/>
        <v>Ronald Barrett</v>
      </c>
      <c r="D90" s="2" t="s">
        <v>85</v>
      </c>
      <c r="E90" s="2" t="str">
        <f t="shared" si="12"/>
        <v>Male</v>
      </c>
      <c r="F90" s="2">
        <v>57</v>
      </c>
      <c r="G90" s="2" t="s">
        <v>112</v>
      </c>
      <c r="H90" s="2" t="s">
        <v>113</v>
      </c>
      <c r="I90" s="2" t="s">
        <v>32</v>
      </c>
      <c r="J90" s="2">
        <v>16</v>
      </c>
      <c r="K90" s="2" t="str" cm="1">
        <f t="array" ref="K90">_xlfn.IFS(J90&lt;=5, "0-5", J90&lt;=10, "6-10", J90&lt;=15, "11-15", J90&lt;=20, "16-20", J90&gt;20, "21+")</f>
        <v>16-20</v>
      </c>
      <c r="L90" s="2">
        <v>100</v>
      </c>
      <c r="M90" s="11">
        <f t="shared" si="15"/>
        <v>100</v>
      </c>
      <c r="N90" s="2">
        <v>3.1</v>
      </c>
      <c r="O90" s="2" t="b">
        <v>0</v>
      </c>
      <c r="P90" s="2" t="s">
        <v>2070</v>
      </c>
      <c r="Q90" s="2" t="s">
        <v>18531</v>
      </c>
    </row>
    <row r="91" spans="1:17" x14ac:dyDescent="0.3">
      <c r="A91" s="2" t="s">
        <v>250</v>
      </c>
      <c r="B91" s="2" t="s">
        <v>251</v>
      </c>
      <c r="C91" s="2" t="str">
        <f t="shared" si="9"/>
        <v>Matthew Smith</v>
      </c>
      <c r="D91" s="2" t="s">
        <v>36</v>
      </c>
      <c r="E91" s="2" t="str">
        <f t="shared" si="12"/>
        <v>Male</v>
      </c>
      <c r="F91" s="2">
        <v>32</v>
      </c>
      <c r="G91" s="2" t="s">
        <v>81</v>
      </c>
      <c r="H91" s="2" t="s">
        <v>82</v>
      </c>
      <c r="I91" s="2" t="s">
        <v>11</v>
      </c>
      <c r="J91" s="2">
        <v>10</v>
      </c>
      <c r="K91" s="2" t="str" cm="1">
        <f t="array" ref="K91">_xlfn.IFS(J91&lt;=5, "0-5", J91&lt;=10, "6-10", J91&lt;=15, "11-15", J91&lt;=20, "16-20", J91&gt;20, "21+")</f>
        <v>6-10</v>
      </c>
      <c r="L91" s="2" t="s">
        <v>109</v>
      </c>
      <c r="M91" s="11" t="str">
        <f>SUBSTITUTE(L91,"$","")</f>
        <v>20</v>
      </c>
      <c r="N91" s="2">
        <v>2.4</v>
      </c>
      <c r="O91" s="2">
        <v>0</v>
      </c>
      <c r="P91" s="2" t="s">
        <v>2070</v>
      </c>
      <c r="Q91" s="3">
        <v>0.86</v>
      </c>
    </row>
    <row r="92" spans="1:17" x14ac:dyDescent="0.3">
      <c r="A92" s="2" t="s">
        <v>252</v>
      </c>
      <c r="B92" s="2" t="s">
        <v>253</v>
      </c>
      <c r="C92" s="2" t="str">
        <f t="shared" si="9"/>
        <v>Logan Huang</v>
      </c>
      <c r="D92" s="2" t="s">
        <v>15</v>
      </c>
      <c r="E92" s="2" t="str">
        <f t="shared" si="12"/>
        <v>Male</v>
      </c>
      <c r="F92" s="2">
        <v>21</v>
      </c>
      <c r="G92" s="2" t="s">
        <v>3</v>
      </c>
      <c r="H92" s="2" t="s">
        <v>4</v>
      </c>
      <c r="I92" s="2" t="s">
        <v>77</v>
      </c>
      <c r="J92" s="2">
        <v>2</v>
      </c>
      <c r="K92" s="2" t="str" cm="1">
        <f t="array" ref="K92">_xlfn.IFS(J92&lt;=5, "0-5", J92&lt;=10, "6-10", J92&lt;=15, "11-15", J92&lt;=20, "16-20", J92&gt;20, "21+")</f>
        <v>0-5</v>
      </c>
      <c r="L92" s="2" t="s">
        <v>12</v>
      </c>
      <c r="M92" s="11" t="str">
        <f>_xlfn.TEXTAFTER(L92," ")</f>
        <v>100</v>
      </c>
      <c r="N92" s="2">
        <v>1.6</v>
      </c>
      <c r="O92" s="2" t="s">
        <v>56</v>
      </c>
      <c r="P92" s="2" t="s">
        <v>2071</v>
      </c>
      <c r="Q92" s="3">
        <v>0.97</v>
      </c>
    </row>
    <row r="93" spans="1:17" x14ac:dyDescent="0.3">
      <c r="A93" s="2" t="s">
        <v>254</v>
      </c>
      <c r="B93" s="2" t="s">
        <v>255</v>
      </c>
      <c r="C93" s="2" t="str">
        <f t="shared" si="9"/>
        <v>Miranda Hutchinson</v>
      </c>
      <c r="D93" s="2" t="s">
        <v>65</v>
      </c>
      <c r="E93" s="2" t="str">
        <f t="shared" si="12"/>
        <v>Female</v>
      </c>
      <c r="F93" s="2">
        <v>57</v>
      </c>
      <c r="G93" s="2" t="s">
        <v>116</v>
      </c>
      <c r="H93" s="2" t="s">
        <v>10</v>
      </c>
      <c r="I93" s="2" t="s">
        <v>66</v>
      </c>
      <c r="J93" s="2">
        <v>18</v>
      </c>
      <c r="K93" s="2" t="str" cm="1">
        <f t="array" ref="K93">_xlfn.IFS(J93&lt;=5, "0-5", J93&lt;=10, "6-10", J93&lt;=15, "11-15", J93&lt;=20, "16-20", J93&gt;20, "21+")</f>
        <v>16-20</v>
      </c>
      <c r="L93" s="2">
        <v>50</v>
      </c>
      <c r="M93" s="11">
        <f>L93</f>
        <v>50</v>
      </c>
      <c r="N93" s="2">
        <v>2.4</v>
      </c>
      <c r="O93" s="2">
        <v>1</v>
      </c>
      <c r="P93" s="2" t="s">
        <v>2071</v>
      </c>
      <c r="Q93" s="3">
        <v>0.63</v>
      </c>
    </row>
    <row r="94" spans="1:17" x14ac:dyDescent="0.3">
      <c r="A94" s="2" t="s">
        <v>256</v>
      </c>
      <c r="B94" s="2" t="s">
        <v>257</v>
      </c>
      <c r="C94" s="2" t="str">
        <f t="shared" si="9"/>
        <v>Paul Richardson</v>
      </c>
      <c r="D94" s="2" t="s">
        <v>15</v>
      </c>
      <c r="E94" s="2" t="str">
        <f t="shared" si="12"/>
        <v>Male</v>
      </c>
      <c r="F94" s="2">
        <v>53</v>
      </c>
      <c r="G94" s="2" t="s">
        <v>163</v>
      </c>
      <c r="H94" s="2" t="s">
        <v>164</v>
      </c>
      <c r="I94" s="2" t="s">
        <v>61</v>
      </c>
      <c r="J94" s="2">
        <v>21</v>
      </c>
      <c r="K94" s="2" t="str" cm="1">
        <f t="array" ref="K94">_xlfn.IFS(J94&lt;=5, "0-5", J94&lt;=10, "6-10", J94&lt;=15, "11-15", J94&lt;=20, "16-20", J94&gt;20, "21+")</f>
        <v>21+</v>
      </c>
      <c r="L94" s="2" t="s">
        <v>12</v>
      </c>
      <c r="M94" s="11" t="str">
        <f t="shared" ref="M94:M95" si="16">_xlfn.TEXTAFTER(L94," ")</f>
        <v>100</v>
      </c>
      <c r="N94" s="2" t="s">
        <v>18531</v>
      </c>
      <c r="O94" s="2" t="s">
        <v>62</v>
      </c>
      <c r="P94" s="2" t="s">
        <v>2071</v>
      </c>
      <c r="Q94" s="3">
        <v>0.97</v>
      </c>
    </row>
    <row r="95" spans="1:17" x14ac:dyDescent="0.3">
      <c r="A95" s="2" t="s">
        <v>258</v>
      </c>
      <c r="B95" s="2" t="s">
        <v>259</v>
      </c>
      <c r="C95" s="2" t="str">
        <f t="shared" si="9"/>
        <v>Jose Jones</v>
      </c>
      <c r="D95" s="2" t="s">
        <v>80</v>
      </c>
      <c r="E95" s="2" t="str">
        <f t="shared" si="12"/>
        <v>Male</v>
      </c>
      <c r="F95" s="2">
        <v>35</v>
      </c>
      <c r="G95" s="2" t="s">
        <v>112</v>
      </c>
      <c r="H95" s="2" t="s">
        <v>113</v>
      </c>
      <c r="I95" s="2" t="s">
        <v>5</v>
      </c>
      <c r="J95" s="2">
        <v>3</v>
      </c>
      <c r="K95" s="2" t="str" cm="1">
        <f t="array" ref="K95">_xlfn.IFS(J95&lt;=5, "0-5", J95&lt;=10, "6-10", J95&lt;=15, "11-15", J95&lt;=20, "16-20", J95&gt;20, "21+")</f>
        <v>0-5</v>
      </c>
      <c r="L95" s="2" t="s">
        <v>97</v>
      </c>
      <c r="M95" s="11" t="str">
        <f t="shared" si="16"/>
        <v>30</v>
      </c>
      <c r="N95" s="2">
        <v>3.8</v>
      </c>
      <c r="O95" s="2" t="s">
        <v>56</v>
      </c>
      <c r="P95" s="2" t="s">
        <v>2071</v>
      </c>
      <c r="Q95" s="3">
        <v>0.81</v>
      </c>
    </row>
    <row r="96" spans="1:17" x14ac:dyDescent="0.3">
      <c r="A96" s="2" t="s">
        <v>260</v>
      </c>
      <c r="B96" s="2" t="s">
        <v>261</v>
      </c>
      <c r="C96" s="2" t="str">
        <f t="shared" si="9"/>
        <v>Denise Smith</v>
      </c>
      <c r="D96" s="2" t="s">
        <v>2</v>
      </c>
      <c r="E96" s="2" t="str">
        <f t="shared" si="12"/>
        <v>Female</v>
      </c>
      <c r="F96" s="2">
        <v>54</v>
      </c>
      <c r="G96" s="2" t="s">
        <v>163</v>
      </c>
      <c r="H96" s="2" t="s">
        <v>164</v>
      </c>
      <c r="I96" s="2" t="s">
        <v>102</v>
      </c>
      <c r="J96" s="2">
        <v>17</v>
      </c>
      <c r="K96" s="2" t="str" cm="1">
        <f t="array" ref="K96">_xlfn.IFS(J96&lt;=5, "0-5", J96&lt;=10, "6-10", J96&lt;=15, "11-15", J96&lt;=20, "16-20", J96&gt;20, "21+")</f>
        <v>16-20</v>
      </c>
      <c r="L96" s="2">
        <v>20</v>
      </c>
      <c r="M96" s="11">
        <f t="shared" ref="M96:M99" si="17">L96</f>
        <v>20</v>
      </c>
      <c r="N96" s="2">
        <v>1.7</v>
      </c>
      <c r="O96" s="2">
        <v>0</v>
      </c>
      <c r="P96" s="2" t="s">
        <v>2070</v>
      </c>
      <c r="Q96" s="3">
        <v>0.69</v>
      </c>
    </row>
    <row r="97" spans="1:17" x14ac:dyDescent="0.3">
      <c r="A97" s="2" t="s">
        <v>262</v>
      </c>
      <c r="B97" s="2" t="s">
        <v>263</v>
      </c>
      <c r="C97" s="2" t="str">
        <f t="shared" si="9"/>
        <v>Shelby Mcmahon</v>
      </c>
      <c r="D97" s="2" t="s">
        <v>8</v>
      </c>
      <c r="E97" s="2" t="str">
        <f t="shared" si="12"/>
        <v>Female</v>
      </c>
      <c r="F97" s="2">
        <v>36</v>
      </c>
      <c r="G97" s="2" t="s">
        <v>3</v>
      </c>
      <c r="H97" s="2" t="s">
        <v>4</v>
      </c>
      <c r="I97" s="2" t="s">
        <v>61</v>
      </c>
      <c r="J97" s="2">
        <v>0</v>
      </c>
      <c r="K97" s="2" t="str" cm="1">
        <f t="array" ref="K97">_xlfn.IFS(J97&lt;=5, "0-5", J97&lt;=10, "6-10", J97&lt;=15, "11-15", J97&lt;=20, "16-20", J97&gt;20, "21+")</f>
        <v>0-5</v>
      </c>
      <c r="L97" s="2">
        <v>20</v>
      </c>
      <c r="M97" s="11">
        <f t="shared" si="17"/>
        <v>20</v>
      </c>
      <c r="N97" s="2">
        <v>1.3</v>
      </c>
      <c r="O97" s="2" t="s">
        <v>62</v>
      </c>
      <c r="P97" s="2" t="s">
        <v>2071</v>
      </c>
      <c r="Q97" s="3">
        <v>0.64</v>
      </c>
    </row>
    <row r="98" spans="1:17" x14ac:dyDescent="0.3">
      <c r="A98" s="2" t="s">
        <v>264</v>
      </c>
      <c r="B98" s="2" t="s">
        <v>265</v>
      </c>
      <c r="C98" s="2" t="str">
        <f t="shared" si="9"/>
        <v>Bethany Wright</v>
      </c>
      <c r="D98" s="2" t="s">
        <v>2</v>
      </c>
      <c r="E98" s="2" t="str">
        <f t="shared" si="12"/>
        <v>Female</v>
      </c>
      <c r="F98" s="2">
        <v>49</v>
      </c>
      <c r="G98" s="2" t="s">
        <v>178</v>
      </c>
      <c r="H98" s="2" t="s">
        <v>60</v>
      </c>
      <c r="I98" s="2" t="s">
        <v>66</v>
      </c>
      <c r="J98" s="2">
        <v>25</v>
      </c>
      <c r="K98" s="2" t="str" cm="1">
        <f t="array" ref="K98">_xlfn.IFS(J98&lt;=5, "0-5", J98&lt;=10, "6-10", J98&lt;=15, "11-15", J98&lt;=20, "16-20", J98&gt;20, "21+")</f>
        <v>21+</v>
      </c>
      <c r="L98" s="2">
        <v>50</v>
      </c>
      <c r="M98" s="11">
        <f t="shared" si="17"/>
        <v>50</v>
      </c>
      <c r="N98" s="2">
        <v>5</v>
      </c>
      <c r="O98" s="2" t="s">
        <v>19</v>
      </c>
      <c r="P98" s="2" t="s">
        <v>2070</v>
      </c>
      <c r="Q98" s="3">
        <v>0.77</v>
      </c>
    </row>
    <row r="99" spans="1:17" x14ac:dyDescent="0.3">
      <c r="A99" s="2" t="s">
        <v>266</v>
      </c>
      <c r="B99" s="2" t="s">
        <v>267</v>
      </c>
      <c r="C99" s="2" t="str">
        <f t="shared" si="9"/>
        <v>David Ortiz</v>
      </c>
      <c r="D99" s="2" t="s">
        <v>85</v>
      </c>
      <c r="E99" s="2" t="str">
        <f t="shared" si="12"/>
        <v>Male</v>
      </c>
      <c r="F99" s="2">
        <v>37</v>
      </c>
      <c r="G99" s="2" t="s">
        <v>46</v>
      </c>
      <c r="H99" s="2" t="s">
        <v>10</v>
      </c>
      <c r="I99" s="2" t="s">
        <v>5</v>
      </c>
      <c r="J99" s="2">
        <v>17</v>
      </c>
      <c r="K99" s="2" t="str" cm="1">
        <f t="array" ref="K99">_xlfn.IFS(J99&lt;=5, "0-5", J99&lt;=10, "6-10", J99&lt;=15, "11-15", J99&lt;=20, "16-20", J99&gt;20, "21+")</f>
        <v>16-20</v>
      </c>
      <c r="L99" s="2">
        <v>20</v>
      </c>
      <c r="M99" s="11">
        <f t="shared" si="17"/>
        <v>20</v>
      </c>
      <c r="N99" s="2">
        <v>3.3</v>
      </c>
      <c r="O99" s="2">
        <v>0</v>
      </c>
      <c r="P99" s="2" t="s">
        <v>2070</v>
      </c>
      <c r="Q99" s="2">
        <v>96</v>
      </c>
    </row>
    <row r="100" spans="1:17" x14ac:dyDescent="0.3">
      <c r="A100" s="2" t="s">
        <v>268</v>
      </c>
      <c r="B100" s="2" t="s">
        <v>269</v>
      </c>
      <c r="C100" s="2" t="str">
        <f t="shared" si="9"/>
        <v>Andrew Lynch</v>
      </c>
      <c r="D100" s="2" t="s">
        <v>49</v>
      </c>
      <c r="E100" s="2" t="str">
        <f t="shared" si="12"/>
        <v>Male</v>
      </c>
      <c r="F100" s="2" t="s">
        <v>18531</v>
      </c>
      <c r="G100" s="2" t="s">
        <v>46</v>
      </c>
      <c r="H100" s="2" t="s">
        <v>10</v>
      </c>
      <c r="I100" s="2" t="s">
        <v>61</v>
      </c>
      <c r="J100" s="2">
        <v>5</v>
      </c>
      <c r="K100" s="2" t="str" cm="1">
        <f t="array" ref="K100">_xlfn.IFS(J100&lt;=5, "0-5", J100&lt;=10, "6-10", J100&lt;=15, "11-15", J100&lt;=20, "16-20", J100&gt;20, "21+")</f>
        <v>0-5</v>
      </c>
      <c r="L100" s="2" t="s">
        <v>109</v>
      </c>
      <c r="M100" s="11" t="str">
        <f>SUBSTITUTE(L100,"$","")</f>
        <v>20</v>
      </c>
      <c r="N100" s="2">
        <v>1.1000000000000001</v>
      </c>
      <c r="O100" s="2" t="s">
        <v>147</v>
      </c>
      <c r="P100" s="2" t="s">
        <v>2070</v>
      </c>
      <c r="Q100" s="3">
        <v>0.74</v>
      </c>
    </row>
    <row r="101" spans="1:17" x14ac:dyDescent="0.3">
      <c r="A101" s="2" t="s">
        <v>270</v>
      </c>
      <c r="B101" s="2" t="s">
        <v>271</v>
      </c>
      <c r="C101" s="2" t="str">
        <f t="shared" si="9"/>
        <v>Kristopher Meyers</v>
      </c>
      <c r="D101" s="2" t="s">
        <v>36</v>
      </c>
      <c r="E101" s="2" t="str">
        <f t="shared" si="12"/>
        <v>Male</v>
      </c>
      <c r="F101" s="2">
        <v>32</v>
      </c>
      <c r="G101" s="2" t="s">
        <v>127</v>
      </c>
      <c r="H101" s="2" t="s">
        <v>128</v>
      </c>
      <c r="I101" s="2" t="s">
        <v>61</v>
      </c>
      <c r="J101" s="2">
        <v>10</v>
      </c>
      <c r="K101" s="2" t="str" cm="1">
        <f t="array" ref="K101">_xlfn.IFS(J101&lt;=5, "0-5", J101&lt;=10, "6-10", J101&lt;=15, "11-15", J101&lt;=20, "16-20", J101&gt;20, "21+")</f>
        <v>6-10</v>
      </c>
      <c r="L101" s="2">
        <v>50</v>
      </c>
      <c r="M101" s="11">
        <f>L101</f>
        <v>50</v>
      </c>
      <c r="N101" s="2">
        <v>1.2</v>
      </c>
      <c r="O101" s="2" t="b">
        <v>0</v>
      </c>
      <c r="P101" s="2" t="s">
        <v>2070</v>
      </c>
      <c r="Q101" s="3">
        <v>0.89</v>
      </c>
    </row>
    <row r="102" spans="1:17" x14ac:dyDescent="0.3">
      <c r="A102" s="2" t="s">
        <v>272</v>
      </c>
      <c r="B102" s="2" t="s">
        <v>273</v>
      </c>
      <c r="C102" s="2" t="str">
        <f t="shared" si="9"/>
        <v>Thomas Roth</v>
      </c>
      <c r="D102" s="2" t="s">
        <v>36</v>
      </c>
      <c r="E102" s="2" t="str">
        <f t="shared" si="12"/>
        <v>Male</v>
      </c>
      <c r="F102" s="2">
        <v>35</v>
      </c>
      <c r="G102" s="2" t="s">
        <v>81</v>
      </c>
      <c r="H102" s="2" t="s">
        <v>82</v>
      </c>
      <c r="I102" s="2" t="s">
        <v>11</v>
      </c>
      <c r="J102" s="2">
        <v>0</v>
      </c>
      <c r="K102" s="2" t="str" cm="1">
        <f t="array" ref="K102">_xlfn.IFS(J102&lt;=5, "0-5", J102&lt;=10, "6-10", J102&lt;=15, "11-15", J102&lt;=20, "16-20", J102&gt;20, "21+")</f>
        <v>0-5</v>
      </c>
      <c r="L102" s="2" t="s">
        <v>18531</v>
      </c>
      <c r="M102" s="11" t="s">
        <v>18531</v>
      </c>
      <c r="N102" s="2">
        <v>2</v>
      </c>
      <c r="O102" s="2">
        <v>1</v>
      </c>
      <c r="P102" s="2" t="s">
        <v>2071</v>
      </c>
      <c r="Q102" s="3">
        <v>0.64</v>
      </c>
    </row>
    <row r="103" spans="1:17" x14ac:dyDescent="0.3">
      <c r="A103" s="2" t="s">
        <v>274</v>
      </c>
      <c r="B103" s="2" t="s">
        <v>275</v>
      </c>
      <c r="C103" s="2" t="str">
        <f t="shared" si="9"/>
        <v>Vicki Brown</v>
      </c>
      <c r="D103" s="2" t="s">
        <v>2</v>
      </c>
      <c r="E103" s="2" t="str">
        <f t="shared" si="12"/>
        <v>Female</v>
      </c>
      <c r="F103" s="2">
        <v>51</v>
      </c>
      <c r="G103" s="2" t="s">
        <v>112</v>
      </c>
      <c r="H103" s="2" t="s">
        <v>113</v>
      </c>
      <c r="I103" s="2" t="s">
        <v>18</v>
      </c>
      <c r="J103" s="2">
        <v>2</v>
      </c>
      <c r="K103" s="2" t="str" cm="1">
        <f t="array" ref="K103">_xlfn.IFS(J103&lt;=5, "0-5", J103&lt;=10, "6-10", J103&lt;=15, "11-15", J103&lt;=20, "16-20", J103&gt;20, "21+")</f>
        <v>0-5</v>
      </c>
      <c r="L103" s="2" t="s">
        <v>33</v>
      </c>
      <c r="M103" s="11" t="str">
        <f>SUBSTITUTE(L103,"$","")</f>
        <v>30</v>
      </c>
      <c r="N103" s="2">
        <v>4.5</v>
      </c>
      <c r="O103" s="2">
        <v>0</v>
      </c>
      <c r="P103" s="2" t="s">
        <v>2070</v>
      </c>
      <c r="Q103" s="2">
        <v>64</v>
      </c>
    </row>
    <row r="104" spans="1:17" x14ac:dyDescent="0.3">
      <c r="A104" s="2" t="s">
        <v>276</v>
      </c>
      <c r="B104" s="2" t="s">
        <v>277</v>
      </c>
      <c r="C104" s="2" t="str">
        <f t="shared" si="9"/>
        <v>Stacy Sutton</v>
      </c>
      <c r="D104" s="2" t="s">
        <v>2</v>
      </c>
      <c r="E104" s="2" t="str">
        <f t="shared" si="12"/>
        <v>Female</v>
      </c>
      <c r="F104" s="2">
        <v>50</v>
      </c>
      <c r="G104" s="2" t="s">
        <v>112</v>
      </c>
      <c r="H104" s="2" t="s">
        <v>113</v>
      </c>
      <c r="I104" s="2" t="s">
        <v>77</v>
      </c>
      <c r="J104" s="2">
        <v>30</v>
      </c>
      <c r="K104" s="2" t="str" cm="1">
        <f t="array" ref="K104">_xlfn.IFS(J104&lt;=5, "0-5", J104&lt;=10, "6-10", J104&lt;=15, "11-15", J104&lt;=20, "16-20", J104&gt;20, "21+")</f>
        <v>21+</v>
      </c>
      <c r="L104" s="2">
        <v>100</v>
      </c>
      <c r="M104" s="11">
        <f>L104</f>
        <v>100</v>
      </c>
      <c r="N104" s="2">
        <v>3</v>
      </c>
      <c r="O104" s="2">
        <v>1</v>
      </c>
      <c r="P104" s="2" t="s">
        <v>2071</v>
      </c>
      <c r="Q104" s="3">
        <v>0.73</v>
      </c>
    </row>
    <row r="105" spans="1:17" x14ac:dyDescent="0.3">
      <c r="A105" s="2" t="s">
        <v>278</v>
      </c>
      <c r="B105" s="2" t="s">
        <v>279</v>
      </c>
      <c r="C105" s="2" t="str">
        <f t="shared" si="9"/>
        <v>Kimberly Holland</v>
      </c>
      <c r="D105" s="2" t="s">
        <v>2</v>
      </c>
      <c r="E105" s="2" t="str">
        <f t="shared" si="12"/>
        <v>Female</v>
      </c>
      <c r="F105" s="2">
        <v>21</v>
      </c>
      <c r="G105" s="2" t="s">
        <v>50</v>
      </c>
      <c r="H105" s="2" t="s">
        <v>51</v>
      </c>
      <c r="I105" s="2" t="s">
        <v>5</v>
      </c>
      <c r="J105" s="2">
        <v>2</v>
      </c>
      <c r="K105" s="2" t="str" cm="1">
        <f t="array" ref="K105">_xlfn.IFS(J105&lt;=5, "0-5", J105&lt;=10, "6-10", J105&lt;=15, "11-15", J105&lt;=20, "16-20", J105&gt;20, "21+")</f>
        <v>0-5</v>
      </c>
      <c r="L105" s="2" t="s">
        <v>52</v>
      </c>
      <c r="M105" s="11" t="str">
        <f t="shared" ref="M105:M107" si="18">SUBSTITUTE(L105,"$","")</f>
        <v>50</v>
      </c>
      <c r="N105" s="2">
        <v>4.9000000000000004</v>
      </c>
      <c r="O105" s="2" t="s">
        <v>56</v>
      </c>
      <c r="P105" s="2" t="s">
        <v>2071</v>
      </c>
      <c r="Q105" s="3">
        <v>0.68</v>
      </c>
    </row>
    <row r="106" spans="1:17" x14ac:dyDescent="0.3">
      <c r="A106" s="2" t="s">
        <v>280</v>
      </c>
      <c r="B106" s="2" t="s">
        <v>281</v>
      </c>
      <c r="C106" s="2" t="str">
        <f t="shared" si="9"/>
        <v>Travis Richardson</v>
      </c>
      <c r="D106" s="2" t="s">
        <v>49</v>
      </c>
      <c r="E106" s="2" t="str">
        <f t="shared" si="12"/>
        <v>Male</v>
      </c>
      <c r="F106" s="2">
        <v>25</v>
      </c>
      <c r="G106" s="2" t="s">
        <v>46</v>
      </c>
      <c r="H106" s="2" t="s">
        <v>10</v>
      </c>
      <c r="I106" s="2" t="s">
        <v>18</v>
      </c>
      <c r="J106" s="2">
        <v>3</v>
      </c>
      <c r="K106" s="2" t="str" cm="1">
        <f t="array" ref="K106">_xlfn.IFS(J106&lt;=5, "0-5", J106&lt;=10, "6-10", J106&lt;=15, "11-15", J106&lt;=20, "16-20", J106&gt;20, "21+")</f>
        <v>0-5</v>
      </c>
      <c r="L106" s="2" t="s">
        <v>33</v>
      </c>
      <c r="M106" s="11" t="str">
        <f t="shared" si="18"/>
        <v>30</v>
      </c>
      <c r="N106" s="2" t="s">
        <v>18531</v>
      </c>
      <c r="O106" s="2" t="s">
        <v>147</v>
      </c>
      <c r="P106" s="2" t="s">
        <v>2070</v>
      </c>
      <c r="Q106" s="3">
        <v>0.88</v>
      </c>
    </row>
    <row r="107" spans="1:17" x14ac:dyDescent="0.3">
      <c r="A107" s="2" t="s">
        <v>282</v>
      </c>
      <c r="B107" s="2" t="s">
        <v>283</v>
      </c>
      <c r="C107" s="2" t="str">
        <f t="shared" si="9"/>
        <v>Jasmin Ho</v>
      </c>
      <c r="D107" s="2" t="s">
        <v>8</v>
      </c>
      <c r="E107" s="2" t="str">
        <f t="shared" si="12"/>
        <v>Female</v>
      </c>
      <c r="F107" s="2">
        <v>57</v>
      </c>
      <c r="G107" s="2" t="s">
        <v>123</v>
      </c>
      <c r="H107" s="2" t="s">
        <v>124</v>
      </c>
      <c r="I107" s="2" t="s">
        <v>77</v>
      </c>
      <c r="J107" s="2">
        <v>21</v>
      </c>
      <c r="K107" s="2" t="str" cm="1">
        <f t="array" ref="K107">_xlfn.IFS(J107&lt;=5, "0-5", J107&lt;=10, "6-10", J107&lt;=15, "11-15", J107&lt;=20, "16-20", J107&gt;20, "21+")</f>
        <v>21+</v>
      </c>
      <c r="L107" s="2" t="s">
        <v>24</v>
      </c>
      <c r="M107" s="11" t="str">
        <f t="shared" si="18"/>
        <v>40</v>
      </c>
      <c r="N107" s="2">
        <v>2.5</v>
      </c>
      <c r="O107" s="2">
        <v>0</v>
      </c>
      <c r="P107" s="2" t="s">
        <v>2070</v>
      </c>
      <c r="Q107" s="3">
        <v>0.77</v>
      </c>
    </row>
    <row r="108" spans="1:17" x14ac:dyDescent="0.3">
      <c r="A108" s="2" t="s">
        <v>284</v>
      </c>
      <c r="B108" s="2" t="s">
        <v>285</v>
      </c>
      <c r="C108" s="2" t="str">
        <f t="shared" si="9"/>
        <v>Mark Paul</v>
      </c>
      <c r="D108" s="2" t="s">
        <v>36</v>
      </c>
      <c r="E108" s="2" t="str">
        <f t="shared" si="12"/>
        <v>Male</v>
      </c>
      <c r="F108" s="2">
        <v>58</v>
      </c>
      <c r="G108" s="2" t="s">
        <v>112</v>
      </c>
      <c r="H108" s="2" t="s">
        <v>113</v>
      </c>
      <c r="I108" s="2" t="s">
        <v>5</v>
      </c>
      <c r="J108" s="2">
        <v>3</v>
      </c>
      <c r="K108" s="2" t="str" cm="1">
        <f t="array" ref="K108">_xlfn.IFS(J108&lt;=5, "0-5", J108&lt;=10, "6-10", J108&lt;=15, "11-15", J108&lt;=20, "16-20", J108&gt;20, "21+")</f>
        <v>0-5</v>
      </c>
      <c r="L108" s="2" t="s">
        <v>18531</v>
      </c>
      <c r="M108" s="11" t="s">
        <v>18531</v>
      </c>
      <c r="N108" s="2">
        <v>0</v>
      </c>
      <c r="O108" s="2">
        <v>1</v>
      </c>
      <c r="P108" s="2" t="s">
        <v>2071</v>
      </c>
      <c r="Q108" s="2" t="s">
        <v>18531</v>
      </c>
    </row>
    <row r="109" spans="1:17" x14ac:dyDescent="0.3">
      <c r="A109" s="2" t="s">
        <v>286</v>
      </c>
      <c r="B109" s="2" t="s">
        <v>287</v>
      </c>
      <c r="C109" s="2" t="str">
        <f t="shared" si="9"/>
        <v>Jennifer Lewis</v>
      </c>
      <c r="D109" s="2" t="s">
        <v>22</v>
      </c>
      <c r="E109" s="2" t="str">
        <f t="shared" si="12"/>
        <v>Female</v>
      </c>
      <c r="F109" s="2">
        <v>45</v>
      </c>
      <c r="G109" s="2" t="s">
        <v>37</v>
      </c>
      <c r="H109" s="2" t="s">
        <v>38</v>
      </c>
      <c r="I109" s="2" t="s">
        <v>11</v>
      </c>
      <c r="J109" s="2">
        <v>19</v>
      </c>
      <c r="K109" s="2" t="str" cm="1">
        <f t="array" ref="K109">_xlfn.IFS(J109&lt;=5, "0-5", J109&lt;=10, "6-10", J109&lt;=15, "11-15", J109&lt;=20, "16-20", J109&gt;20, "21+")</f>
        <v>16-20</v>
      </c>
      <c r="L109" s="2">
        <v>40</v>
      </c>
      <c r="M109" s="11">
        <f t="shared" ref="M109:M110" si="19">L109</f>
        <v>40</v>
      </c>
      <c r="N109" s="2" t="s">
        <v>18531</v>
      </c>
      <c r="O109" s="2">
        <v>1</v>
      </c>
      <c r="P109" s="2" t="s">
        <v>2071</v>
      </c>
      <c r="Q109" s="3">
        <v>0.72</v>
      </c>
    </row>
    <row r="110" spans="1:17" x14ac:dyDescent="0.3">
      <c r="A110" s="2" t="s">
        <v>288</v>
      </c>
      <c r="B110" s="2" t="s">
        <v>289</v>
      </c>
      <c r="C110" s="2" t="str">
        <f t="shared" si="9"/>
        <v>Elizabeth Lester</v>
      </c>
      <c r="D110" s="2" t="s">
        <v>22</v>
      </c>
      <c r="E110" s="2" t="str">
        <f t="shared" si="12"/>
        <v>Female</v>
      </c>
      <c r="F110" s="2">
        <v>23</v>
      </c>
      <c r="G110" s="2" t="s">
        <v>46</v>
      </c>
      <c r="H110" s="2" t="s">
        <v>10</v>
      </c>
      <c r="I110" s="2" t="s">
        <v>23</v>
      </c>
      <c r="J110" s="2">
        <v>0</v>
      </c>
      <c r="K110" s="2" t="str" cm="1">
        <f t="array" ref="K110">_xlfn.IFS(J110&lt;=5, "0-5", J110&lt;=10, "6-10", J110&lt;=15, "11-15", J110&lt;=20, "16-20", J110&gt;20, "21+")</f>
        <v>0-5</v>
      </c>
      <c r="L110" s="2">
        <v>20</v>
      </c>
      <c r="M110" s="11">
        <f t="shared" si="19"/>
        <v>20</v>
      </c>
      <c r="N110" s="2">
        <v>4.7</v>
      </c>
      <c r="O110" s="2" t="s">
        <v>62</v>
      </c>
      <c r="P110" s="2" t="s">
        <v>2071</v>
      </c>
      <c r="Q110" s="3">
        <v>0.6</v>
      </c>
    </row>
    <row r="111" spans="1:17" x14ac:dyDescent="0.3">
      <c r="A111" s="2" t="s">
        <v>290</v>
      </c>
      <c r="B111" s="2" t="s">
        <v>291</v>
      </c>
      <c r="C111" s="2" t="str">
        <f t="shared" si="9"/>
        <v>Kimberly Griffin</v>
      </c>
      <c r="D111" s="2" t="s">
        <v>8</v>
      </c>
      <c r="E111" s="2" t="str">
        <f t="shared" si="12"/>
        <v>Female</v>
      </c>
      <c r="F111" s="2">
        <v>46</v>
      </c>
      <c r="G111" s="2" t="s">
        <v>46</v>
      </c>
      <c r="H111" s="2" t="s">
        <v>10</v>
      </c>
      <c r="I111" s="2" t="s">
        <v>32</v>
      </c>
      <c r="J111" s="2">
        <v>9</v>
      </c>
      <c r="K111" s="2" t="str" cm="1">
        <f t="array" ref="K111">_xlfn.IFS(J111&lt;=5, "0-5", J111&lt;=10, "6-10", J111&lt;=15, "11-15", J111&lt;=20, "16-20", J111&gt;20, "21+")</f>
        <v>6-10</v>
      </c>
      <c r="L111" s="2" t="s">
        <v>33</v>
      </c>
      <c r="M111" s="11" t="str">
        <f>SUBSTITUTE(L111,"$","")</f>
        <v>30</v>
      </c>
      <c r="N111" s="2">
        <v>3.5</v>
      </c>
      <c r="O111" s="2" t="s">
        <v>18531</v>
      </c>
      <c r="P111" s="2" t="s">
        <v>18531</v>
      </c>
      <c r="Q111" s="2">
        <v>72</v>
      </c>
    </row>
    <row r="112" spans="1:17" x14ac:dyDescent="0.3">
      <c r="A112" s="2" t="s">
        <v>292</v>
      </c>
      <c r="B112" s="2" t="s">
        <v>293</v>
      </c>
      <c r="C112" s="2" t="str">
        <f t="shared" si="9"/>
        <v>Tyler Warner</v>
      </c>
      <c r="D112" s="2" t="s">
        <v>49</v>
      </c>
      <c r="E112" s="2" t="str">
        <f t="shared" si="12"/>
        <v>Male</v>
      </c>
      <c r="F112" s="2">
        <v>27</v>
      </c>
      <c r="G112" s="2" t="s">
        <v>59</v>
      </c>
      <c r="H112" s="2" t="s">
        <v>60</v>
      </c>
      <c r="I112" s="2" t="s">
        <v>61</v>
      </c>
      <c r="J112" s="2">
        <v>5</v>
      </c>
      <c r="K112" s="2" t="str" cm="1">
        <f t="array" ref="K112">_xlfn.IFS(J112&lt;=5, "0-5", J112&lt;=10, "6-10", J112&lt;=15, "11-15", J112&lt;=20, "16-20", J112&gt;20, "21+")</f>
        <v>0-5</v>
      </c>
      <c r="L112" s="2">
        <v>30</v>
      </c>
      <c r="M112" s="11">
        <f>L112</f>
        <v>30</v>
      </c>
      <c r="N112" s="2" t="s">
        <v>18531</v>
      </c>
      <c r="O112" s="2" t="s">
        <v>19</v>
      </c>
      <c r="P112" s="2" t="s">
        <v>2070</v>
      </c>
      <c r="Q112" s="3">
        <v>0.92</v>
      </c>
    </row>
    <row r="113" spans="1:17" x14ac:dyDescent="0.3">
      <c r="A113" s="2" t="s">
        <v>294</v>
      </c>
      <c r="B113" s="2" t="s">
        <v>295</v>
      </c>
      <c r="C113" s="2" t="str">
        <f t="shared" ref="C113:C176" si="20">B113</f>
        <v>Jane Cox</v>
      </c>
      <c r="D113" s="2" t="s">
        <v>8</v>
      </c>
      <c r="E113" s="2" t="str">
        <f t="shared" si="12"/>
        <v>Female</v>
      </c>
      <c r="F113" s="2">
        <v>32</v>
      </c>
      <c r="G113" s="2" t="s">
        <v>46</v>
      </c>
      <c r="H113" s="2" t="s">
        <v>10</v>
      </c>
      <c r="I113" s="2" t="s">
        <v>102</v>
      </c>
      <c r="J113" s="2">
        <v>6</v>
      </c>
      <c r="K113" s="2" t="str" cm="1">
        <f t="array" ref="K113">_xlfn.IFS(J113&lt;=5, "0-5", J113&lt;=10, "6-10", J113&lt;=15, "11-15", J113&lt;=20, "16-20", J113&gt;20, "21+")</f>
        <v>6-10</v>
      </c>
      <c r="L113" s="2" t="s">
        <v>86</v>
      </c>
      <c r="M113" s="11" t="str">
        <f t="shared" ref="M113:M114" si="21">_xlfn.TEXTAFTER(L113," ")</f>
        <v>50</v>
      </c>
      <c r="N113" s="2">
        <v>3.4</v>
      </c>
      <c r="O113" s="2">
        <v>1</v>
      </c>
      <c r="P113" s="2" t="s">
        <v>2071</v>
      </c>
      <c r="Q113" s="2" t="s">
        <v>18531</v>
      </c>
    </row>
    <row r="114" spans="1:17" x14ac:dyDescent="0.3">
      <c r="A114" s="2" t="s">
        <v>296</v>
      </c>
      <c r="B114" s="2" t="s">
        <v>297</v>
      </c>
      <c r="C114" s="2" t="str">
        <f t="shared" si="20"/>
        <v>Leah Williams</v>
      </c>
      <c r="D114" s="2" t="s">
        <v>2</v>
      </c>
      <c r="E114" s="2" t="str">
        <f t="shared" si="12"/>
        <v>Female</v>
      </c>
      <c r="F114" s="2">
        <v>48</v>
      </c>
      <c r="G114" s="2" t="s">
        <v>59</v>
      </c>
      <c r="H114" s="2" t="s">
        <v>60</v>
      </c>
      <c r="I114" s="2" t="s">
        <v>102</v>
      </c>
      <c r="J114" s="2">
        <v>6</v>
      </c>
      <c r="K114" s="2" t="str" cm="1">
        <f t="array" ref="K114">_xlfn.IFS(J114&lt;=5, "0-5", J114&lt;=10, "6-10", J114&lt;=15, "11-15", J114&lt;=20, "16-20", J114&gt;20, "21+")</f>
        <v>6-10</v>
      </c>
      <c r="L114" s="2" t="s">
        <v>40</v>
      </c>
      <c r="M114" s="11" t="str">
        <f t="shared" si="21"/>
        <v>75</v>
      </c>
      <c r="N114" s="2">
        <v>2.5</v>
      </c>
      <c r="O114" s="2" t="s">
        <v>18531</v>
      </c>
      <c r="P114" s="2" t="s">
        <v>18531</v>
      </c>
      <c r="Q114" s="3">
        <v>0.92</v>
      </c>
    </row>
    <row r="115" spans="1:17" x14ac:dyDescent="0.3">
      <c r="A115" s="2" t="s">
        <v>298</v>
      </c>
      <c r="B115" s="2" t="s">
        <v>299</v>
      </c>
      <c r="C115" s="2" t="str">
        <f t="shared" si="20"/>
        <v>Kevin Wong</v>
      </c>
      <c r="D115" s="2" t="s">
        <v>15</v>
      </c>
      <c r="E115" s="2" t="str">
        <f t="shared" si="12"/>
        <v>Male</v>
      </c>
      <c r="F115" s="2">
        <v>30</v>
      </c>
      <c r="G115" s="2" t="s">
        <v>50</v>
      </c>
      <c r="H115" s="2" t="s">
        <v>51</v>
      </c>
      <c r="I115" s="2" t="s">
        <v>11</v>
      </c>
      <c r="J115" s="2">
        <v>3</v>
      </c>
      <c r="K115" s="2" t="str" cm="1">
        <f t="array" ref="K115">_xlfn.IFS(J115&lt;=5, "0-5", J115&lt;=10, "6-10", J115&lt;=15, "11-15", J115&lt;=20, "16-20", J115&gt;20, "21+")</f>
        <v>0-5</v>
      </c>
      <c r="L115" s="2" t="s">
        <v>33</v>
      </c>
      <c r="M115" s="11" t="str">
        <f>SUBSTITUTE(L115,"$","")</f>
        <v>30</v>
      </c>
      <c r="N115" s="2">
        <v>1.1000000000000001</v>
      </c>
      <c r="O115" s="2" t="b">
        <v>1</v>
      </c>
      <c r="P115" s="2" t="s">
        <v>2071</v>
      </c>
      <c r="Q115" s="2" t="s">
        <v>18531</v>
      </c>
    </row>
    <row r="116" spans="1:17" x14ac:dyDescent="0.3">
      <c r="A116" s="2" t="s">
        <v>300</v>
      </c>
      <c r="B116" s="2" t="s">
        <v>301</v>
      </c>
      <c r="C116" s="2" t="str">
        <f t="shared" si="20"/>
        <v>Robert Andrews</v>
      </c>
      <c r="D116" s="2" t="s">
        <v>85</v>
      </c>
      <c r="E116" s="2" t="str">
        <f t="shared" si="12"/>
        <v>Male</v>
      </c>
      <c r="F116" s="2">
        <v>59</v>
      </c>
      <c r="G116" s="2" t="s">
        <v>50</v>
      </c>
      <c r="H116" s="2" t="s">
        <v>51</v>
      </c>
      <c r="I116" s="2" t="s">
        <v>32</v>
      </c>
      <c r="J116" s="2">
        <v>13</v>
      </c>
      <c r="K116" s="2" t="str" cm="1">
        <f t="array" ref="K116">_xlfn.IFS(J116&lt;=5, "0-5", J116&lt;=10, "6-10", J116&lt;=15, "11-15", J116&lt;=20, "16-20", J116&gt;20, "21+")</f>
        <v>11-15</v>
      </c>
      <c r="L116" s="2" t="s">
        <v>302</v>
      </c>
      <c r="M116" s="11" t="str">
        <f>_xlfn.TEXTAFTER(L116," ")</f>
        <v>20</v>
      </c>
      <c r="N116" s="2">
        <v>4.8</v>
      </c>
      <c r="O116" s="2" t="s">
        <v>18531</v>
      </c>
      <c r="P116" s="2" t="s">
        <v>18531</v>
      </c>
      <c r="Q116" s="2" t="s">
        <v>18531</v>
      </c>
    </row>
    <row r="117" spans="1:17" x14ac:dyDescent="0.3">
      <c r="A117" s="2" t="s">
        <v>303</v>
      </c>
      <c r="B117" s="2" t="s">
        <v>304</v>
      </c>
      <c r="C117" s="2" t="str">
        <f t="shared" si="20"/>
        <v>Jessica Torres</v>
      </c>
      <c r="D117" s="2" t="s">
        <v>27</v>
      </c>
      <c r="E117" s="2" t="str">
        <f t="shared" si="12"/>
        <v>Female</v>
      </c>
      <c r="F117" s="2">
        <v>32</v>
      </c>
      <c r="G117" s="2" t="s">
        <v>167</v>
      </c>
      <c r="H117" s="2" t="s">
        <v>60</v>
      </c>
      <c r="I117" s="2" t="s">
        <v>32</v>
      </c>
      <c r="J117" s="2">
        <v>5</v>
      </c>
      <c r="K117" s="2" t="str" cm="1">
        <f t="array" ref="K117">_xlfn.IFS(J117&lt;=5, "0-5", J117&lt;=10, "6-10", J117&lt;=15, "11-15", J117&lt;=20, "16-20", J117&gt;20, "21+")</f>
        <v>0-5</v>
      </c>
      <c r="L117" s="2" t="s">
        <v>33</v>
      </c>
      <c r="M117" s="11" t="str">
        <f>SUBSTITUTE(L117,"$","")</f>
        <v>30</v>
      </c>
      <c r="N117" s="2" t="s">
        <v>18531</v>
      </c>
      <c r="O117" s="2">
        <v>0</v>
      </c>
      <c r="P117" s="2" t="s">
        <v>2070</v>
      </c>
      <c r="Q117" s="3">
        <v>0.86</v>
      </c>
    </row>
    <row r="118" spans="1:17" x14ac:dyDescent="0.3">
      <c r="A118" s="2" t="s">
        <v>305</v>
      </c>
      <c r="B118" s="2" t="s">
        <v>306</v>
      </c>
      <c r="C118" s="2" t="str">
        <f t="shared" si="20"/>
        <v>Teresa Kim</v>
      </c>
      <c r="D118" s="2" t="s">
        <v>65</v>
      </c>
      <c r="E118" s="2" t="str">
        <f t="shared" si="12"/>
        <v>Female</v>
      </c>
      <c r="F118" s="2">
        <v>57</v>
      </c>
      <c r="G118" s="2" t="s">
        <v>127</v>
      </c>
      <c r="H118" s="2" t="s">
        <v>128</v>
      </c>
      <c r="I118" s="2" t="s">
        <v>61</v>
      </c>
      <c r="J118" s="2">
        <v>4</v>
      </c>
      <c r="K118" s="2" t="str" cm="1">
        <f t="array" ref="K118">_xlfn.IFS(J118&lt;=5, "0-5", J118&lt;=10, "6-10", J118&lt;=15, "11-15", J118&lt;=20, "16-20", J118&gt;20, "21+")</f>
        <v>0-5</v>
      </c>
      <c r="L118" s="2" t="s">
        <v>43</v>
      </c>
      <c r="M118" s="11" t="str">
        <f t="shared" ref="M118:M119" si="22">_xlfn.TEXTAFTER(L118," ")</f>
        <v>40</v>
      </c>
      <c r="N118" s="2">
        <v>3.4</v>
      </c>
      <c r="O118" s="2">
        <v>1</v>
      </c>
      <c r="P118" s="2" t="s">
        <v>2071</v>
      </c>
      <c r="Q118" s="3">
        <v>0.68</v>
      </c>
    </row>
    <row r="119" spans="1:17" x14ac:dyDescent="0.3">
      <c r="A119" s="2" t="s">
        <v>307</v>
      </c>
      <c r="B119" s="2" t="s">
        <v>308</v>
      </c>
      <c r="C119" s="2" t="str">
        <f t="shared" si="20"/>
        <v>Jon Morgan</v>
      </c>
      <c r="D119" s="2" t="s">
        <v>49</v>
      </c>
      <c r="E119" s="2" t="str">
        <f t="shared" si="12"/>
        <v>Male</v>
      </c>
      <c r="F119" s="2">
        <v>27</v>
      </c>
      <c r="G119" s="2" t="s">
        <v>9</v>
      </c>
      <c r="H119" s="2" t="s">
        <v>10</v>
      </c>
      <c r="I119" s="2" t="s">
        <v>102</v>
      </c>
      <c r="J119" s="2">
        <v>7</v>
      </c>
      <c r="K119" s="2" t="str" cm="1">
        <f t="array" ref="K119">_xlfn.IFS(J119&lt;=5, "0-5", J119&lt;=10, "6-10", J119&lt;=15, "11-15", J119&lt;=20, "16-20", J119&gt;20, "21+")</f>
        <v>6-10</v>
      </c>
      <c r="L119" s="2" t="s">
        <v>302</v>
      </c>
      <c r="M119" s="11" t="str">
        <f t="shared" si="22"/>
        <v>20</v>
      </c>
      <c r="N119" s="2">
        <v>3.2</v>
      </c>
      <c r="O119" s="2">
        <v>1</v>
      </c>
      <c r="P119" s="2" t="s">
        <v>2071</v>
      </c>
      <c r="Q119" s="3">
        <v>0.62</v>
      </c>
    </row>
    <row r="120" spans="1:17" x14ac:dyDescent="0.3">
      <c r="A120" s="2" t="s">
        <v>309</v>
      </c>
      <c r="B120" s="2" t="s">
        <v>310</v>
      </c>
      <c r="C120" s="2" t="str">
        <f t="shared" si="20"/>
        <v>Gloria Chaney</v>
      </c>
      <c r="D120" s="2" t="s">
        <v>22</v>
      </c>
      <c r="E120" s="2" t="str">
        <f t="shared" si="12"/>
        <v>Female</v>
      </c>
      <c r="F120" s="2">
        <v>33</v>
      </c>
      <c r="G120" s="2" t="s">
        <v>37</v>
      </c>
      <c r="H120" s="2" t="s">
        <v>38</v>
      </c>
      <c r="I120" s="2" t="s">
        <v>102</v>
      </c>
      <c r="J120" s="2">
        <v>13</v>
      </c>
      <c r="K120" s="2" t="str" cm="1">
        <f t="array" ref="K120">_xlfn.IFS(J120&lt;=5, "0-5", J120&lt;=10, "6-10", J120&lt;=15, "11-15", J120&lt;=20, "16-20", J120&gt;20, "21+")</f>
        <v>11-15</v>
      </c>
      <c r="L120" s="2">
        <v>20</v>
      </c>
      <c r="M120" s="11">
        <f t="shared" ref="M120:M122" si="23">L120</f>
        <v>20</v>
      </c>
      <c r="N120" s="2">
        <v>3.2</v>
      </c>
      <c r="O120" s="2" t="b">
        <v>0</v>
      </c>
      <c r="P120" s="2" t="s">
        <v>2070</v>
      </c>
      <c r="Q120" s="2" t="s">
        <v>18531</v>
      </c>
    </row>
    <row r="121" spans="1:17" x14ac:dyDescent="0.3">
      <c r="A121" s="2" t="s">
        <v>311</v>
      </c>
      <c r="B121" s="2" t="s">
        <v>312</v>
      </c>
      <c r="C121" s="2" t="str">
        <f t="shared" si="20"/>
        <v>Jesse Campbell</v>
      </c>
      <c r="D121" s="2" t="s">
        <v>15</v>
      </c>
      <c r="E121" s="2" t="str">
        <f t="shared" si="12"/>
        <v>Male</v>
      </c>
      <c r="F121" s="2">
        <v>29</v>
      </c>
      <c r="G121" s="2" t="s">
        <v>100</v>
      </c>
      <c r="H121" s="2" t="s">
        <v>101</v>
      </c>
      <c r="I121" s="2" t="s">
        <v>39</v>
      </c>
      <c r="J121" s="2">
        <v>4</v>
      </c>
      <c r="K121" s="2" t="str" cm="1">
        <f t="array" ref="K121">_xlfn.IFS(J121&lt;=5, "0-5", J121&lt;=10, "6-10", J121&lt;=15, "11-15", J121&lt;=20, "16-20", J121&gt;20, "21+")</f>
        <v>0-5</v>
      </c>
      <c r="L121" s="2">
        <v>30</v>
      </c>
      <c r="M121" s="11">
        <f t="shared" si="23"/>
        <v>30</v>
      </c>
      <c r="N121" s="2">
        <v>0</v>
      </c>
      <c r="O121" s="2" t="s">
        <v>62</v>
      </c>
      <c r="P121" s="2" t="s">
        <v>2071</v>
      </c>
      <c r="Q121" s="3">
        <v>0.82</v>
      </c>
    </row>
    <row r="122" spans="1:17" x14ac:dyDescent="0.3">
      <c r="A122" s="2" t="s">
        <v>313</v>
      </c>
      <c r="B122" s="2" t="s">
        <v>314</v>
      </c>
      <c r="C122" s="2" t="str">
        <f t="shared" si="20"/>
        <v>Allison Tucker MD</v>
      </c>
      <c r="D122" s="2" t="s">
        <v>27</v>
      </c>
      <c r="E122" s="2" t="str">
        <f t="shared" si="12"/>
        <v>Female</v>
      </c>
      <c r="F122" s="2">
        <v>36</v>
      </c>
      <c r="G122" s="2" t="s">
        <v>37</v>
      </c>
      <c r="H122" s="2" t="s">
        <v>38</v>
      </c>
      <c r="I122" s="2" t="s">
        <v>61</v>
      </c>
      <c r="J122" s="2">
        <v>13</v>
      </c>
      <c r="K122" s="2" t="str" cm="1">
        <f t="array" ref="K122">_xlfn.IFS(J122&lt;=5, "0-5", J122&lt;=10, "6-10", J122&lt;=15, "11-15", J122&lt;=20, "16-20", J122&gt;20, "21+")</f>
        <v>11-15</v>
      </c>
      <c r="L122" s="2">
        <v>75</v>
      </c>
      <c r="M122" s="11">
        <f t="shared" si="23"/>
        <v>75</v>
      </c>
      <c r="N122" s="2" t="s">
        <v>18531</v>
      </c>
      <c r="O122" s="2">
        <v>1</v>
      </c>
      <c r="P122" s="2" t="s">
        <v>2071</v>
      </c>
      <c r="Q122" s="2" t="s">
        <v>18531</v>
      </c>
    </row>
    <row r="123" spans="1:17" x14ac:dyDescent="0.3">
      <c r="A123" s="2" t="s">
        <v>315</v>
      </c>
      <c r="B123" s="2" t="s">
        <v>316</v>
      </c>
      <c r="C123" s="2" t="str">
        <f t="shared" si="20"/>
        <v>Candice Petersen</v>
      </c>
      <c r="D123" s="2" t="s">
        <v>65</v>
      </c>
      <c r="E123" s="2" t="str">
        <f t="shared" si="12"/>
        <v>Female</v>
      </c>
      <c r="F123" s="2">
        <v>47</v>
      </c>
      <c r="G123" s="2" t="s">
        <v>3</v>
      </c>
      <c r="H123" s="2" t="s">
        <v>4</v>
      </c>
      <c r="I123" s="2" t="s">
        <v>77</v>
      </c>
      <c r="J123" s="2">
        <v>5</v>
      </c>
      <c r="K123" s="2" t="str" cm="1">
        <f t="array" ref="K123">_xlfn.IFS(J123&lt;=5, "0-5", J123&lt;=10, "6-10", J123&lt;=15, "11-15", J123&lt;=20, "16-20", J123&gt;20, "21+")</f>
        <v>0-5</v>
      </c>
      <c r="L123" s="2" t="s">
        <v>24</v>
      </c>
      <c r="M123" s="11" t="str">
        <f>SUBSTITUTE(L123,"$","")</f>
        <v>40</v>
      </c>
      <c r="N123" s="2">
        <v>3.7</v>
      </c>
      <c r="O123" s="2" t="b">
        <v>0</v>
      </c>
      <c r="P123" s="2" t="s">
        <v>2070</v>
      </c>
      <c r="Q123" s="2">
        <v>93</v>
      </c>
    </row>
    <row r="124" spans="1:17" x14ac:dyDescent="0.3">
      <c r="A124" s="2" t="s">
        <v>317</v>
      </c>
      <c r="B124" s="2" t="s">
        <v>318</v>
      </c>
      <c r="C124" s="2" t="str">
        <f t="shared" si="20"/>
        <v>Christopher Nichols</v>
      </c>
      <c r="D124" s="2" t="s">
        <v>49</v>
      </c>
      <c r="E124" s="2" t="str">
        <f t="shared" si="12"/>
        <v>Male</v>
      </c>
      <c r="F124" s="2">
        <v>48</v>
      </c>
      <c r="G124" s="2" t="s">
        <v>116</v>
      </c>
      <c r="H124" s="2" t="s">
        <v>10</v>
      </c>
      <c r="I124" s="2" t="s">
        <v>102</v>
      </c>
      <c r="J124" s="2">
        <v>15</v>
      </c>
      <c r="K124" s="2" t="str" cm="1">
        <f t="array" ref="K124">_xlfn.IFS(J124&lt;=5, "0-5", J124&lt;=10, "6-10", J124&lt;=15, "11-15", J124&lt;=20, "16-20", J124&gt;20, "21+")</f>
        <v>11-15</v>
      </c>
      <c r="L124" s="2" t="s">
        <v>86</v>
      </c>
      <c r="M124" s="11" t="str">
        <f>_xlfn.TEXTAFTER(L124," ")</f>
        <v>50</v>
      </c>
      <c r="N124" s="2">
        <v>1</v>
      </c>
      <c r="O124" s="2" t="s">
        <v>62</v>
      </c>
      <c r="P124" s="2" t="s">
        <v>2071</v>
      </c>
      <c r="Q124" s="3">
        <v>0.64</v>
      </c>
    </row>
    <row r="125" spans="1:17" x14ac:dyDescent="0.3">
      <c r="A125" s="2" t="s">
        <v>319</v>
      </c>
      <c r="B125" s="2" t="s">
        <v>320</v>
      </c>
      <c r="C125" s="2" t="str">
        <f t="shared" si="20"/>
        <v>Debra Garcia</v>
      </c>
      <c r="D125" s="2" t="s">
        <v>2</v>
      </c>
      <c r="E125" s="2" t="str">
        <f t="shared" si="12"/>
        <v>Female</v>
      </c>
      <c r="F125" s="2">
        <v>27</v>
      </c>
      <c r="G125" s="2" t="s">
        <v>163</v>
      </c>
      <c r="H125" s="2" t="s">
        <v>164</v>
      </c>
      <c r="I125" s="2" t="s">
        <v>61</v>
      </c>
      <c r="J125" s="2">
        <v>8</v>
      </c>
      <c r="K125" s="2" t="str" cm="1">
        <f t="array" ref="K125">_xlfn.IFS(J125&lt;=5, "0-5", J125&lt;=10, "6-10", J125&lt;=15, "11-15", J125&lt;=20, "16-20", J125&gt;20, "21+")</f>
        <v>6-10</v>
      </c>
      <c r="L125" s="2" t="s">
        <v>52</v>
      </c>
      <c r="M125" s="11" t="str">
        <f>SUBSTITUTE(L125,"$","")</f>
        <v>50</v>
      </c>
      <c r="N125" s="2">
        <v>0</v>
      </c>
      <c r="O125" s="2" t="s">
        <v>18531</v>
      </c>
      <c r="P125" s="2" t="s">
        <v>18531</v>
      </c>
      <c r="Q125" s="2" t="s">
        <v>18531</v>
      </c>
    </row>
    <row r="126" spans="1:17" x14ac:dyDescent="0.3">
      <c r="A126" s="2" t="s">
        <v>321</v>
      </c>
      <c r="B126" s="2" t="s">
        <v>322</v>
      </c>
      <c r="C126" s="2" t="str">
        <f t="shared" si="20"/>
        <v>Andrew Fuentes</v>
      </c>
      <c r="D126" s="2" t="s">
        <v>15</v>
      </c>
      <c r="E126" s="2" t="str">
        <f t="shared" si="12"/>
        <v>Male</v>
      </c>
      <c r="F126" s="2">
        <v>34</v>
      </c>
      <c r="G126" s="2" t="s">
        <v>9</v>
      </c>
      <c r="H126" s="2" t="s">
        <v>10</v>
      </c>
      <c r="I126" s="2" t="s">
        <v>23</v>
      </c>
      <c r="J126" s="2">
        <v>10</v>
      </c>
      <c r="K126" s="2" t="str" cm="1">
        <f t="array" ref="K126">_xlfn.IFS(J126&lt;=5, "0-5", J126&lt;=10, "6-10", J126&lt;=15, "11-15", J126&lt;=20, "16-20", J126&gt;20, "21+")</f>
        <v>6-10</v>
      </c>
      <c r="L126" s="2" t="s">
        <v>18531</v>
      </c>
      <c r="M126" s="11" t="s">
        <v>18531</v>
      </c>
      <c r="N126" s="2">
        <v>1.7</v>
      </c>
      <c r="O126" s="2" t="s">
        <v>19</v>
      </c>
      <c r="P126" s="2" t="s">
        <v>2070</v>
      </c>
      <c r="Q126" s="3">
        <v>0.96</v>
      </c>
    </row>
    <row r="127" spans="1:17" x14ac:dyDescent="0.3">
      <c r="A127" s="2" t="s">
        <v>323</v>
      </c>
      <c r="B127" s="2" t="s">
        <v>324</v>
      </c>
      <c r="C127" s="2" t="str">
        <f t="shared" si="20"/>
        <v>Jason Carter</v>
      </c>
      <c r="D127" s="2" t="s">
        <v>85</v>
      </c>
      <c r="E127" s="2" t="str">
        <f t="shared" si="12"/>
        <v>Male</v>
      </c>
      <c r="F127" s="2">
        <v>49</v>
      </c>
      <c r="G127" s="2" t="s">
        <v>100</v>
      </c>
      <c r="H127" s="2" t="s">
        <v>101</v>
      </c>
      <c r="I127" s="2" t="s">
        <v>39</v>
      </c>
      <c r="J127" s="2">
        <v>19</v>
      </c>
      <c r="K127" s="2" t="str" cm="1">
        <f t="array" ref="K127">_xlfn.IFS(J127&lt;=5, "0-5", J127&lt;=10, "6-10", J127&lt;=15, "11-15", J127&lt;=20, "16-20", J127&gt;20, "21+")</f>
        <v>16-20</v>
      </c>
      <c r="L127" s="2" t="s">
        <v>18531</v>
      </c>
      <c r="M127" s="11" t="s">
        <v>18531</v>
      </c>
      <c r="N127" s="2">
        <v>5</v>
      </c>
      <c r="O127" s="2" t="s">
        <v>62</v>
      </c>
      <c r="P127" s="2" t="s">
        <v>2071</v>
      </c>
      <c r="Q127" s="3">
        <v>0.83</v>
      </c>
    </row>
    <row r="128" spans="1:17" x14ac:dyDescent="0.3">
      <c r="A128" s="2" t="s">
        <v>325</v>
      </c>
      <c r="B128" s="2" t="s">
        <v>326</v>
      </c>
      <c r="C128" s="2" t="str">
        <f t="shared" si="20"/>
        <v>Austin Romero</v>
      </c>
      <c r="D128" s="2" t="s">
        <v>15</v>
      </c>
      <c r="E128" s="2" t="str">
        <f t="shared" si="12"/>
        <v>Male</v>
      </c>
      <c r="F128" s="2">
        <v>30</v>
      </c>
      <c r="G128" s="2" t="s">
        <v>95</v>
      </c>
      <c r="H128" s="2" t="s">
        <v>96</v>
      </c>
      <c r="I128" s="2" t="s">
        <v>11</v>
      </c>
      <c r="J128" s="2">
        <v>10</v>
      </c>
      <c r="K128" s="2" t="str" cm="1">
        <f t="array" ref="K128">_xlfn.IFS(J128&lt;=5, "0-5", J128&lt;=10, "6-10", J128&lt;=15, "11-15", J128&lt;=20, "16-20", J128&gt;20, "21+")</f>
        <v>6-10</v>
      </c>
      <c r="L128" s="2" t="s">
        <v>217</v>
      </c>
      <c r="M128" s="11" t="str">
        <f>SUBSTITUTE(L128,"$","")</f>
        <v>100</v>
      </c>
      <c r="N128" s="2">
        <v>1.7</v>
      </c>
      <c r="O128" s="2" t="s">
        <v>56</v>
      </c>
      <c r="P128" s="2" t="s">
        <v>2071</v>
      </c>
      <c r="Q128" s="3">
        <v>0.64</v>
      </c>
    </row>
    <row r="129" spans="1:17" x14ac:dyDescent="0.3">
      <c r="A129" s="2" t="s">
        <v>327</v>
      </c>
      <c r="B129" s="2" t="s">
        <v>328</v>
      </c>
      <c r="C129" s="2" t="str">
        <f t="shared" si="20"/>
        <v>Clayton Burns</v>
      </c>
      <c r="D129" s="2" t="s">
        <v>15</v>
      </c>
      <c r="E129" s="2" t="str">
        <f t="shared" si="12"/>
        <v>Male</v>
      </c>
      <c r="F129" s="2">
        <v>31</v>
      </c>
      <c r="G129" s="2" t="s">
        <v>127</v>
      </c>
      <c r="H129" s="2" t="s">
        <v>128</v>
      </c>
      <c r="I129" s="2" t="s">
        <v>18</v>
      </c>
      <c r="J129" s="2">
        <v>8</v>
      </c>
      <c r="K129" s="2" t="str" cm="1">
        <f t="array" ref="K129">_xlfn.IFS(J129&lt;=5, "0-5", J129&lt;=10, "6-10", J129&lt;=15, "11-15", J129&lt;=20, "16-20", J129&gt;20, "21+")</f>
        <v>6-10</v>
      </c>
      <c r="L129" s="2">
        <v>40</v>
      </c>
      <c r="M129" s="11">
        <f t="shared" ref="M129:M131" si="24">L129</f>
        <v>40</v>
      </c>
      <c r="N129" s="2">
        <v>4.4000000000000004</v>
      </c>
      <c r="O129" s="2">
        <v>0</v>
      </c>
      <c r="P129" s="2" t="s">
        <v>2070</v>
      </c>
      <c r="Q129" s="3">
        <v>0.7</v>
      </c>
    </row>
    <row r="130" spans="1:17" x14ac:dyDescent="0.3">
      <c r="A130" s="2" t="s">
        <v>329</v>
      </c>
      <c r="B130" s="2" t="s">
        <v>330</v>
      </c>
      <c r="C130" s="2" t="str">
        <f t="shared" si="20"/>
        <v>Jonathan Clark</v>
      </c>
      <c r="D130" s="2" t="s">
        <v>36</v>
      </c>
      <c r="E130" s="2" t="str">
        <f t="shared" si="12"/>
        <v>Male</v>
      </c>
      <c r="F130" s="2">
        <v>58</v>
      </c>
      <c r="G130" s="2" t="s">
        <v>163</v>
      </c>
      <c r="H130" s="2" t="s">
        <v>164</v>
      </c>
      <c r="I130" s="2" t="s">
        <v>102</v>
      </c>
      <c r="J130" s="2">
        <v>9</v>
      </c>
      <c r="K130" s="2" t="str" cm="1">
        <f t="array" ref="K130">_xlfn.IFS(J130&lt;=5, "0-5", J130&lt;=10, "6-10", J130&lt;=15, "11-15", J130&lt;=20, "16-20", J130&gt;20, "21+")</f>
        <v>6-10</v>
      </c>
      <c r="L130" s="2">
        <v>20</v>
      </c>
      <c r="M130" s="11">
        <f t="shared" si="24"/>
        <v>20</v>
      </c>
      <c r="N130" s="2">
        <v>0</v>
      </c>
      <c r="O130" s="2" t="s">
        <v>19</v>
      </c>
      <c r="P130" s="2" t="s">
        <v>2070</v>
      </c>
      <c r="Q130" s="3">
        <v>0.65</v>
      </c>
    </row>
    <row r="131" spans="1:17" x14ac:dyDescent="0.3">
      <c r="A131" s="2" t="s">
        <v>331</v>
      </c>
      <c r="B131" s="2" t="s">
        <v>332</v>
      </c>
      <c r="C131" s="2" t="str">
        <f t="shared" si="20"/>
        <v>Alexander Griffin</v>
      </c>
      <c r="D131" s="2" t="s">
        <v>85</v>
      </c>
      <c r="E131" s="2" t="str">
        <f t="shared" ref="E131:E194" si="25">IF(LOWER(LEFT(D131,1))="f","Female","Male")</f>
        <v>Male</v>
      </c>
      <c r="F131" s="2">
        <v>47</v>
      </c>
      <c r="G131" s="2" t="s">
        <v>123</v>
      </c>
      <c r="H131" s="2" t="s">
        <v>124</v>
      </c>
      <c r="I131" s="2" t="s">
        <v>102</v>
      </c>
      <c r="J131" s="2">
        <v>13</v>
      </c>
      <c r="K131" s="2" t="str" cm="1">
        <f t="array" ref="K131">_xlfn.IFS(J131&lt;=5, "0-5", J131&lt;=10, "6-10", J131&lt;=15, "11-15", J131&lt;=20, "16-20", J131&gt;20, "21+")</f>
        <v>11-15</v>
      </c>
      <c r="L131" s="2">
        <v>40</v>
      </c>
      <c r="M131" s="11">
        <f t="shared" si="24"/>
        <v>40</v>
      </c>
      <c r="N131" s="2">
        <v>3.4</v>
      </c>
      <c r="O131" s="2" t="s">
        <v>18531</v>
      </c>
      <c r="P131" s="2" t="s">
        <v>18531</v>
      </c>
      <c r="Q131" s="3">
        <v>0.67</v>
      </c>
    </row>
    <row r="132" spans="1:17" x14ac:dyDescent="0.3">
      <c r="A132" s="2" t="s">
        <v>333</v>
      </c>
      <c r="B132" s="2" t="s">
        <v>334</v>
      </c>
      <c r="C132" s="2" t="str">
        <f t="shared" si="20"/>
        <v>Shelly Whitehead</v>
      </c>
      <c r="D132" s="2" t="s">
        <v>2</v>
      </c>
      <c r="E132" s="2" t="str">
        <f t="shared" si="25"/>
        <v>Female</v>
      </c>
      <c r="F132" s="2">
        <v>45</v>
      </c>
      <c r="G132" s="2" t="s">
        <v>55</v>
      </c>
      <c r="H132" s="2" t="s">
        <v>10</v>
      </c>
      <c r="I132" s="2" t="s">
        <v>66</v>
      </c>
      <c r="J132" s="2">
        <v>14</v>
      </c>
      <c r="K132" s="2" t="str" cm="1">
        <f t="array" ref="K132">_xlfn.IFS(J132&lt;=5, "0-5", J132&lt;=10, "6-10", J132&lt;=15, "11-15", J132&lt;=20, "16-20", J132&gt;20, "21+")</f>
        <v>11-15</v>
      </c>
      <c r="L132" s="2" t="s">
        <v>12</v>
      </c>
      <c r="M132" s="11" t="str">
        <f>_xlfn.TEXTAFTER(L132," ")</f>
        <v>100</v>
      </c>
      <c r="N132" s="2">
        <v>1.1000000000000001</v>
      </c>
      <c r="O132" s="2" t="s">
        <v>147</v>
      </c>
      <c r="P132" s="2" t="s">
        <v>2070</v>
      </c>
      <c r="Q132" s="2">
        <v>93</v>
      </c>
    </row>
    <row r="133" spans="1:17" x14ac:dyDescent="0.3">
      <c r="A133" s="2" t="s">
        <v>335</v>
      </c>
      <c r="B133" s="2" t="s">
        <v>336</v>
      </c>
      <c r="C133" s="2" t="str">
        <f t="shared" si="20"/>
        <v>Kaitlyn Davis</v>
      </c>
      <c r="D133" s="2" t="s">
        <v>8</v>
      </c>
      <c r="E133" s="2" t="str">
        <f t="shared" si="25"/>
        <v>Female</v>
      </c>
      <c r="F133" s="2">
        <v>57</v>
      </c>
      <c r="G133" s="2" t="s">
        <v>123</v>
      </c>
      <c r="H133" s="2" t="s">
        <v>124</v>
      </c>
      <c r="I133" s="2" t="s">
        <v>102</v>
      </c>
      <c r="J133" s="2">
        <v>0</v>
      </c>
      <c r="K133" s="2" t="str" cm="1">
        <f t="array" ref="K133">_xlfn.IFS(J133&lt;=5, "0-5", J133&lt;=10, "6-10", J133&lt;=15, "11-15", J133&lt;=20, "16-20", J133&gt;20, "21+")</f>
        <v>0-5</v>
      </c>
      <c r="L133" s="2">
        <v>50</v>
      </c>
      <c r="M133" s="11">
        <f t="shared" ref="M133:M134" si="26">L133</f>
        <v>50</v>
      </c>
      <c r="N133" s="2">
        <v>1.6</v>
      </c>
      <c r="O133" s="2" t="s">
        <v>19</v>
      </c>
      <c r="P133" s="2" t="s">
        <v>2070</v>
      </c>
      <c r="Q133" s="3">
        <v>0.6</v>
      </c>
    </row>
    <row r="134" spans="1:17" x14ac:dyDescent="0.3">
      <c r="A134" s="2" t="s">
        <v>337</v>
      </c>
      <c r="B134" s="2" t="s">
        <v>338</v>
      </c>
      <c r="C134" s="2" t="str">
        <f t="shared" si="20"/>
        <v>Christopher Jones</v>
      </c>
      <c r="D134" s="2" t="s">
        <v>49</v>
      </c>
      <c r="E134" s="2" t="str">
        <f t="shared" si="25"/>
        <v>Male</v>
      </c>
      <c r="F134" s="2">
        <v>50</v>
      </c>
      <c r="G134" s="2" t="s">
        <v>81</v>
      </c>
      <c r="H134" s="2" t="s">
        <v>82</v>
      </c>
      <c r="I134" s="2" t="s">
        <v>23</v>
      </c>
      <c r="J134" s="2">
        <v>22</v>
      </c>
      <c r="K134" s="2" t="str" cm="1">
        <f t="array" ref="K134">_xlfn.IFS(J134&lt;=5, "0-5", J134&lt;=10, "6-10", J134&lt;=15, "11-15", J134&lt;=20, "16-20", J134&gt;20, "21+")</f>
        <v>21+</v>
      </c>
      <c r="L134" s="2">
        <v>100</v>
      </c>
      <c r="M134" s="11">
        <f t="shared" si="26"/>
        <v>100</v>
      </c>
      <c r="N134" s="2">
        <v>4.0999999999999996</v>
      </c>
      <c r="O134" s="2" t="s">
        <v>19</v>
      </c>
      <c r="P134" s="2" t="s">
        <v>2070</v>
      </c>
      <c r="Q134" s="3">
        <v>0.62</v>
      </c>
    </row>
    <row r="135" spans="1:17" x14ac:dyDescent="0.3">
      <c r="A135" s="2" t="s">
        <v>339</v>
      </c>
      <c r="B135" s="2" t="s">
        <v>340</v>
      </c>
      <c r="C135" s="2" t="str">
        <f t="shared" si="20"/>
        <v>Cindy Jacobs</v>
      </c>
      <c r="D135" s="2" t="s">
        <v>8</v>
      </c>
      <c r="E135" s="2" t="str">
        <f t="shared" si="25"/>
        <v>Female</v>
      </c>
      <c r="F135" s="2" t="s">
        <v>18531</v>
      </c>
      <c r="G135" s="2" t="s">
        <v>95</v>
      </c>
      <c r="H135" s="2" t="s">
        <v>96</v>
      </c>
      <c r="I135" s="2" t="s">
        <v>102</v>
      </c>
      <c r="J135" s="2">
        <v>4</v>
      </c>
      <c r="K135" s="2" t="str" cm="1">
        <f t="array" ref="K135">_xlfn.IFS(J135&lt;=5, "0-5", J135&lt;=10, "6-10", J135&lt;=15, "11-15", J135&lt;=20, "16-20", J135&gt;20, "21+")</f>
        <v>0-5</v>
      </c>
      <c r="L135" s="2" t="s">
        <v>18531</v>
      </c>
      <c r="M135" s="11" t="s">
        <v>18531</v>
      </c>
      <c r="N135" s="2">
        <v>2.5</v>
      </c>
      <c r="O135" s="2" t="s">
        <v>18531</v>
      </c>
      <c r="P135" s="2" t="s">
        <v>18531</v>
      </c>
      <c r="Q135" s="3">
        <v>0.7</v>
      </c>
    </row>
    <row r="136" spans="1:17" x14ac:dyDescent="0.3">
      <c r="A136" s="2" t="s">
        <v>341</v>
      </c>
      <c r="B136" s="2" t="s">
        <v>342</v>
      </c>
      <c r="C136" s="2" t="str">
        <f t="shared" si="20"/>
        <v>Penny Day</v>
      </c>
      <c r="D136" s="2" t="s">
        <v>65</v>
      </c>
      <c r="E136" s="2" t="str">
        <f t="shared" si="25"/>
        <v>Female</v>
      </c>
      <c r="F136" s="2">
        <v>45</v>
      </c>
      <c r="G136" s="2" t="s">
        <v>37</v>
      </c>
      <c r="H136" s="2" t="s">
        <v>38</v>
      </c>
      <c r="I136" s="2" t="s">
        <v>5</v>
      </c>
      <c r="J136" s="2">
        <v>22</v>
      </c>
      <c r="K136" s="2" t="str" cm="1">
        <f t="array" ref="K136">_xlfn.IFS(J136&lt;=5, "0-5", J136&lt;=10, "6-10", J136&lt;=15, "11-15", J136&lt;=20, "16-20", J136&gt;20, "21+")</f>
        <v>21+</v>
      </c>
      <c r="L136" s="2" t="s">
        <v>217</v>
      </c>
      <c r="M136" s="11" t="str">
        <f>SUBSTITUTE(L136,"$","")</f>
        <v>100</v>
      </c>
      <c r="N136" s="2">
        <v>4</v>
      </c>
      <c r="O136" s="2" t="s">
        <v>62</v>
      </c>
      <c r="P136" s="2" t="s">
        <v>2071</v>
      </c>
      <c r="Q136" s="3">
        <v>0.75</v>
      </c>
    </row>
    <row r="137" spans="1:17" x14ac:dyDescent="0.3">
      <c r="A137" s="2" t="s">
        <v>343</v>
      </c>
      <c r="B137" s="2" t="s">
        <v>344</v>
      </c>
      <c r="C137" s="2" t="str">
        <f t="shared" si="20"/>
        <v>Thomas Ingram</v>
      </c>
      <c r="D137" s="2" t="s">
        <v>49</v>
      </c>
      <c r="E137" s="2" t="str">
        <f t="shared" si="25"/>
        <v>Male</v>
      </c>
      <c r="F137" s="2">
        <v>60</v>
      </c>
      <c r="G137" s="2" t="s">
        <v>141</v>
      </c>
      <c r="H137" s="2" t="s">
        <v>142</v>
      </c>
      <c r="I137" s="2" t="s">
        <v>66</v>
      </c>
      <c r="J137" s="2">
        <v>39</v>
      </c>
      <c r="K137" s="2" t="str" cm="1">
        <f t="array" ref="K137">_xlfn.IFS(J137&lt;=5, "0-5", J137&lt;=10, "6-10", J137&lt;=15, "11-15", J137&lt;=20, "16-20", J137&gt;20, "21+")</f>
        <v>21+</v>
      </c>
      <c r="L137" s="2">
        <v>75</v>
      </c>
      <c r="M137" s="11">
        <f>L137</f>
        <v>75</v>
      </c>
      <c r="N137" s="2">
        <v>1.4</v>
      </c>
      <c r="O137" s="2" t="s">
        <v>147</v>
      </c>
      <c r="P137" s="2" t="s">
        <v>2070</v>
      </c>
      <c r="Q137" s="3">
        <v>0.7</v>
      </c>
    </row>
    <row r="138" spans="1:17" x14ac:dyDescent="0.3">
      <c r="A138" s="2" t="s">
        <v>345</v>
      </c>
      <c r="B138" s="2" t="s">
        <v>346</v>
      </c>
      <c r="C138" s="2" t="str">
        <f t="shared" si="20"/>
        <v>Donna Hansen</v>
      </c>
      <c r="D138" s="2" t="s">
        <v>27</v>
      </c>
      <c r="E138" s="2" t="str">
        <f t="shared" si="25"/>
        <v>Female</v>
      </c>
      <c r="F138" s="2">
        <v>43</v>
      </c>
      <c r="G138" s="2" t="s">
        <v>55</v>
      </c>
      <c r="H138" s="2" t="s">
        <v>10</v>
      </c>
      <c r="I138" s="2" t="s">
        <v>66</v>
      </c>
      <c r="J138" s="2">
        <v>5</v>
      </c>
      <c r="K138" s="2" t="str" cm="1">
        <f t="array" ref="K138">_xlfn.IFS(J138&lt;=5, "0-5", J138&lt;=10, "6-10", J138&lt;=15, "11-15", J138&lt;=20, "16-20", J138&gt;20, "21+")</f>
        <v>0-5</v>
      </c>
      <c r="L138" s="2" t="s">
        <v>86</v>
      </c>
      <c r="M138" s="11" t="str">
        <f t="shared" ref="M138:M139" si="27">_xlfn.TEXTAFTER(L138," ")</f>
        <v>50</v>
      </c>
      <c r="N138" s="2" t="s">
        <v>18531</v>
      </c>
      <c r="O138" s="2">
        <v>1</v>
      </c>
      <c r="P138" s="2" t="s">
        <v>2071</v>
      </c>
      <c r="Q138" s="3">
        <v>0.84</v>
      </c>
    </row>
    <row r="139" spans="1:17" x14ac:dyDescent="0.3">
      <c r="A139" s="2" t="s">
        <v>347</v>
      </c>
      <c r="B139" s="2" t="s">
        <v>348</v>
      </c>
      <c r="C139" s="2" t="str">
        <f t="shared" si="20"/>
        <v>Donna Bailey</v>
      </c>
      <c r="D139" s="2" t="s">
        <v>22</v>
      </c>
      <c r="E139" s="2" t="str">
        <f t="shared" si="25"/>
        <v>Female</v>
      </c>
      <c r="F139" s="2">
        <v>39</v>
      </c>
      <c r="G139" s="2" t="s">
        <v>123</v>
      </c>
      <c r="H139" s="2" t="s">
        <v>124</v>
      </c>
      <c r="I139" s="2" t="s">
        <v>66</v>
      </c>
      <c r="J139" s="2">
        <v>5</v>
      </c>
      <c r="K139" s="2" t="str" cm="1">
        <f t="array" ref="K139">_xlfn.IFS(J139&lt;=5, "0-5", J139&lt;=10, "6-10", J139&lt;=15, "11-15", J139&lt;=20, "16-20", J139&gt;20, "21+")</f>
        <v>0-5</v>
      </c>
      <c r="L139" s="2" t="s">
        <v>43</v>
      </c>
      <c r="M139" s="11" t="str">
        <f t="shared" si="27"/>
        <v>40</v>
      </c>
      <c r="N139" s="2">
        <v>1.2</v>
      </c>
      <c r="O139" s="2">
        <v>0</v>
      </c>
      <c r="P139" s="2" t="s">
        <v>2070</v>
      </c>
      <c r="Q139" s="2">
        <v>83</v>
      </c>
    </row>
    <row r="140" spans="1:17" x14ac:dyDescent="0.3">
      <c r="A140" s="2" t="s">
        <v>349</v>
      </c>
      <c r="B140" s="2" t="s">
        <v>350</v>
      </c>
      <c r="C140" s="2" t="str">
        <f t="shared" si="20"/>
        <v>Joshua Armstrong</v>
      </c>
      <c r="D140" s="2" t="s">
        <v>15</v>
      </c>
      <c r="E140" s="2" t="str">
        <f t="shared" si="25"/>
        <v>Male</v>
      </c>
      <c r="F140" s="2">
        <v>26</v>
      </c>
      <c r="G140" s="2" t="s">
        <v>167</v>
      </c>
      <c r="H140" s="2" t="s">
        <v>60</v>
      </c>
      <c r="I140" s="2" t="s">
        <v>61</v>
      </c>
      <c r="J140" s="2">
        <v>5</v>
      </c>
      <c r="K140" s="2" t="str" cm="1">
        <f t="array" ref="K140">_xlfn.IFS(J140&lt;=5, "0-5", J140&lt;=10, "6-10", J140&lt;=15, "11-15", J140&lt;=20, "16-20", J140&gt;20, "21+")</f>
        <v>0-5</v>
      </c>
      <c r="L140" s="2">
        <v>50</v>
      </c>
      <c r="M140" s="11">
        <f t="shared" ref="M140:M142" si="28">L140</f>
        <v>50</v>
      </c>
      <c r="N140" s="2">
        <v>0</v>
      </c>
      <c r="O140" s="2" t="s">
        <v>19</v>
      </c>
      <c r="P140" s="2" t="s">
        <v>2070</v>
      </c>
      <c r="Q140" s="2" t="s">
        <v>18531</v>
      </c>
    </row>
    <row r="141" spans="1:17" x14ac:dyDescent="0.3">
      <c r="A141" s="2" t="s">
        <v>351</v>
      </c>
      <c r="B141" s="2" t="s">
        <v>352</v>
      </c>
      <c r="C141" s="2" t="str">
        <f t="shared" si="20"/>
        <v>Jonathan Garza</v>
      </c>
      <c r="D141" s="2" t="s">
        <v>36</v>
      </c>
      <c r="E141" s="2" t="str">
        <f t="shared" si="25"/>
        <v>Male</v>
      </c>
      <c r="F141" s="2">
        <v>31</v>
      </c>
      <c r="G141" s="2" t="s">
        <v>16</v>
      </c>
      <c r="H141" s="2" t="s">
        <v>17</v>
      </c>
      <c r="I141" s="2" t="s">
        <v>66</v>
      </c>
      <c r="J141" s="2">
        <v>11</v>
      </c>
      <c r="K141" s="2" t="str" cm="1">
        <f t="array" ref="K141">_xlfn.IFS(J141&lt;=5, "0-5", J141&lt;=10, "6-10", J141&lt;=15, "11-15", J141&lt;=20, "16-20", J141&gt;20, "21+")</f>
        <v>11-15</v>
      </c>
      <c r="L141" s="2">
        <v>50</v>
      </c>
      <c r="M141" s="11">
        <f t="shared" si="28"/>
        <v>50</v>
      </c>
      <c r="N141" s="2">
        <v>3.1</v>
      </c>
      <c r="O141" s="2" t="b">
        <v>0</v>
      </c>
      <c r="P141" s="2" t="s">
        <v>2070</v>
      </c>
      <c r="Q141" s="3">
        <v>0.88</v>
      </c>
    </row>
    <row r="142" spans="1:17" x14ac:dyDescent="0.3">
      <c r="A142" s="2" t="s">
        <v>353</v>
      </c>
      <c r="B142" s="2" t="s">
        <v>354</v>
      </c>
      <c r="C142" s="2" t="str">
        <f t="shared" si="20"/>
        <v>Charles Jones</v>
      </c>
      <c r="D142" s="2" t="s">
        <v>36</v>
      </c>
      <c r="E142" s="2" t="str">
        <f t="shared" si="25"/>
        <v>Male</v>
      </c>
      <c r="F142" s="2">
        <v>52</v>
      </c>
      <c r="G142" s="2" t="s">
        <v>123</v>
      </c>
      <c r="H142" s="2" t="s">
        <v>124</v>
      </c>
      <c r="I142" s="2" t="s">
        <v>61</v>
      </c>
      <c r="J142" s="2">
        <v>15</v>
      </c>
      <c r="K142" s="2" t="str" cm="1">
        <f t="array" ref="K142">_xlfn.IFS(J142&lt;=5, "0-5", J142&lt;=10, "6-10", J142&lt;=15, "11-15", J142&lt;=20, "16-20", J142&gt;20, "21+")</f>
        <v>11-15</v>
      </c>
      <c r="L142" s="2">
        <v>50</v>
      </c>
      <c r="M142" s="11">
        <f t="shared" si="28"/>
        <v>50</v>
      </c>
      <c r="N142" s="2">
        <v>0</v>
      </c>
      <c r="O142" s="2" t="s">
        <v>56</v>
      </c>
      <c r="P142" s="2" t="s">
        <v>2071</v>
      </c>
      <c r="Q142" s="3">
        <v>0.81</v>
      </c>
    </row>
    <row r="143" spans="1:17" x14ac:dyDescent="0.3">
      <c r="A143" s="2" t="s">
        <v>355</v>
      </c>
      <c r="B143" s="2" t="s">
        <v>356</v>
      </c>
      <c r="C143" s="2" t="str">
        <f t="shared" si="20"/>
        <v>Lindsey Miles</v>
      </c>
      <c r="D143" s="2" t="s">
        <v>27</v>
      </c>
      <c r="E143" s="2" t="str">
        <f t="shared" si="25"/>
        <v>Female</v>
      </c>
      <c r="F143" s="2">
        <v>34</v>
      </c>
      <c r="G143" s="2" t="s">
        <v>81</v>
      </c>
      <c r="H143" s="2" t="s">
        <v>82</v>
      </c>
      <c r="I143" s="2" t="s">
        <v>39</v>
      </c>
      <c r="J143" s="2">
        <v>5</v>
      </c>
      <c r="K143" s="2" t="str" cm="1">
        <f t="array" ref="K143">_xlfn.IFS(J143&lt;=5, "0-5", J143&lt;=10, "6-10", J143&lt;=15, "11-15", J143&lt;=20, "16-20", J143&gt;20, "21+")</f>
        <v>0-5</v>
      </c>
      <c r="L143" s="2" t="s">
        <v>302</v>
      </c>
      <c r="M143" s="11" t="str">
        <f>_xlfn.TEXTAFTER(L143," ")</f>
        <v>20</v>
      </c>
      <c r="N143" s="2">
        <v>2.2000000000000002</v>
      </c>
      <c r="O143" s="2" t="s">
        <v>62</v>
      </c>
      <c r="P143" s="2" t="s">
        <v>2071</v>
      </c>
      <c r="Q143" s="3">
        <v>0.8</v>
      </c>
    </row>
    <row r="144" spans="1:17" x14ac:dyDescent="0.3">
      <c r="A144" s="2" t="s">
        <v>357</v>
      </c>
      <c r="B144" s="2" t="s">
        <v>358</v>
      </c>
      <c r="C144" s="2" t="str">
        <f t="shared" si="20"/>
        <v>Eduardo Reed</v>
      </c>
      <c r="D144" s="2" t="s">
        <v>15</v>
      </c>
      <c r="E144" s="2" t="str">
        <f t="shared" si="25"/>
        <v>Male</v>
      </c>
      <c r="F144" s="2">
        <v>45</v>
      </c>
      <c r="G144" s="2" t="s">
        <v>55</v>
      </c>
      <c r="H144" s="2" t="s">
        <v>10</v>
      </c>
      <c r="I144" s="2" t="s">
        <v>23</v>
      </c>
      <c r="J144" s="2">
        <v>7</v>
      </c>
      <c r="K144" s="2" t="str" cm="1">
        <f t="array" ref="K144">_xlfn.IFS(J144&lt;=5, "0-5", J144&lt;=10, "6-10", J144&lt;=15, "11-15", J144&lt;=20, "16-20", J144&gt;20, "21+")</f>
        <v>6-10</v>
      </c>
      <c r="L144" s="2">
        <v>75</v>
      </c>
      <c r="M144" s="11">
        <f>L144</f>
        <v>75</v>
      </c>
      <c r="N144" s="2">
        <v>3</v>
      </c>
      <c r="O144" s="2">
        <v>1</v>
      </c>
      <c r="P144" s="2" t="s">
        <v>2071</v>
      </c>
      <c r="Q144" s="3">
        <v>0.67</v>
      </c>
    </row>
    <row r="145" spans="1:17" x14ac:dyDescent="0.3">
      <c r="A145" s="2" t="s">
        <v>359</v>
      </c>
      <c r="B145" s="2" t="s">
        <v>360</v>
      </c>
      <c r="C145" s="2" t="str">
        <f t="shared" si="20"/>
        <v>Lee Fowler</v>
      </c>
      <c r="D145" s="2" t="s">
        <v>36</v>
      </c>
      <c r="E145" s="2" t="str">
        <f t="shared" si="25"/>
        <v>Male</v>
      </c>
      <c r="F145" s="2">
        <v>46</v>
      </c>
      <c r="G145" s="2" t="s">
        <v>55</v>
      </c>
      <c r="H145" s="2" t="s">
        <v>10</v>
      </c>
      <c r="I145" s="2" t="s">
        <v>66</v>
      </c>
      <c r="J145" s="2">
        <v>9</v>
      </c>
      <c r="K145" s="2" t="str" cm="1">
        <f t="array" ref="K145">_xlfn.IFS(J145&lt;=5, "0-5", J145&lt;=10, "6-10", J145&lt;=15, "11-15", J145&lt;=20, "16-20", J145&gt;20, "21+")</f>
        <v>6-10</v>
      </c>
      <c r="L145" s="2" t="s">
        <v>109</v>
      </c>
      <c r="M145" s="11" t="str">
        <f>SUBSTITUTE(L145,"$","")</f>
        <v>20</v>
      </c>
      <c r="N145" s="2">
        <v>0</v>
      </c>
      <c r="O145" s="2" t="s">
        <v>19</v>
      </c>
      <c r="P145" s="2" t="s">
        <v>2070</v>
      </c>
      <c r="Q145" s="3">
        <v>0.82</v>
      </c>
    </row>
    <row r="146" spans="1:17" x14ac:dyDescent="0.3">
      <c r="A146" s="2" t="s">
        <v>361</v>
      </c>
      <c r="B146" s="2" t="s">
        <v>362</v>
      </c>
      <c r="C146" s="2" t="str">
        <f t="shared" si="20"/>
        <v>Steven Jones Jr.</v>
      </c>
      <c r="D146" s="2" t="s">
        <v>36</v>
      </c>
      <c r="E146" s="2" t="str">
        <f t="shared" si="25"/>
        <v>Male</v>
      </c>
      <c r="F146" s="2">
        <v>56</v>
      </c>
      <c r="G146" s="2" t="s">
        <v>123</v>
      </c>
      <c r="H146" s="2" t="s">
        <v>124</v>
      </c>
      <c r="I146" s="2" t="s">
        <v>61</v>
      </c>
      <c r="J146" s="2">
        <v>21</v>
      </c>
      <c r="K146" s="2" t="str" cm="1">
        <f t="array" ref="K146">_xlfn.IFS(J146&lt;=5, "0-5", J146&lt;=10, "6-10", J146&lt;=15, "11-15", J146&lt;=20, "16-20", J146&gt;20, "21+")</f>
        <v>21+</v>
      </c>
      <c r="L146" s="2" t="s">
        <v>12</v>
      </c>
      <c r="M146" s="11" t="str">
        <f>_xlfn.TEXTAFTER(L146," ")</f>
        <v>100</v>
      </c>
      <c r="N146" s="2">
        <v>0</v>
      </c>
      <c r="O146" s="2" t="b">
        <v>1</v>
      </c>
      <c r="P146" s="2" t="s">
        <v>2071</v>
      </c>
      <c r="Q146" s="2">
        <v>78</v>
      </c>
    </row>
    <row r="147" spans="1:17" x14ac:dyDescent="0.3">
      <c r="A147" s="2" t="s">
        <v>363</v>
      </c>
      <c r="B147" s="2" t="s">
        <v>364</v>
      </c>
      <c r="C147" s="2" t="str">
        <f t="shared" si="20"/>
        <v>Ashley Chen</v>
      </c>
      <c r="D147" s="2" t="s">
        <v>8</v>
      </c>
      <c r="E147" s="2" t="str">
        <f t="shared" si="25"/>
        <v>Female</v>
      </c>
      <c r="F147" s="2">
        <v>59</v>
      </c>
      <c r="G147" s="2" t="s">
        <v>16</v>
      </c>
      <c r="H147" s="2" t="s">
        <v>17</v>
      </c>
      <c r="I147" s="2" t="s">
        <v>32</v>
      </c>
      <c r="J147" s="2">
        <v>7</v>
      </c>
      <c r="K147" s="2" t="str" cm="1">
        <f t="array" ref="K147">_xlfn.IFS(J147&lt;=5, "0-5", J147&lt;=10, "6-10", J147&lt;=15, "11-15", J147&lt;=20, "16-20", J147&gt;20, "21+")</f>
        <v>6-10</v>
      </c>
      <c r="L147" s="2" t="s">
        <v>24</v>
      </c>
      <c r="M147" s="11" t="str">
        <f>SUBSTITUTE(L147,"$","")</f>
        <v>40</v>
      </c>
      <c r="N147" s="2">
        <v>1.4</v>
      </c>
      <c r="O147" s="2" t="b">
        <v>0</v>
      </c>
      <c r="P147" s="2" t="s">
        <v>2070</v>
      </c>
      <c r="Q147" s="3">
        <v>0.81</v>
      </c>
    </row>
    <row r="148" spans="1:17" x14ac:dyDescent="0.3">
      <c r="A148" s="2" t="s">
        <v>365</v>
      </c>
      <c r="B148" s="2" t="s">
        <v>366</v>
      </c>
      <c r="C148" s="2" t="str">
        <f t="shared" si="20"/>
        <v>Erica Davis</v>
      </c>
      <c r="D148" s="2" t="s">
        <v>8</v>
      </c>
      <c r="E148" s="2" t="str">
        <f t="shared" si="25"/>
        <v>Female</v>
      </c>
      <c r="F148" s="2">
        <v>54</v>
      </c>
      <c r="G148" s="2" t="s">
        <v>127</v>
      </c>
      <c r="H148" s="2" t="s">
        <v>128</v>
      </c>
      <c r="I148" s="2" t="s">
        <v>5</v>
      </c>
      <c r="J148" s="2">
        <v>4</v>
      </c>
      <c r="K148" s="2" t="str" cm="1">
        <f t="array" ref="K148">_xlfn.IFS(J148&lt;=5, "0-5", J148&lt;=10, "6-10", J148&lt;=15, "11-15", J148&lt;=20, "16-20", J148&gt;20, "21+")</f>
        <v>0-5</v>
      </c>
      <c r="L148" s="2" t="s">
        <v>18531</v>
      </c>
      <c r="M148" s="11" t="s">
        <v>18531</v>
      </c>
      <c r="N148" s="2">
        <v>1.4</v>
      </c>
      <c r="O148" s="2" t="b">
        <v>1</v>
      </c>
      <c r="P148" s="2" t="s">
        <v>2071</v>
      </c>
      <c r="Q148" s="3">
        <v>0.74</v>
      </c>
    </row>
    <row r="149" spans="1:17" x14ac:dyDescent="0.3">
      <c r="A149" s="2" t="s">
        <v>367</v>
      </c>
      <c r="B149" s="2" t="s">
        <v>368</v>
      </c>
      <c r="C149" s="2" t="str">
        <f t="shared" si="20"/>
        <v>Wayne Gonzales</v>
      </c>
      <c r="D149" s="2" t="s">
        <v>80</v>
      </c>
      <c r="E149" s="2" t="str">
        <f t="shared" si="25"/>
        <v>Male</v>
      </c>
      <c r="F149" s="2">
        <v>36</v>
      </c>
      <c r="G149" s="2" t="s">
        <v>16</v>
      </c>
      <c r="H149" s="2" t="s">
        <v>17</v>
      </c>
      <c r="I149" s="2" t="s">
        <v>61</v>
      </c>
      <c r="J149" s="2">
        <v>7</v>
      </c>
      <c r="K149" s="2" t="str" cm="1">
        <f t="array" ref="K149">_xlfn.IFS(J149&lt;=5, "0-5", J149&lt;=10, "6-10", J149&lt;=15, "11-15", J149&lt;=20, "16-20", J149&gt;20, "21+")</f>
        <v>6-10</v>
      </c>
      <c r="L149" s="2">
        <v>30</v>
      </c>
      <c r="M149" s="11">
        <f t="shared" ref="M149:M150" si="29">L149</f>
        <v>30</v>
      </c>
      <c r="N149" s="2">
        <v>0</v>
      </c>
      <c r="O149" s="2" t="s">
        <v>19</v>
      </c>
      <c r="P149" s="2" t="s">
        <v>2070</v>
      </c>
      <c r="Q149" s="3">
        <v>0.88</v>
      </c>
    </row>
    <row r="150" spans="1:17" x14ac:dyDescent="0.3">
      <c r="A150" s="2" t="s">
        <v>369</v>
      </c>
      <c r="B150" s="2" t="s">
        <v>370</v>
      </c>
      <c r="C150" s="2" t="str">
        <f t="shared" si="20"/>
        <v>Gary Ballard</v>
      </c>
      <c r="D150" s="2" t="s">
        <v>15</v>
      </c>
      <c r="E150" s="2" t="str">
        <f t="shared" si="25"/>
        <v>Male</v>
      </c>
      <c r="F150" s="2">
        <v>25</v>
      </c>
      <c r="G150" s="2" t="s">
        <v>167</v>
      </c>
      <c r="H150" s="2" t="s">
        <v>60</v>
      </c>
      <c r="I150" s="2" t="s">
        <v>39</v>
      </c>
      <c r="J150" s="2">
        <v>0</v>
      </c>
      <c r="K150" s="2" t="str" cm="1">
        <f t="array" ref="K150">_xlfn.IFS(J150&lt;=5, "0-5", J150&lt;=10, "6-10", J150&lt;=15, "11-15", J150&lt;=20, "16-20", J150&gt;20, "21+")</f>
        <v>0-5</v>
      </c>
      <c r="L150" s="2">
        <v>40</v>
      </c>
      <c r="M150" s="11">
        <f t="shared" si="29"/>
        <v>40</v>
      </c>
      <c r="N150" s="2">
        <v>0</v>
      </c>
      <c r="O150" s="2">
        <v>0</v>
      </c>
      <c r="P150" s="2" t="s">
        <v>2070</v>
      </c>
      <c r="Q150" s="3">
        <v>0.9</v>
      </c>
    </row>
    <row r="151" spans="1:17" x14ac:dyDescent="0.3">
      <c r="A151" s="2" t="s">
        <v>371</v>
      </c>
      <c r="B151" s="2" t="s">
        <v>372</v>
      </c>
      <c r="C151" s="2" t="str">
        <f t="shared" si="20"/>
        <v>Maria Mcguire</v>
      </c>
      <c r="D151" s="2" t="s">
        <v>8</v>
      </c>
      <c r="E151" s="2" t="str">
        <f t="shared" si="25"/>
        <v>Female</v>
      </c>
      <c r="F151" s="2">
        <v>37</v>
      </c>
      <c r="G151" s="2" t="s">
        <v>112</v>
      </c>
      <c r="H151" s="2" t="s">
        <v>113</v>
      </c>
      <c r="I151" s="2" t="s">
        <v>39</v>
      </c>
      <c r="J151" s="2">
        <v>15</v>
      </c>
      <c r="K151" s="2" t="str" cm="1">
        <f t="array" ref="K151">_xlfn.IFS(J151&lt;=5, "0-5", J151&lt;=10, "6-10", J151&lt;=15, "11-15", J151&lt;=20, "16-20", J151&gt;20, "21+")</f>
        <v>11-15</v>
      </c>
      <c r="L151" s="2" t="s">
        <v>24</v>
      </c>
      <c r="M151" s="11" t="str">
        <f>SUBSTITUTE(L151,"$","")</f>
        <v>40</v>
      </c>
      <c r="N151" s="2">
        <v>2.9</v>
      </c>
      <c r="O151" s="2" t="b">
        <v>0</v>
      </c>
      <c r="P151" s="2" t="s">
        <v>2070</v>
      </c>
      <c r="Q151" s="2" t="s">
        <v>18531</v>
      </c>
    </row>
    <row r="152" spans="1:17" x14ac:dyDescent="0.3">
      <c r="A152" s="2" t="s">
        <v>373</v>
      </c>
      <c r="B152" s="2" t="s">
        <v>374</v>
      </c>
      <c r="C152" s="2" t="str">
        <f t="shared" si="20"/>
        <v>Matthew Richards</v>
      </c>
      <c r="D152" s="2" t="s">
        <v>80</v>
      </c>
      <c r="E152" s="2" t="str">
        <f t="shared" si="25"/>
        <v>Male</v>
      </c>
      <c r="F152" s="2" t="s">
        <v>18531</v>
      </c>
      <c r="G152" s="2" t="s">
        <v>50</v>
      </c>
      <c r="H152" s="2" t="s">
        <v>51</v>
      </c>
      <c r="I152" s="2" t="s">
        <v>39</v>
      </c>
      <c r="J152" s="2">
        <v>10</v>
      </c>
      <c r="K152" s="2" t="str" cm="1">
        <f t="array" ref="K152">_xlfn.IFS(J152&lt;=5, "0-5", J152&lt;=10, "6-10", J152&lt;=15, "11-15", J152&lt;=20, "16-20", J152&gt;20, "21+")</f>
        <v>6-10</v>
      </c>
      <c r="L152" s="2" t="s">
        <v>43</v>
      </c>
      <c r="M152" s="11" t="str">
        <f>_xlfn.TEXTAFTER(L152," ")</f>
        <v>40</v>
      </c>
      <c r="N152" s="2">
        <v>0</v>
      </c>
      <c r="O152" s="2" t="s">
        <v>18531</v>
      </c>
      <c r="P152" s="2" t="s">
        <v>18531</v>
      </c>
      <c r="Q152" s="2" t="s">
        <v>18531</v>
      </c>
    </row>
    <row r="153" spans="1:17" x14ac:dyDescent="0.3">
      <c r="A153" s="2" t="s">
        <v>375</v>
      </c>
      <c r="B153" s="2" t="s">
        <v>376</v>
      </c>
      <c r="C153" s="2" t="str">
        <f t="shared" si="20"/>
        <v>Patrick Malone</v>
      </c>
      <c r="D153" s="2" t="s">
        <v>36</v>
      </c>
      <c r="E153" s="2" t="str">
        <f t="shared" si="25"/>
        <v>Male</v>
      </c>
      <c r="F153" s="2">
        <v>29</v>
      </c>
      <c r="G153" s="2" t="s">
        <v>178</v>
      </c>
      <c r="H153" s="2" t="s">
        <v>60</v>
      </c>
      <c r="I153" s="2" t="s">
        <v>39</v>
      </c>
      <c r="J153" s="2">
        <v>11</v>
      </c>
      <c r="K153" s="2" t="str" cm="1">
        <f t="array" ref="K153">_xlfn.IFS(J153&lt;=5, "0-5", J153&lt;=10, "6-10", J153&lt;=15, "11-15", J153&lt;=20, "16-20", J153&gt;20, "21+")</f>
        <v>11-15</v>
      </c>
      <c r="L153" s="2">
        <v>20</v>
      </c>
      <c r="M153" s="11">
        <f t="shared" ref="M153:M154" si="30">L153</f>
        <v>20</v>
      </c>
      <c r="N153" s="2">
        <v>2.7</v>
      </c>
      <c r="O153" s="2" t="s">
        <v>147</v>
      </c>
      <c r="P153" s="2" t="s">
        <v>2070</v>
      </c>
      <c r="Q153" s="3">
        <v>0.93</v>
      </c>
    </row>
    <row r="154" spans="1:17" x14ac:dyDescent="0.3">
      <c r="A154" s="2" t="s">
        <v>377</v>
      </c>
      <c r="B154" s="2" t="s">
        <v>378</v>
      </c>
      <c r="C154" s="2" t="str">
        <f t="shared" si="20"/>
        <v>Cindy Martin</v>
      </c>
      <c r="D154" s="2" t="s">
        <v>27</v>
      </c>
      <c r="E154" s="2" t="str">
        <f t="shared" si="25"/>
        <v>Female</v>
      </c>
      <c r="F154" s="2">
        <v>55</v>
      </c>
      <c r="G154" s="2" t="s">
        <v>59</v>
      </c>
      <c r="H154" s="2" t="s">
        <v>60</v>
      </c>
      <c r="I154" s="2" t="s">
        <v>11</v>
      </c>
      <c r="J154" s="2">
        <v>12</v>
      </c>
      <c r="K154" s="2" t="str" cm="1">
        <f t="array" ref="K154">_xlfn.IFS(J154&lt;=5, "0-5", J154&lt;=10, "6-10", J154&lt;=15, "11-15", J154&lt;=20, "16-20", J154&gt;20, "21+")</f>
        <v>11-15</v>
      </c>
      <c r="L154" s="2">
        <v>100</v>
      </c>
      <c r="M154" s="11">
        <f t="shared" si="30"/>
        <v>100</v>
      </c>
      <c r="N154" s="2">
        <v>1.8</v>
      </c>
      <c r="O154" s="2">
        <v>1</v>
      </c>
      <c r="P154" s="2" t="s">
        <v>2071</v>
      </c>
      <c r="Q154" s="2" t="s">
        <v>18531</v>
      </c>
    </row>
    <row r="155" spans="1:17" x14ac:dyDescent="0.3">
      <c r="A155" s="2" t="s">
        <v>379</v>
      </c>
      <c r="B155" s="2" t="s">
        <v>380</v>
      </c>
      <c r="C155" s="2" t="str">
        <f t="shared" si="20"/>
        <v>Anne Edwards</v>
      </c>
      <c r="D155" s="2" t="s">
        <v>65</v>
      </c>
      <c r="E155" s="2" t="str">
        <f t="shared" si="25"/>
        <v>Female</v>
      </c>
      <c r="F155" s="2">
        <v>38</v>
      </c>
      <c r="G155" s="2" t="s">
        <v>73</v>
      </c>
      <c r="H155" s="2" t="s">
        <v>74</v>
      </c>
      <c r="I155" s="2" t="s">
        <v>77</v>
      </c>
      <c r="J155" s="2">
        <v>20</v>
      </c>
      <c r="K155" s="2" t="str" cm="1">
        <f t="array" ref="K155">_xlfn.IFS(J155&lt;=5, "0-5", J155&lt;=10, "6-10", J155&lt;=15, "11-15", J155&lt;=20, "16-20", J155&gt;20, "21+")</f>
        <v>16-20</v>
      </c>
      <c r="L155" s="2" t="s">
        <v>158</v>
      </c>
      <c r="M155" s="11" t="str">
        <f t="shared" ref="M155:M156" si="31">SUBSTITUTE(L155,"$","")</f>
        <v>75</v>
      </c>
      <c r="N155" s="2">
        <v>1.1000000000000001</v>
      </c>
      <c r="O155" s="2" t="s">
        <v>147</v>
      </c>
      <c r="P155" s="2" t="s">
        <v>2070</v>
      </c>
      <c r="Q155" s="3">
        <v>0.71</v>
      </c>
    </row>
    <row r="156" spans="1:17" x14ac:dyDescent="0.3">
      <c r="A156" s="2" t="s">
        <v>381</v>
      </c>
      <c r="B156" s="2" t="s">
        <v>382</v>
      </c>
      <c r="C156" s="2" t="str">
        <f t="shared" si="20"/>
        <v>Mitchell Martin</v>
      </c>
      <c r="D156" s="2" t="s">
        <v>85</v>
      </c>
      <c r="E156" s="2" t="str">
        <f t="shared" si="25"/>
        <v>Male</v>
      </c>
      <c r="F156" s="2">
        <v>47</v>
      </c>
      <c r="G156" s="2" t="s">
        <v>100</v>
      </c>
      <c r="H156" s="2" t="s">
        <v>101</v>
      </c>
      <c r="I156" s="2" t="s">
        <v>77</v>
      </c>
      <c r="J156" s="2">
        <v>29</v>
      </c>
      <c r="K156" s="2" t="str" cm="1">
        <f t="array" ref="K156">_xlfn.IFS(J156&lt;=5, "0-5", J156&lt;=10, "6-10", J156&lt;=15, "11-15", J156&lt;=20, "16-20", J156&gt;20, "21+")</f>
        <v>21+</v>
      </c>
      <c r="L156" s="2" t="s">
        <v>24</v>
      </c>
      <c r="M156" s="11" t="str">
        <f t="shared" si="31"/>
        <v>40</v>
      </c>
      <c r="N156" s="2">
        <v>4.3</v>
      </c>
      <c r="O156" s="2">
        <v>1</v>
      </c>
      <c r="P156" s="2" t="s">
        <v>2071</v>
      </c>
      <c r="Q156" s="3">
        <v>0.95</v>
      </c>
    </row>
    <row r="157" spans="1:17" x14ac:dyDescent="0.3">
      <c r="A157" s="2" t="s">
        <v>383</v>
      </c>
      <c r="B157" s="2" t="s">
        <v>384</v>
      </c>
      <c r="C157" s="2" t="str">
        <f t="shared" si="20"/>
        <v>Mitchell Patrick</v>
      </c>
      <c r="D157" s="2" t="s">
        <v>80</v>
      </c>
      <c r="E157" s="2" t="str">
        <f t="shared" si="25"/>
        <v>Male</v>
      </c>
      <c r="F157" s="2">
        <v>60</v>
      </c>
      <c r="G157" s="2" t="s">
        <v>95</v>
      </c>
      <c r="H157" s="2" t="s">
        <v>96</v>
      </c>
      <c r="I157" s="2" t="s">
        <v>23</v>
      </c>
      <c r="J157" s="2">
        <v>15</v>
      </c>
      <c r="K157" s="2" t="str" cm="1">
        <f t="array" ref="K157">_xlfn.IFS(J157&lt;=5, "0-5", J157&lt;=10, "6-10", J157&lt;=15, "11-15", J157&lt;=20, "16-20", J157&gt;20, "21+")</f>
        <v>11-15</v>
      </c>
      <c r="L157" s="2">
        <v>100</v>
      </c>
      <c r="M157" s="11">
        <f>L157</f>
        <v>100</v>
      </c>
      <c r="N157" s="2">
        <v>1.5</v>
      </c>
      <c r="O157" s="2">
        <v>0</v>
      </c>
      <c r="P157" s="2" t="s">
        <v>2070</v>
      </c>
      <c r="Q157" s="2">
        <v>80</v>
      </c>
    </row>
    <row r="158" spans="1:17" x14ac:dyDescent="0.3">
      <c r="A158" s="2" t="s">
        <v>385</v>
      </c>
      <c r="B158" s="2" t="s">
        <v>386</v>
      </c>
      <c r="C158" s="2" t="str">
        <f t="shared" si="20"/>
        <v>Rebecca Lyons</v>
      </c>
      <c r="D158" s="2" t="s">
        <v>8</v>
      </c>
      <c r="E158" s="2" t="str">
        <f t="shared" si="25"/>
        <v>Female</v>
      </c>
      <c r="F158" s="2">
        <v>43</v>
      </c>
      <c r="G158" s="2" t="s">
        <v>3</v>
      </c>
      <c r="H158" s="2" t="s">
        <v>4</v>
      </c>
      <c r="I158" s="2" t="s">
        <v>39</v>
      </c>
      <c r="J158" s="2">
        <v>9</v>
      </c>
      <c r="K158" s="2" t="str" cm="1">
        <f t="array" ref="K158">_xlfn.IFS(J158&lt;=5, "0-5", J158&lt;=10, "6-10", J158&lt;=15, "11-15", J158&lt;=20, "16-20", J158&gt;20, "21+")</f>
        <v>6-10</v>
      </c>
      <c r="L158" s="2" t="s">
        <v>109</v>
      </c>
      <c r="M158" s="11" t="str">
        <f>SUBSTITUTE(L158,"$","")</f>
        <v>20</v>
      </c>
      <c r="N158" s="2">
        <v>2.2000000000000002</v>
      </c>
      <c r="O158" s="2" t="s">
        <v>19</v>
      </c>
      <c r="P158" s="2" t="s">
        <v>2070</v>
      </c>
      <c r="Q158" s="2" t="s">
        <v>18531</v>
      </c>
    </row>
    <row r="159" spans="1:17" x14ac:dyDescent="0.3">
      <c r="A159" s="2" t="s">
        <v>387</v>
      </c>
      <c r="B159" s="2" t="s">
        <v>388</v>
      </c>
      <c r="C159" s="2" t="str">
        <f t="shared" si="20"/>
        <v>Christian Lopez</v>
      </c>
      <c r="D159" s="2" t="s">
        <v>85</v>
      </c>
      <c r="E159" s="2" t="str">
        <f t="shared" si="25"/>
        <v>Male</v>
      </c>
      <c r="F159" s="2">
        <v>56</v>
      </c>
      <c r="G159" s="2" t="s">
        <v>141</v>
      </c>
      <c r="H159" s="2" t="s">
        <v>142</v>
      </c>
      <c r="I159" s="2" t="s">
        <v>39</v>
      </c>
      <c r="J159" s="2" t="s">
        <v>18531</v>
      </c>
      <c r="K159" s="2" t="str" cm="1">
        <f t="array" ref="K159">_xlfn.IFS(J159&lt;=5, "0-5", J159&lt;=10, "6-10", J159&lt;=15, "11-15", J159&lt;=20, "16-20", J159&gt;20, "21+")</f>
        <v>21+</v>
      </c>
      <c r="L159" s="2">
        <v>100</v>
      </c>
      <c r="M159" s="11">
        <f>L159</f>
        <v>100</v>
      </c>
      <c r="N159" s="2">
        <v>3.2</v>
      </c>
      <c r="O159" s="2">
        <v>0</v>
      </c>
      <c r="P159" s="2" t="s">
        <v>2070</v>
      </c>
      <c r="Q159" s="3">
        <v>0.62</v>
      </c>
    </row>
    <row r="160" spans="1:17" x14ac:dyDescent="0.3">
      <c r="A160" s="2" t="s">
        <v>389</v>
      </c>
      <c r="B160" s="2" t="s">
        <v>390</v>
      </c>
      <c r="C160" s="2" t="str">
        <f t="shared" si="20"/>
        <v>Nathan Blair</v>
      </c>
      <c r="D160" s="2" t="s">
        <v>15</v>
      </c>
      <c r="E160" s="2" t="str">
        <f t="shared" si="25"/>
        <v>Male</v>
      </c>
      <c r="F160" s="2">
        <v>42</v>
      </c>
      <c r="G160" s="2" t="s">
        <v>112</v>
      </c>
      <c r="H160" s="2" t="s">
        <v>113</v>
      </c>
      <c r="I160" s="2" t="s">
        <v>77</v>
      </c>
      <c r="J160" s="2">
        <v>2</v>
      </c>
      <c r="K160" s="2" t="str" cm="1">
        <f t="array" ref="K160">_xlfn.IFS(J160&lt;=5, "0-5", J160&lt;=10, "6-10", J160&lt;=15, "11-15", J160&lt;=20, "16-20", J160&gt;20, "21+")</f>
        <v>0-5</v>
      </c>
      <c r="L160" s="2" t="s">
        <v>52</v>
      </c>
      <c r="M160" s="11" t="str">
        <f>SUBSTITUTE(L160,"$","")</f>
        <v>50</v>
      </c>
      <c r="N160" s="2">
        <v>1.9</v>
      </c>
      <c r="O160" s="2" t="b">
        <v>0</v>
      </c>
      <c r="P160" s="2" t="s">
        <v>2070</v>
      </c>
      <c r="Q160" s="3">
        <v>0.95</v>
      </c>
    </row>
    <row r="161" spans="1:17" x14ac:dyDescent="0.3">
      <c r="A161" s="2" t="s">
        <v>391</v>
      </c>
      <c r="B161" s="2" t="s">
        <v>392</v>
      </c>
      <c r="C161" s="2" t="str">
        <f t="shared" si="20"/>
        <v>Patricia Lopez</v>
      </c>
      <c r="D161" s="2" t="s">
        <v>65</v>
      </c>
      <c r="E161" s="2" t="str">
        <f t="shared" si="25"/>
        <v>Female</v>
      </c>
      <c r="F161" s="2">
        <v>20</v>
      </c>
      <c r="G161" s="2" t="s">
        <v>178</v>
      </c>
      <c r="H161" s="2" t="s">
        <v>60</v>
      </c>
      <c r="I161" s="2" t="s">
        <v>18</v>
      </c>
      <c r="J161" s="2">
        <v>0</v>
      </c>
      <c r="K161" s="2" t="str" cm="1">
        <f t="array" ref="K161">_xlfn.IFS(J161&lt;=5, "0-5", J161&lt;=10, "6-10", J161&lt;=15, "11-15", J161&lt;=20, "16-20", J161&gt;20, "21+")</f>
        <v>0-5</v>
      </c>
      <c r="L161" s="2">
        <v>40</v>
      </c>
      <c r="M161" s="11">
        <f t="shared" ref="M161:M162" si="32">L161</f>
        <v>40</v>
      </c>
      <c r="N161" s="2">
        <v>2.5</v>
      </c>
      <c r="O161" s="2">
        <v>0</v>
      </c>
      <c r="P161" s="2" t="s">
        <v>2070</v>
      </c>
      <c r="Q161" s="3">
        <v>0.79</v>
      </c>
    </row>
    <row r="162" spans="1:17" x14ac:dyDescent="0.3">
      <c r="A162" s="2" t="s">
        <v>393</v>
      </c>
      <c r="B162" s="2" t="s">
        <v>394</v>
      </c>
      <c r="C162" s="2" t="str">
        <f t="shared" si="20"/>
        <v>Michelle Wu</v>
      </c>
      <c r="D162" s="2" t="s">
        <v>27</v>
      </c>
      <c r="E162" s="2" t="str">
        <f t="shared" si="25"/>
        <v>Female</v>
      </c>
      <c r="F162" s="2">
        <v>47</v>
      </c>
      <c r="G162" s="2" t="s">
        <v>37</v>
      </c>
      <c r="H162" s="2" t="s">
        <v>38</v>
      </c>
      <c r="I162" s="2" t="s">
        <v>61</v>
      </c>
      <c r="J162" s="2">
        <v>12</v>
      </c>
      <c r="K162" s="2" t="str" cm="1">
        <f t="array" ref="K162">_xlfn.IFS(J162&lt;=5, "0-5", J162&lt;=10, "6-10", J162&lt;=15, "11-15", J162&lt;=20, "16-20", J162&gt;20, "21+")</f>
        <v>11-15</v>
      </c>
      <c r="L162" s="2">
        <v>40</v>
      </c>
      <c r="M162" s="11">
        <f t="shared" si="32"/>
        <v>40</v>
      </c>
      <c r="N162" s="2">
        <v>4.5</v>
      </c>
      <c r="O162" s="2" t="s">
        <v>147</v>
      </c>
      <c r="P162" s="2" t="s">
        <v>2070</v>
      </c>
      <c r="Q162" s="3">
        <v>0.62</v>
      </c>
    </row>
    <row r="163" spans="1:17" x14ac:dyDescent="0.3">
      <c r="A163" s="2" t="s">
        <v>395</v>
      </c>
      <c r="B163" s="2" t="s">
        <v>396</v>
      </c>
      <c r="C163" s="2" t="str">
        <f t="shared" si="20"/>
        <v>Donald Mitchell</v>
      </c>
      <c r="D163" s="2" t="s">
        <v>36</v>
      </c>
      <c r="E163" s="2" t="str">
        <f t="shared" si="25"/>
        <v>Male</v>
      </c>
      <c r="F163" s="2" t="s">
        <v>18531</v>
      </c>
      <c r="G163" s="2" t="s">
        <v>59</v>
      </c>
      <c r="H163" s="2" t="s">
        <v>60</v>
      </c>
      <c r="I163" s="2" t="s">
        <v>39</v>
      </c>
      <c r="J163" s="2">
        <v>12</v>
      </c>
      <c r="K163" s="2" t="str" cm="1">
        <f t="array" ref="K163">_xlfn.IFS(J163&lt;=5, "0-5", J163&lt;=10, "6-10", J163&lt;=15, "11-15", J163&lt;=20, "16-20", J163&gt;20, "21+")</f>
        <v>11-15</v>
      </c>
      <c r="L163" s="2" t="s">
        <v>33</v>
      </c>
      <c r="M163" s="11" t="str">
        <f>SUBSTITUTE(L163,"$","")</f>
        <v>30</v>
      </c>
      <c r="N163" s="2">
        <v>4.0999999999999996</v>
      </c>
      <c r="O163" s="2" t="s">
        <v>147</v>
      </c>
      <c r="P163" s="2" t="s">
        <v>2070</v>
      </c>
      <c r="Q163" s="3">
        <v>0.68</v>
      </c>
    </row>
    <row r="164" spans="1:17" x14ac:dyDescent="0.3">
      <c r="A164" s="2" t="s">
        <v>397</v>
      </c>
      <c r="B164" s="2" t="s">
        <v>398</v>
      </c>
      <c r="C164" s="2" t="str">
        <f t="shared" si="20"/>
        <v>Sean Gordon</v>
      </c>
      <c r="D164" s="2" t="s">
        <v>80</v>
      </c>
      <c r="E164" s="2" t="str">
        <f t="shared" si="25"/>
        <v>Male</v>
      </c>
      <c r="F164" s="2">
        <v>56</v>
      </c>
      <c r="G164" s="2" t="s">
        <v>37</v>
      </c>
      <c r="H164" s="2" t="s">
        <v>38</v>
      </c>
      <c r="I164" s="2" t="s">
        <v>77</v>
      </c>
      <c r="J164" s="2">
        <v>15</v>
      </c>
      <c r="K164" s="2" t="str" cm="1">
        <f t="array" ref="K164">_xlfn.IFS(J164&lt;=5, "0-5", J164&lt;=10, "6-10", J164&lt;=15, "11-15", J164&lt;=20, "16-20", J164&gt;20, "21+")</f>
        <v>11-15</v>
      </c>
      <c r="L164" s="2" t="s">
        <v>40</v>
      </c>
      <c r="M164" s="11" t="str">
        <f t="shared" ref="M164:M165" si="33">_xlfn.TEXTAFTER(L164," ")</f>
        <v>75</v>
      </c>
      <c r="N164" s="2">
        <v>0</v>
      </c>
      <c r="O164" s="2" t="s">
        <v>147</v>
      </c>
      <c r="P164" s="2" t="s">
        <v>2070</v>
      </c>
      <c r="Q164" s="2" t="s">
        <v>18531</v>
      </c>
    </row>
    <row r="165" spans="1:17" x14ac:dyDescent="0.3">
      <c r="A165" s="2" t="s">
        <v>399</v>
      </c>
      <c r="B165" s="2" t="s">
        <v>400</v>
      </c>
      <c r="C165" s="2" t="str">
        <f t="shared" si="20"/>
        <v>Gregory Clarke</v>
      </c>
      <c r="D165" s="2" t="s">
        <v>85</v>
      </c>
      <c r="E165" s="2" t="str">
        <f t="shared" si="25"/>
        <v>Male</v>
      </c>
      <c r="F165" s="2">
        <v>59</v>
      </c>
      <c r="G165" s="2" t="s">
        <v>55</v>
      </c>
      <c r="H165" s="2" t="s">
        <v>10</v>
      </c>
      <c r="I165" s="2" t="s">
        <v>77</v>
      </c>
      <c r="J165" s="2">
        <v>29</v>
      </c>
      <c r="K165" s="2" t="str" cm="1">
        <f t="array" ref="K165">_xlfn.IFS(J165&lt;=5, "0-5", J165&lt;=10, "6-10", J165&lt;=15, "11-15", J165&lt;=20, "16-20", J165&gt;20, "21+")</f>
        <v>21+</v>
      </c>
      <c r="L165" s="2" t="s">
        <v>40</v>
      </c>
      <c r="M165" s="11" t="str">
        <f t="shared" si="33"/>
        <v>75</v>
      </c>
      <c r="N165" s="2" t="s">
        <v>18531</v>
      </c>
      <c r="O165" s="2">
        <v>0</v>
      </c>
      <c r="P165" s="2" t="s">
        <v>2070</v>
      </c>
      <c r="Q165" s="3">
        <v>0.8</v>
      </c>
    </row>
    <row r="166" spans="1:17" x14ac:dyDescent="0.3">
      <c r="A166" s="2" t="s">
        <v>401</v>
      </c>
      <c r="B166" s="2" t="s">
        <v>402</v>
      </c>
      <c r="C166" s="2" t="str">
        <f t="shared" si="20"/>
        <v>Steven Whitney</v>
      </c>
      <c r="D166" s="2" t="s">
        <v>49</v>
      </c>
      <c r="E166" s="2" t="str">
        <f t="shared" si="25"/>
        <v>Male</v>
      </c>
      <c r="F166" s="2">
        <v>56</v>
      </c>
      <c r="G166" s="2" t="s">
        <v>73</v>
      </c>
      <c r="H166" s="2" t="s">
        <v>74</v>
      </c>
      <c r="I166" s="2" t="s">
        <v>66</v>
      </c>
      <c r="J166" s="2">
        <v>15</v>
      </c>
      <c r="K166" s="2" t="str" cm="1">
        <f t="array" ref="K166">_xlfn.IFS(J166&lt;=5, "0-5", J166&lt;=10, "6-10", J166&lt;=15, "11-15", J166&lt;=20, "16-20", J166&gt;20, "21+")</f>
        <v>11-15</v>
      </c>
      <c r="L166" s="2">
        <v>40</v>
      </c>
      <c r="M166" s="11">
        <f>L166</f>
        <v>40</v>
      </c>
      <c r="N166" s="2">
        <v>3.7</v>
      </c>
      <c r="O166" s="2" t="s">
        <v>18531</v>
      </c>
      <c r="P166" s="2" t="s">
        <v>18531</v>
      </c>
      <c r="Q166" s="3">
        <v>0.92</v>
      </c>
    </row>
    <row r="167" spans="1:17" x14ac:dyDescent="0.3">
      <c r="A167" s="2" t="s">
        <v>403</v>
      </c>
      <c r="B167" s="2" t="s">
        <v>404</v>
      </c>
      <c r="C167" s="2" t="str">
        <f t="shared" si="20"/>
        <v>Robin Acosta</v>
      </c>
      <c r="D167" s="2" t="s">
        <v>27</v>
      </c>
      <c r="E167" s="2" t="str">
        <f t="shared" si="25"/>
        <v>Female</v>
      </c>
      <c r="F167" s="2">
        <v>31</v>
      </c>
      <c r="G167" s="2" t="s">
        <v>141</v>
      </c>
      <c r="H167" s="2" t="s">
        <v>142</v>
      </c>
      <c r="I167" s="2" t="s">
        <v>23</v>
      </c>
      <c r="J167" s="2" t="s">
        <v>18531</v>
      </c>
      <c r="K167" s="2" t="str" cm="1">
        <f t="array" ref="K167">_xlfn.IFS(J167&lt;=5, "0-5", J167&lt;=10, "6-10", J167&lt;=15, "11-15", J167&lt;=20, "16-20", J167&gt;20, "21+")</f>
        <v>21+</v>
      </c>
      <c r="L167" s="2" t="s">
        <v>40</v>
      </c>
      <c r="M167" s="11" t="str">
        <f>_xlfn.TEXTAFTER(L167," ")</f>
        <v>75</v>
      </c>
      <c r="N167" s="2">
        <v>1.3</v>
      </c>
      <c r="O167" s="2">
        <v>1</v>
      </c>
      <c r="P167" s="2" t="s">
        <v>2071</v>
      </c>
      <c r="Q167" s="3">
        <v>0.65</v>
      </c>
    </row>
    <row r="168" spans="1:17" x14ac:dyDescent="0.3">
      <c r="A168" s="2" t="s">
        <v>405</v>
      </c>
      <c r="B168" s="2" t="s">
        <v>406</v>
      </c>
      <c r="C168" s="2" t="str">
        <f t="shared" si="20"/>
        <v>John Smith</v>
      </c>
      <c r="D168" s="2" t="s">
        <v>36</v>
      </c>
      <c r="E168" s="2" t="str">
        <f t="shared" si="25"/>
        <v>Male</v>
      </c>
      <c r="F168" s="2">
        <v>60</v>
      </c>
      <c r="G168" s="2" t="s">
        <v>100</v>
      </c>
      <c r="H168" s="2" t="s">
        <v>101</v>
      </c>
      <c r="I168" s="2" t="s">
        <v>11</v>
      </c>
      <c r="J168" s="2">
        <v>33</v>
      </c>
      <c r="K168" s="2" t="str" cm="1">
        <f t="array" ref="K168">_xlfn.IFS(J168&lt;=5, "0-5", J168&lt;=10, "6-10", J168&lt;=15, "11-15", J168&lt;=20, "16-20", J168&gt;20, "21+")</f>
        <v>21+</v>
      </c>
      <c r="L168" s="2">
        <v>40</v>
      </c>
      <c r="M168" s="11">
        <f t="shared" ref="M168:M173" si="34">L168</f>
        <v>40</v>
      </c>
      <c r="N168" s="2">
        <v>3.6</v>
      </c>
      <c r="O168" s="2">
        <v>1</v>
      </c>
      <c r="P168" s="2" t="s">
        <v>2071</v>
      </c>
      <c r="Q168" s="3">
        <v>0.87</v>
      </c>
    </row>
    <row r="169" spans="1:17" x14ac:dyDescent="0.3">
      <c r="A169" s="2" t="s">
        <v>407</v>
      </c>
      <c r="B169" s="2" t="s">
        <v>408</v>
      </c>
      <c r="C169" s="2" t="str">
        <f t="shared" si="20"/>
        <v>Susan Baker</v>
      </c>
      <c r="D169" s="2" t="s">
        <v>8</v>
      </c>
      <c r="E169" s="2" t="str">
        <f t="shared" si="25"/>
        <v>Female</v>
      </c>
      <c r="F169" s="2">
        <v>31</v>
      </c>
      <c r="G169" s="2" t="s">
        <v>116</v>
      </c>
      <c r="H169" s="2" t="s">
        <v>10</v>
      </c>
      <c r="I169" s="2" t="s">
        <v>23</v>
      </c>
      <c r="J169" s="2">
        <v>10</v>
      </c>
      <c r="K169" s="2" t="str" cm="1">
        <f t="array" ref="K169">_xlfn.IFS(J169&lt;=5, "0-5", J169&lt;=10, "6-10", J169&lt;=15, "11-15", J169&lt;=20, "16-20", J169&gt;20, "21+")</f>
        <v>6-10</v>
      </c>
      <c r="L169" s="2">
        <v>75</v>
      </c>
      <c r="M169" s="11">
        <f t="shared" si="34"/>
        <v>75</v>
      </c>
      <c r="N169" s="2">
        <v>0</v>
      </c>
      <c r="O169" s="2" t="s">
        <v>147</v>
      </c>
      <c r="P169" s="2" t="s">
        <v>2070</v>
      </c>
      <c r="Q169" s="3">
        <v>0.7</v>
      </c>
    </row>
    <row r="170" spans="1:17" x14ac:dyDescent="0.3">
      <c r="A170" s="2" t="s">
        <v>409</v>
      </c>
      <c r="B170" s="2" t="s">
        <v>410</v>
      </c>
      <c r="C170" s="2" t="str">
        <f t="shared" si="20"/>
        <v>Anthony Larsen</v>
      </c>
      <c r="D170" s="2" t="s">
        <v>49</v>
      </c>
      <c r="E170" s="2" t="str">
        <f t="shared" si="25"/>
        <v>Male</v>
      </c>
      <c r="F170" s="2">
        <v>60</v>
      </c>
      <c r="G170" s="2" t="s">
        <v>59</v>
      </c>
      <c r="H170" s="2" t="s">
        <v>60</v>
      </c>
      <c r="I170" s="2" t="s">
        <v>66</v>
      </c>
      <c r="J170" s="2">
        <v>20</v>
      </c>
      <c r="K170" s="2" t="str" cm="1">
        <f t="array" ref="K170">_xlfn.IFS(J170&lt;=5, "0-5", J170&lt;=10, "6-10", J170&lt;=15, "11-15", J170&lt;=20, "16-20", J170&gt;20, "21+")</f>
        <v>16-20</v>
      </c>
      <c r="L170" s="2">
        <v>40</v>
      </c>
      <c r="M170" s="11">
        <f t="shared" si="34"/>
        <v>40</v>
      </c>
      <c r="N170" s="2">
        <v>1.4</v>
      </c>
      <c r="O170" s="2" t="s">
        <v>147</v>
      </c>
      <c r="P170" s="2" t="s">
        <v>2070</v>
      </c>
      <c r="Q170" s="2">
        <v>87</v>
      </c>
    </row>
    <row r="171" spans="1:17" x14ac:dyDescent="0.3">
      <c r="A171" s="2" t="s">
        <v>411</v>
      </c>
      <c r="B171" s="2" t="s">
        <v>412</v>
      </c>
      <c r="C171" s="2" t="str">
        <f t="shared" si="20"/>
        <v>Nicholas Carpenter</v>
      </c>
      <c r="D171" s="2" t="s">
        <v>49</v>
      </c>
      <c r="E171" s="2" t="str">
        <f t="shared" si="25"/>
        <v>Male</v>
      </c>
      <c r="F171" s="2">
        <v>46</v>
      </c>
      <c r="G171" s="2" t="s">
        <v>123</v>
      </c>
      <c r="H171" s="2" t="s">
        <v>124</v>
      </c>
      <c r="I171" s="2" t="s">
        <v>77</v>
      </c>
      <c r="J171" s="2">
        <v>23</v>
      </c>
      <c r="K171" s="2" t="str" cm="1">
        <f t="array" ref="K171">_xlfn.IFS(J171&lt;=5, "0-5", J171&lt;=10, "6-10", J171&lt;=15, "11-15", J171&lt;=20, "16-20", J171&gt;20, "21+")</f>
        <v>21+</v>
      </c>
      <c r="L171" s="2">
        <v>20</v>
      </c>
      <c r="M171" s="11">
        <f t="shared" si="34"/>
        <v>20</v>
      </c>
      <c r="N171" s="2">
        <v>2.9</v>
      </c>
      <c r="O171" s="2" t="s">
        <v>19</v>
      </c>
      <c r="P171" s="2" t="s">
        <v>2070</v>
      </c>
      <c r="Q171" s="3">
        <v>0.72</v>
      </c>
    </row>
    <row r="172" spans="1:17" x14ac:dyDescent="0.3">
      <c r="A172" s="2" t="s">
        <v>413</v>
      </c>
      <c r="B172" s="2" t="s">
        <v>414</v>
      </c>
      <c r="C172" s="2" t="str">
        <f t="shared" si="20"/>
        <v>Debra Salazar</v>
      </c>
      <c r="D172" s="2" t="s">
        <v>22</v>
      </c>
      <c r="E172" s="2" t="str">
        <f t="shared" si="25"/>
        <v>Female</v>
      </c>
      <c r="F172" s="2" t="s">
        <v>18531</v>
      </c>
      <c r="G172" s="2" t="s">
        <v>30</v>
      </c>
      <c r="H172" s="2" t="s">
        <v>31</v>
      </c>
      <c r="I172" s="2" t="s">
        <v>5</v>
      </c>
      <c r="J172" s="2" t="s">
        <v>18531</v>
      </c>
      <c r="K172" s="2" t="str" cm="1">
        <f t="array" ref="K172">_xlfn.IFS(J172&lt;=5, "0-5", J172&lt;=10, "6-10", J172&lt;=15, "11-15", J172&lt;=20, "16-20", J172&gt;20, "21+")</f>
        <v>21+</v>
      </c>
      <c r="L172" s="2">
        <v>40</v>
      </c>
      <c r="M172" s="11">
        <f t="shared" si="34"/>
        <v>40</v>
      </c>
      <c r="N172" s="2">
        <v>2.8</v>
      </c>
      <c r="O172" s="2" t="s">
        <v>19</v>
      </c>
      <c r="P172" s="2" t="s">
        <v>2070</v>
      </c>
      <c r="Q172" s="3">
        <v>0.8</v>
      </c>
    </row>
    <row r="173" spans="1:17" x14ac:dyDescent="0.3">
      <c r="A173" s="2" t="s">
        <v>415</v>
      </c>
      <c r="B173" s="2" t="s">
        <v>416</v>
      </c>
      <c r="C173" s="2" t="str">
        <f t="shared" si="20"/>
        <v>William Smith</v>
      </c>
      <c r="D173" s="2" t="s">
        <v>85</v>
      </c>
      <c r="E173" s="2" t="str">
        <f t="shared" si="25"/>
        <v>Male</v>
      </c>
      <c r="F173" s="2">
        <v>34</v>
      </c>
      <c r="G173" s="2" t="s">
        <v>73</v>
      </c>
      <c r="H173" s="2" t="s">
        <v>74</v>
      </c>
      <c r="I173" s="2" t="s">
        <v>61</v>
      </c>
      <c r="J173" s="2">
        <v>0</v>
      </c>
      <c r="K173" s="2" t="str" cm="1">
        <f t="array" ref="K173">_xlfn.IFS(J173&lt;=5, "0-5", J173&lt;=10, "6-10", J173&lt;=15, "11-15", J173&lt;=20, "16-20", J173&gt;20, "21+")</f>
        <v>0-5</v>
      </c>
      <c r="L173" s="2">
        <v>20</v>
      </c>
      <c r="M173" s="11">
        <f t="shared" si="34"/>
        <v>20</v>
      </c>
      <c r="N173" s="2">
        <v>1.7</v>
      </c>
      <c r="O173" s="2">
        <v>0</v>
      </c>
      <c r="P173" s="2" t="s">
        <v>2070</v>
      </c>
      <c r="Q173" s="3">
        <v>0.66</v>
      </c>
    </row>
    <row r="174" spans="1:17" x14ac:dyDescent="0.3">
      <c r="A174" s="2" t="s">
        <v>417</v>
      </c>
      <c r="B174" s="2" t="s">
        <v>418</v>
      </c>
      <c r="C174" s="2" t="str">
        <f t="shared" si="20"/>
        <v>Caroline Gross</v>
      </c>
      <c r="D174" s="2" t="s">
        <v>2</v>
      </c>
      <c r="E174" s="2" t="str">
        <f t="shared" si="25"/>
        <v>Female</v>
      </c>
      <c r="F174" s="2">
        <v>42</v>
      </c>
      <c r="G174" s="2" t="s">
        <v>30</v>
      </c>
      <c r="H174" s="2" t="s">
        <v>31</v>
      </c>
      <c r="I174" s="2" t="s">
        <v>18</v>
      </c>
      <c r="J174" s="2">
        <v>7</v>
      </c>
      <c r="K174" s="2" t="str" cm="1">
        <f t="array" ref="K174">_xlfn.IFS(J174&lt;=5, "0-5", J174&lt;=10, "6-10", J174&lt;=15, "11-15", J174&lt;=20, "16-20", J174&gt;20, "21+")</f>
        <v>6-10</v>
      </c>
      <c r="L174" s="2" t="s">
        <v>43</v>
      </c>
      <c r="M174" s="11" t="str">
        <f t="shared" ref="M174:M175" si="35">_xlfn.TEXTAFTER(L174," ")</f>
        <v>40</v>
      </c>
      <c r="N174" s="2">
        <v>0</v>
      </c>
      <c r="O174" s="2">
        <v>1</v>
      </c>
      <c r="P174" s="2" t="s">
        <v>2071</v>
      </c>
      <c r="Q174" s="2" t="s">
        <v>18531</v>
      </c>
    </row>
    <row r="175" spans="1:17" x14ac:dyDescent="0.3">
      <c r="A175" s="2" t="s">
        <v>419</v>
      </c>
      <c r="B175" s="2" t="s">
        <v>420</v>
      </c>
      <c r="C175" s="2" t="str">
        <f t="shared" si="20"/>
        <v>Jeremy Sawyer</v>
      </c>
      <c r="D175" s="2" t="s">
        <v>80</v>
      </c>
      <c r="E175" s="2" t="str">
        <f t="shared" si="25"/>
        <v>Male</v>
      </c>
      <c r="F175" s="2">
        <v>31</v>
      </c>
      <c r="G175" s="2" t="s">
        <v>55</v>
      </c>
      <c r="H175" s="2" t="s">
        <v>10</v>
      </c>
      <c r="I175" s="2" t="s">
        <v>39</v>
      </c>
      <c r="J175" s="2">
        <v>4</v>
      </c>
      <c r="K175" s="2" t="str" cm="1">
        <f t="array" ref="K175">_xlfn.IFS(J175&lt;=5, "0-5", J175&lt;=10, "6-10", J175&lt;=15, "11-15", J175&lt;=20, "16-20", J175&gt;20, "21+")</f>
        <v>0-5</v>
      </c>
      <c r="L175" s="2" t="s">
        <v>40</v>
      </c>
      <c r="M175" s="11" t="str">
        <f t="shared" si="35"/>
        <v>75</v>
      </c>
      <c r="N175" s="2">
        <v>1.1000000000000001</v>
      </c>
      <c r="O175" s="2" t="b">
        <v>1</v>
      </c>
      <c r="P175" s="2" t="s">
        <v>2071</v>
      </c>
      <c r="Q175" s="3">
        <v>0.64</v>
      </c>
    </row>
    <row r="176" spans="1:17" x14ac:dyDescent="0.3">
      <c r="A176" s="2" t="s">
        <v>421</v>
      </c>
      <c r="B176" s="2" t="s">
        <v>422</v>
      </c>
      <c r="C176" s="2" t="str">
        <f t="shared" si="20"/>
        <v>Eduardo Burns</v>
      </c>
      <c r="D176" s="2" t="s">
        <v>15</v>
      </c>
      <c r="E176" s="2" t="str">
        <f t="shared" si="25"/>
        <v>Male</v>
      </c>
      <c r="F176" s="2">
        <v>29</v>
      </c>
      <c r="G176" s="2" t="s">
        <v>95</v>
      </c>
      <c r="H176" s="2" t="s">
        <v>96</v>
      </c>
      <c r="I176" s="2" t="s">
        <v>61</v>
      </c>
      <c r="J176" s="2">
        <v>9</v>
      </c>
      <c r="K176" s="2" t="str" cm="1">
        <f t="array" ref="K176">_xlfn.IFS(J176&lt;=5, "0-5", J176&lt;=10, "6-10", J176&lt;=15, "11-15", J176&lt;=20, "16-20", J176&gt;20, "21+")</f>
        <v>6-10</v>
      </c>
      <c r="L176" s="2">
        <v>20</v>
      </c>
      <c r="M176" s="11">
        <f t="shared" ref="M176:M178" si="36">L176</f>
        <v>20</v>
      </c>
      <c r="N176" s="2" t="s">
        <v>18531</v>
      </c>
      <c r="O176" s="2" t="s">
        <v>18531</v>
      </c>
      <c r="P176" s="2" t="s">
        <v>18531</v>
      </c>
      <c r="Q176" s="3">
        <v>0.68</v>
      </c>
    </row>
    <row r="177" spans="1:17" x14ac:dyDescent="0.3">
      <c r="A177" s="2" t="s">
        <v>423</v>
      </c>
      <c r="B177" s="2" t="s">
        <v>424</v>
      </c>
      <c r="C177" s="2" t="str">
        <f t="shared" ref="C177:C240" si="37">B177</f>
        <v>Amanda Jones</v>
      </c>
      <c r="D177" s="2" t="s">
        <v>27</v>
      </c>
      <c r="E177" s="2" t="str">
        <f t="shared" si="25"/>
        <v>Female</v>
      </c>
      <c r="F177" s="2">
        <v>57</v>
      </c>
      <c r="G177" s="2" t="s">
        <v>9</v>
      </c>
      <c r="H177" s="2" t="s">
        <v>10</v>
      </c>
      <c r="I177" s="2" t="s">
        <v>18</v>
      </c>
      <c r="J177" s="2">
        <v>17</v>
      </c>
      <c r="K177" s="2" t="str" cm="1">
        <f t="array" ref="K177">_xlfn.IFS(J177&lt;=5, "0-5", J177&lt;=10, "6-10", J177&lt;=15, "11-15", J177&lt;=20, "16-20", J177&gt;20, "21+")</f>
        <v>16-20</v>
      </c>
      <c r="L177" s="2">
        <v>20</v>
      </c>
      <c r="M177" s="11">
        <f t="shared" si="36"/>
        <v>20</v>
      </c>
      <c r="N177" s="2">
        <v>3.6</v>
      </c>
      <c r="O177" s="2">
        <v>0</v>
      </c>
      <c r="P177" s="2" t="s">
        <v>2070</v>
      </c>
      <c r="Q177" s="3">
        <v>0.63</v>
      </c>
    </row>
    <row r="178" spans="1:17" x14ac:dyDescent="0.3">
      <c r="A178" s="2" t="s">
        <v>425</v>
      </c>
      <c r="B178" s="2" t="s">
        <v>426</v>
      </c>
      <c r="C178" s="2" t="str">
        <f t="shared" si="37"/>
        <v>Frederick Ware</v>
      </c>
      <c r="D178" s="2" t="s">
        <v>49</v>
      </c>
      <c r="E178" s="2" t="str">
        <f t="shared" si="25"/>
        <v>Male</v>
      </c>
      <c r="F178" s="2">
        <v>47</v>
      </c>
      <c r="G178" s="2" t="s">
        <v>81</v>
      </c>
      <c r="H178" s="2" t="s">
        <v>82</v>
      </c>
      <c r="I178" s="2" t="s">
        <v>77</v>
      </c>
      <c r="J178" s="2">
        <v>8</v>
      </c>
      <c r="K178" s="2" t="str" cm="1">
        <f t="array" ref="K178">_xlfn.IFS(J178&lt;=5, "0-5", J178&lt;=10, "6-10", J178&lt;=15, "11-15", J178&lt;=20, "16-20", J178&gt;20, "21+")</f>
        <v>6-10</v>
      </c>
      <c r="L178" s="2">
        <v>20</v>
      </c>
      <c r="M178" s="11">
        <f t="shared" si="36"/>
        <v>20</v>
      </c>
      <c r="N178" s="2">
        <v>4.5</v>
      </c>
      <c r="O178" s="2">
        <v>1</v>
      </c>
      <c r="P178" s="2" t="s">
        <v>2071</v>
      </c>
      <c r="Q178" s="3">
        <v>0.72</v>
      </c>
    </row>
    <row r="179" spans="1:17" x14ac:dyDescent="0.3">
      <c r="A179" s="2" t="s">
        <v>427</v>
      </c>
      <c r="B179" s="2" t="s">
        <v>428</v>
      </c>
      <c r="C179" s="2" t="str">
        <f t="shared" si="37"/>
        <v>Michael Black</v>
      </c>
      <c r="D179" s="2" t="s">
        <v>49</v>
      </c>
      <c r="E179" s="2" t="str">
        <f t="shared" si="25"/>
        <v>Male</v>
      </c>
      <c r="F179" s="2">
        <v>47</v>
      </c>
      <c r="G179" s="2" t="s">
        <v>141</v>
      </c>
      <c r="H179" s="2" t="s">
        <v>142</v>
      </c>
      <c r="I179" s="2" t="s">
        <v>32</v>
      </c>
      <c r="J179" s="2">
        <v>14</v>
      </c>
      <c r="K179" s="2" t="str" cm="1">
        <f t="array" ref="K179">_xlfn.IFS(J179&lt;=5, "0-5", J179&lt;=10, "6-10", J179&lt;=15, "11-15", J179&lt;=20, "16-20", J179&gt;20, "21+")</f>
        <v>11-15</v>
      </c>
      <c r="L179" s="2" t="s">
        <v>33</v>
      </c>
      <c r="M179" s="11" t="str">
        <f>SUBSTITUTE(L179,"$","")</f>
        <v>30</v>
      </c>
      <c r="N179" s="2">
        <v>0</v>
      </c>
      <c r="O179" s="2" t="b">
        <v>1</v>
      </c>
      <c r="P179" s="2" t="s">
        <v>2071</v>
      </c>
      <c r="Q179" s="3">
        <v>0.86</v>
      </c>
    </row>
    <row r="180" spans="1:17" x14ac:dyDescent="0.3">
      <c r="A180" s="2" t="s">
        <v>429</v>
      </c>
      <c r="B180" s="2" t="s">
        <v>430</v>
      </c>
      <c r="C180" s="2" t="str">
        <f t="shared" si="37"/>
        <v>Patricia Sanders</v>
      </c>
      <c r="D180" s="2" t="s">
        <v>8</v>
      </c>
      <c r="E180" s="2" t="str">
        <f t="shared" si="25"/>
        <v>Female</v>
      </c>
      <c r="F180" s="2">
        <v>45</v>
      </c>
      <c r="G180" s="2" t="s">
        <v>123</v>
      </c>
      <c r="H180" s="2" t="s">
        <v>124</v>
      </c>
      <c r="I180" s="2" t="s">
        <v>18</v>
      </c>
      <c r="J180" s="2">
        <v>21</v>
      </c>
      <c r="K180" s="2" t="str" cm="1">
        <f t="array" ref="K180">_xlfn.IFS(J180&lt;=5, "0-5", J180&lt;=10, "6-10", J180&lt;=15, "11-15", J180&lt;=20, "16-20", J180&gt;20, "21+")</f>
        <v>21+</v>
      </c>
      <c r="L180" s="2" t="s">
        <v>97</v>
      </c>
      <c r="M180" s="11" t="str">
        <f>_xlfn.TEXTAFTER(L180," ")</f>
        <v>30</v>
      </c>
      <c r="N180" s="2">
        <v>1.5</v>
      </c>
      <c r="O180" s="2">
        <v>1</v>
      </c>
      <c r="P180" s="2" t="s">
        <v>2071</v>
      </c>
      <c r="Q180" s="3">
        <v>0.73</v>
      </c>
    </row>
    <row r="181" spans="1:17" x14ac:dyDescent="0.3">
      <c r="A181" s="2" t="s">
        <v>431</v>
      </c>
      <c r="B181" s="2" t="s">
        <v>432</v>
      </c>
      <c r="C181" s="2" t="str">
        <f t="shared" si="37"/>
        <v>Marc Joseph</v>
      </c>
      <c r="D181" s="2" t="s">
        <v>36</v>
      </c>
      <c r="E181" s="2" t="str">
        <f t="shared" si="25"/>
        <v>Male</v>
      </c>
      <c r="F181" s="2">
        <v>24</v>
      </c>
      <c r="G181" s="2" t="s">
        <v>50</v>
      </c>
      <c r="H181" s="2" t="s">
        <v>51</v>
      </c>
      <c r="I181" s="2" t="s">
        <v>102</v>
      </c>
      <c r="J181" s="2">
        <v>1</v>
      </c>
      <c r="K181" s="2" t="str" cm="1">
        <f t="array" ref="K181">_xlfn.IFS(J181&lt;=5, "0-5", J181&lt;=10, "6-10", J181&lt;=15, "11-15", J181&lt;=20, "16-20", J181&gt;20, "21+")</f>
        <v>0-5</v>
      </c>
      <c r="L181" s="2" t="s">
        <v>33</v>
      </c>
      <c r="M181" s="11" t="str">
        <f>SUBSTITUTE(L181,"$","")</f>
        <v>30</v>
      </c>
      <c r="N181" s="2">
        <v>3.7</v>
      </c>
      <c r="O181" s="2" t="s">
        <v>147</v>
      </c>
      <c r="P181" s="2" t="s">
        <v>2070</v>
      </c>
      <c r="Q181" s="3">
        <v>0.95</v>
      </c>
    </row>
    <row r="182" spans="1:17" x14ac:dyDescent="0.3">
      <c r="A182" s="2" t="s">
        <v>433</v>
      </c>
      <c r="B182" s="2" t="s">
        <v>434</v>
      </c>
      <c r="C182" s="2" t="str">
        <f t="shared" si="37"/>
        <v>Vanessa White</v>
      </c>
      <c r="D182" s="2" t="s">
        <v>8</v>
      </c>
      <c r="E182" s="2" t="str">
        <f t="shared" si="25"/>
        <v>Female</v>
      </c>
      <c r="F182" s="2">
        <v>31</v>
      </c>
      <c r="G182" s="2" t="s">
        <v>59</v>
      </c>
      <c r="H182" s="2" t="s">
        <v>60</v>
      </c>
      <c r="I182" s="2" t="s">
        <v>11</v>
      </c>
      <c r="J182" s="2">
        <v>12</v>
      </c>
      <c r="K182" s="2" t="str" cm="1">
        <f t="array" ref="K182">_xlfn.IFS(J182&lt;=5, "0-5", J182&lt;=10, "6-10", J182&lt;=15, "11-15", J182&lt;=20, "16-20", J182&gt;20, "21+")</f>
        <v>11-15</v>
      </c>
      <c r="L182" s="2">
        <v>20</v>
      </c>
      <c r="M182" s="11">
        <f>L182</f>
        <v>20</v>
      </c>
      <c r="N182" s="2">
        <v>2.2999999999999998</v>
      </c>
      <c r="O182" s="2" t="b">
        <v>0</v>
      </c>
      <c r="P182" s="2" t="s">
        <v>2070</v>
      </c>
      <c r="Q182" s="3">
        <v>0.9</v>
      </c>
    </row>
    <row r="183" spans="1:17" x14ac:dyDescent="0.3">
      <c r="A183" s="2" t="s">
        <v>435</v>
      </c>
      <c r="B183" s="2" t="s">
        <v>436</v>
      </c>
      <c r="C183" s="2" t="str">
        <f t="shared" si="37"/>
        <v>Jennifer Garcia</v>
      </c>
      <c r="D183" s="2" t="s">
        <v>22</v>
      </c>
      <c r="E183" s="2" t="str">
        <f t="shared" si="25"/>
        <v>Female</v>
      </c>
      <c r="F183" s="2">
        <v>20</v>
      </c>
      <c r="G183" s="2" t="s">
        <v>167</v>
      </c>
      <c r="H183" s="2" t="s">
        <v>60</v>
      </c>
      <c r="I183" s="2" t="s">
        <v>18</v>
      </c>
      <c r="J183" s="2">
        <v>2</v>
      </c>
      <c r="K183" s="2" t="str" cm="1">
        <f t="array" ref="K183">_xlfn.IFS(J183&lt;=5, "0-5", J183&lt;=10, "6-10", J183&lt;=15, "11-15", J183&lt;=20, "16-20", J183&gt;20, "21+")</f>
        <v>0-5</v>
      </c>
      <c r="L183" s="2" t="s">
        <v>109</v>
      </c>
      <c r="M183" s="11" t="str">
        <f>SUBSTITUTE(L183,"$","")</f>
        <v>20</v>
      </c>
      <c r="N183" s="2">
        <v>2.8</v>
      </c>
      <c r="O183" s="2">
        <v>0</v>
      </c>
      <c r="P183" s="2" t="s">
        <v>2070</v>
      </c>
      <c r="Q183" s="3">
        <v>0.78</v>
      </c>
    </row>
    <row r="184" spans="1:17" x14ac:dyDescent="0.3">
      <c r="A184" s="2" t="s">
        <v>437</v>
      </c>
      <c r="B184" s="2" t="s">
        <v>438</v>
      </c>
      <c r="C184" s="2" t="str">
        <f t="shared" si="37"/>
        <v>Michael Zavala</v>
      </c>
      <c r="D184" s="2" t="s">
        <v>49</v>
      </c>
      <c r="E184" s="2" t="str">
        <f t="shared" si="25"/>
        <v>Male</v>
      </c>
      <c r="F184" s="2">
        <v>38</v>
      </c>
      <c r="G184" s="2" t="s">
        <v>73</v>
      </c>
      <c r="H184" s="2" t="s">
        <v>74</v>
      </c>
      <c r="I184" s="2" t="s">
        <v>23</v>
      </c>
      <c r="J184" s="2">
        <v>3</v>
      </c>
      <c r="K184" s="2" t="str" cm="1">
        <f t="array" ref="K184">_xlfn.IFS(J184&lt;=5, "0-5", J184&lt;=10, "6-10", J184&lt;=15, "11-15", J184&lt;=20, "16-20", J184&gt;20, "21+")</f>
        <v>0-5</v>
      </c>
      <c r="L184" s="2">
        <v>30</v>
      </c>
      <c r="M184" s="11">
        <f>L184</f>
        <v>30</v>
      </c>
      <c r="N184" s="2">
        <v>3.5</v>
      </c>
      <c r="O184" s="2" t="s">
        <v>147</v>
      </c>
      <c r="P184" s="2" t="s">
        <v>2070</v>
      </c>
      <c r="Q184" s="3">
        <v>0.97</v>
      </c>
    </row>
    <row r="185" spans="1:17" x14ac:dyDescent="0.3">
      <c r="A185" s="2" t="s">
        <v>439</v>
      </c>
      <c r="B185" s="2" t="s">
        <v>440</v>
      </c>
      <c r="C185" s="2" t="str">
        <f t="shared" si="37"/>
        <v>Kimberly Williams</v>
      </c>
      <c r="D185" s="2" t="s">
        <v>27</v>
      </c>
      <c r="E185" s="2" t="str">
        <f t="shared" si="25"/>
        <v>Female</v>
      </c>
      <c r="F185" s="2">
        <v>33</v>
      </c>
      <c r="G185" s="2" t="s">
        <v>16</v>
      </c>
      <c r="H185" s="2" t="s">
        <v>17</v>
      </c>
      <c r="I185" s="2" t="s">
        <v>61</v>
      </c>
      <c r="J185" s="2">
        <v>11</v>
      </c>
      <c r="K185" s="2" t="str" cm="1">
        <f t="array" ref="K185">_xlfn.IFS(J185&lt;=5, "0-5", J185&lt;=10, "6-10", J185&lt;=15, "11-15", J185&lt;=20, "16-20", J185&gt;20, "21+")</f>
        <v>11-15</v>
      </c>
      <c r="L185" s="2" t="s">
        <v>18531</v>
      </c>
      <c r="M185" s="11" t="s">
        <v>18531</v>
      </c>
      <c r="N185" s="2">
        <v>0</v>
      </c>
      <c r="O185" s="2" t="s">
        <v>56</v>
      </c>
      <c r="P185" s="2" t="s">
        <v>2071</v>
      </c>
      <c r="Q185" s="3">
        <v>0.65</v>
      </c>
    </row>
    <row r="186" spans="1:17" x14ac:dyDescent="0.3">
      <c r="A186" s="2" t="s">
        <v>441</v>
      </c>
      <c r="B186" s="2" t="s">
        <v>442</v>
      </c>
      <c r="C186" s="2" t="str">
        <f t="shared" si="37"/>
        <v>Elizabeth Jenkins</v>
      </c>
      <c r="D186" s="2" t="s">
        <v>22</v>
      </c>
      <c r="E186" s="2" t="str">
        <f t="shared" si="25"/>
        <v>Female</v>
      </c>
      <c r="F186" s="2">
        <v>31</v>
      </c>
      <c r="G186" s="2" t="s">
        <v>9</v>
      </c>
      <c r="H186" s="2" t="s">
        <v>10</v>
      </c>
      <c r="I186" s="2" t="s">
        <v>23</v>
      </c>
      <c r="J186" s="2">
        <v>4</v>
      </c>
      <c r="K186" s="2" t="str" cm="1">
        <f t="array" ref="K186">_xlfn.IFS(J186&lt;=5, "0-5", J186&lt;=10, "6-10", J186&lt;=15, "11-15", J186&lt;=20, "16-20", J186&gt;20, "21+")</f>
        <v>0-5</v>
      </c>
      <c r="L186" s="2">
        <v>40</v>
      </c>
      <c r="M186" s="11">
        <f t="shared" ref="M186:M187" si="38">L186</f>
        <v>40</v>
      </c>
      <c r="N186" s="2">
        <v>3.2</v>
      </c>
      <c r="O186" s="2">
        <v>1</v>
      </c>
      <c r="P186" s="2" t="s">
        <v>2071</v>
      </c>
      <c r="Q186" s="3">
        <v>0.78</v>
      </c>
    </row>
    <row r="187" spans="1:17" x14ac:dyDescent="0.3">
      <c r="A187" s="2" t="s">
        <v>443</v>
      </c>
      <c r="B187" s="2" t="s">
        <v>444</v>
      </c>
      <c r="C187" s="2" t="str">
        <f t="shared" si="37"/>
        <v>Brandon Ford</v>
      </c>
      <c r="D187" s="2" t="s">
        <v>36</v>
      </c>
      <c r="E187" s="2" t="str">
        <f t="shared" si="25"/>
        <v>Male</v>
      </c>
      <c r="F187" s="2">
        <v>41</v>
      </c>
      <c r="G187" s="2" t="s">
        <v>178</v>
      </c>
      <c r="H187" s="2" t="s">
        <v>60</v>
      </c>
      <c r="I187" s="2" t="s">
        <v>102</v>
      </c>
      <c r="J187" s="2">
        <v>21</v>
      </c>
      <c r="K187" s="2" t="str" cm="1">
        <f t="array" ref="K187">_xlfn.IFS(J187&lt;=5, "0-5", J187&lt;=10, "6-10", J187&lt;=15, "11-15", J187&lt;=20, "16-20", J187&gt;20, "21+")</f>
        <v>21+</v>
      </c>
      <c r="L187" s="2">
        <v>50</v>
      </c>
      <c r="M187" s="11">
        <f t="shared" si="38"/>
        <v>50</v>
      </c>
      <c r="N187" s="2">
        <v>3.3</v>
      </c>
      <c r="O187" s="2" t="s">
        <v>62</v>
      </c>
      <c r="P187" s="2" t="s">
        <v>2071</v>
      </c>
      <c r="Q187" s="3">
        <v>0.65</v>
      </c>
    </row>
    <row r="188" spans="1:17" x14ac:dyDescent="0.3">
      <c r="A188" s="2" t="s">
        <v>445</v>
      </c>
      <c r="B188" s="2" t="s">
        <v>446</v>
      </c>
      <c r="C188" s="2" t="str">
        <f t="shared" si="37"/>
        <v>Justin House</v>
      </c>
      <c r="D188" s="2" t="s">
        <v>49</v>
      </c>
      <c r="E188" s="2" t="str">
        <f t="shared" si="25"/>
        <v>Male</v>
      </c>
      <c r="F188" s="2">
        <v>54</v>
      </c>
      <c r="G188" s="2" t="s">
        <v>50</v>
      </c>
      <c r="H188" s="2" t="s">
        <v>51</v>
      </c>
      <c r="I188" s="2" t="s">
        <v>23</v>
      </c>
      <c r="J188" s="2">
        <v>0</v>
      </c>
      <c r="K188" s="2" t="str" cm="1">
        <f t="array" ref="K188">_xlfn.IFS(J188&lt;=5, "0-5", J188&lt;=10, "6-10", J188&lt;=15, "11-15", J188&lt;=20, "16-20", J188&gt;20, "21+")</f>
        <v>0-5</v>
      </c>
      <c r="L188" s="2" t="s">
        <v>109</v>
      </c>
      <c r="M188" s="11" t="str">
        <f>SUBSTITUTE(L188,"$","")</f>
        <v>20</v>
      </c>
      <c r="N188" s="2">
        <v>4.9000000000000004</v>
      </c>
      <c r="O188" s="2" t="s">
        <v>18531</v>
      </c>
      <c r="P188" s="2" t="s">
        <v>18531</v>
      </c>
      <c r="Q188" s="2" t="s">
        <v>18531</v>
      </c>
    </row>
    <row r="189" spans="1:17" x14ac:dyDescent="0.3">
      <c r="A189" s="2" t="s">
        <v>447</v>
      </c>
      <c r="B189" s="2" t="s">
        <v>448</v>
      </c>
      <c r="C189" s="2" t="str">
        <f t="shared" si="37"/>
        <v>Henry Mullen</v>
      </c>
      <c r="D189" s="2" t="s">
        <v>15</v>
      </c>
      <c r="E189" s="2" t="str">
        <f t="shared" si="25"/>
        <v>Male</v>
      </c>
      <c r="F189" s="2">
        <v>50</v>
      </c>
      <c r="G189" s="2" t="s">
        <v>167</v>
      </c>
      <c r="H189" s="2" t="s">
        <v>60</v>
      </c>
      <c r="I189" s="2" t="s">
        <v>39</v>
      </c>
      <c r="J189" s="2">
        <v>6</v>
      </c>
      <c r="K189" s="2" t="str" cm="1">
        <f t="array" ref="K189">_xlfn.IFS(J189&lt;=5, "0-5", J189&lt;=10, "6-10", J189&lt;=15, "11-15", J189&lt;=20, "16-20", J189&gt;20, "21+")</f>
        <v>6-10</v>
      </c>
      <c r="L189" s="2">
        <v>30</v>
      </c>
      <c r="M189" s="11">
        <f>L189</f>
        <v>30</v>
      </c>
      <c r="N189" s="2">
        <v>2.2000000000000002</v>
      </c>
      <c r="O189" s="2">
        <v>1</v>
      </c>
      <c r="P189" s="2" t="s">
        <v>2071</v>
      </c>
      <c r="Q189" s="3">
        <v>0.95</v>
      </c>
    </row>
    <row r="190" spans="1:17" x14ac:dyDescent="0.3">
      <c r="A190" s="2" t="s">
        <v>449</v>
      </c>
      <c r="B190" s="2" t="s">
        <v>450</v>
      </c>
      <c r="C190" s="2" t="str">
        <f t="shared" si="37"/>
        <v>Jesse Cochran</v>
      </c>
      <c r="D190" s="2" t="s">
        <v>49</v>
      </c>
      <c r="E190" s="2" t="str">
        <f t="shared" si="25"/>
        <v>Male</v>
      </c>
      <c r="F190" s="2">
        <v>48</v>
      </c>
      <c r="G190" s="2" t="s">
        <v>95</v>
      </c>
      <c r="H190" s="2" t="s">
        <v>96</v>
      </c>
      <c r="I190" s="2" t="s">
        <v>102</v>
      </c>
      <c r="J190" s="2">
        <v>18</v>
      </c>
      <c r="K190" s="2" t="str" cm="1">
        <f t="array" ref="K190">_xlfn.IFS(J190&lt;=5, "0-5", J190&lt;=10, "6-10", J190&lt;=15, "11-15", J190&lt;=20, "16-20", J190&gt;20, "21+")</f>
        <v>16-20</v>
      </c>
      <c r="L190" s="2" t="s">
        <v>43</v>
      </c>
      <c r="M190" s="11" t="str">
        <f>_xlfn.TEXTAFTER(L190," ")</f>
        <v>40</v>
      </c>
      <c r="N190" s="2" t="s">
        <v>18531</v>
      </c>
      <c r="O190" s="2">
        <v>1</v>
      </c>
      <c r="P190" s="2" t="s">
        <v>2071</v>
      </c>
      <c r="Q190" s="3">
        <v>0.88</v>
      </c>
    </row>
    <row r="191" spans="1:17" x14ac:dyDescent="0.3">
      <c r="A191" s="2" t="s">
        <v>451</v>
      </c>
      <c r="B191" s="2" t="s">
        <v>452</v>
      </c>
      <c r="C191" s="2" t="str">
        <f t="shared" si="37"/>
        <v>Melissa Rich</v>
      </c>
      <c r="D191" s="2" t="s">
        <v>2</v>
      </c>
      <c r="E191" s="2" t="str">
        <f t="shared" si="25"/>
        <v>Female</v>
      </c>
      <c r="F191" s="2">
        <v>49</v>
      </c>
      <c r="G191" s="2" t="s">
        <v>167</v>
      </c>
      <c r="H191" s="2" t="s">
        <v>60</v>
      </c>
      <c r="I191" s="2" t="s">
        <v>18</v>
      </c>
      <c r="J191" s="2" t="s">
        <v>18531</v>
      </c>
      <c r="K191" s="2" t="str" cm="1">
        <f t="array" ref="K191">_xlfn.IFS(J191&lt;=5, "0-5", J191&lt;=10, "6-10", J191&lt;=15, "11-15", J191&lt;=20, "16-20", J191&gt;20, "21+")</f>
        <v>21+</v>
      </c>
      <c r="L191" s="2" t="s">
        <v>18531</v>
      </c>
      <c r="M191" s="11" t="s">
        <v>18531</v>
      </c>
      <c r="N191" s="2">
        <v>1.8</v>
      </c>
      <c r="O191" s="2">
        <v>0</v>
      </c>
      <c r="P191" s="2" t="s">
        <v>2070</v>
      </c>
      <c r="Q191" s="2" t="s">
        <v>18531</v>
      </c>
    </row>
    <row r="192" spans="1:17" x14ac:dyDescent="0.3">
      <c r="A192" s="2" t="s">
        <v>453</v>
      </c>
      <c r="B192" s="2" t="s">
        <v>454</v>
      </c>
      <c r="C192" s="2" t="str">
        <f t="shared" si="37"/>
        <v>Patrick Dunlap</v>
      </c>
      <c r="D192" s="2" t="s">
        <v>85</v>
      </c>
      <c r="E192" s="2" t="str">
        <f t="shared" si="25"/>
        <v>Male</v>
      </c>
      <c r="F192" s="2">
        <v>21</v>
      </c>
      <c r="G192" s="2" t="s">
        <v>100</v>
      </c>
      <c r="H192" s="2" t="s">
        <v>101</v>
      </c>
      <c r="I192" s="2" t="s">
        <v>18</v>
      </c>
      <c r="J192" s="2">
        <v>1</v>
      </c>
      <c r="K192" s="2" t="str" cm="1">
        <f t="array" ref="K192">_xlfn.IFS(J192&lt;=5, "0-5", J192&lt;=10, "6-10", J192&lt;=15, "11-15", J192&lt;=20, "16-20", J192&gt;20, "21+")</f>
        <v>0-5</v>
      </c>
      <c r="L192" s="2">
        <v>75</v>
      </c>
      <c r="M192" s="11">
        <f t="shared" ref="M192:M193" si="39">L192</f>
        <v>75</v>
      </c>
      <c r="N192" s="2">
        <v>4.5999999999999996</v>
      </c>
      <c r="O192" s="2">
        <v>0</v>
      </c>
      <c r="P192" s="2" t="s">
        <v>2070</v>
      </c>
      <c r="Q192" s="3">
        <v>0.92</v>
      </c>
    </row>
    <row r="193" spans="1:17" x14ac:dyDescent="0.3">
      <c r="A193" s="2" t="s">
        <v>455</v>
      </c>
      <c r="B193" s="2" t="s">
        <v>456</v>
      </c>
      <c r="C193" s="2" t="str">
        <f t="shared" si="37"/>
        <v>Troy Carson</v>
      </c>
      <c r="D193" s="2" t="s">
        <v>80</v>
      </c>
      <c r="E193" s="2" t="str">
        <f t="shared" si="25"/>
        <v>Male</v>
      </c>
      <c r="F193" s="2">
        <v>58</v>
      </c>
      <c r="G193" s="2" t="s">
        <v>9</v>
      </c>
      <c r="H193" s="2" t="s">
        <v>10</v>
      </c>
      <c r="I193" s="2" t="s">
        <v>18</v>
      </c>
      <c r="J193" s="2">
        <v>20</v>
      </c>
      <c r="K193" s="2" t="str" cm="1">
        <f t="array" ref="K193">_xlfn.IFS(J193&lt;=5, "0-5", J193&lt;=10, "6-10", J193&lt;=15, "11-15", J193&lt;=20, "16-20", J193&gt;20, "21+")</f>
        <v>16-20</v>
      </c>
      <c r="L193" s="2">
        <v>75</v>
      </c>
      <c r="M193" s="11">
        <f t="shared" si="39"/>
        <v>75</v>
      </c>
      <c r="N193" s="2">
        <v>2.8</v>
      </c>
      <c r="O193" s="2" t="s">
        <v>147</v>
      </c>
      <c r="P193" s="2" t="s">
        <v>2070</v>
      </c>
      <c r="Q193" s="3">
        <v>0.75</v>
      </c>
    </row>
    <row r="194" spans="1:17" x14ac:dyDescent="0.3">
      <c r="A194" s="2" t="s">
        <v>457</v>
      </c>
      <c r="B194" s="2" t="s">
        <v>251</v>
      </c>
      <c r="C194" s="2" t="str">
        <f t="shared" si="37"/>
        <v>Matthew Smith</v>
      </c>
      <c r="D194" s="2" t="s">
        <v>49</v>
      </c>
      <c r="E194" s="2" t="str">
        <f t="shared" si="25"/>
        <v>Male</v>
      </c>
      <c r="F194" s="2">
        <v>41</v>
      </c>
      <c r="G194" s="2" t="s">
        <v>3</v>
      </c>
      <c r="H194" s="2" t="s">
        <v>4</v>
      </c>
      <c r="I194" s="2" t="s">
        <v>77</v>
      </c>
      <c r="J194" s="2" t="s">
        <v>18531</v>
      </c>
      <c r="K194" s="2" t="str" cm="1">
        <f t="array" ref="K194">_xlfn.IFS(J194&lt;=5, "0-5", J194&lt;=10, "6-10", J194&lt;=15, "11-15", J194&lt;=20, "16-20", J194&gt;20, "21+")</f>
        <v>21+</v>
      </c>
      <c r="L194" s="2" t="s">
        <v>33</v>
      </c>
      <c r="M194" s="11" t="str">
        <f t="shared" ref="M194:M195" si="40">SUBSTITUTE(L194,"$","")</f>
        <v>30</v>
      </c>
      <c r="N194" s="2">
        <v>1.4</v>
      </c>
      <c r="O194" s="2" t="b">
        <v>0</v>
      </c>
      <c r="P194" s="2" t="s">
        <v>2070</v>
      </c>
      <c r="Q194" s="3">
        <v>0.74</v>
      </c>
    </row>
    <row r="195" spans="1:17" x14ac:dyDescent="0.3">
      <c r="A195" s="2" t="s">
        <v>458</v>
      </c>
      <c r="B195" s="2" t="s">
        <v>459</v>
      </c>
      <c r="C195" s="2" t="str">
        <f t="shared" si="37"/>
        <v>Jennifer Cherry</v>
      </c>
      <c r="D195" s="2" t="s">
        <v>22</v>
      </c>
      <c r="E195" s="2" t="str">
        <f t="shared" ref="E195:E258" si="41">IF(LOWER(LEFT(D195,1))="f","Female","Male")</f>
        <v>Female</v>
      </c>
      <c r="F195" s="2">
        <v>58</v>
      </c>
      <c r="G195" s="2" t="s">
        <v>112</v>
      </c>
      <c r="H195" s="2" t="s">
        <v>113</v>
      </c>
      <c r="I195" s="2" t="s">
        <v>5</v>
      </c>
      <c r="J195" s="2">
        <v>25</v>
      </c>
      <c r="K195" s="2" t="str" cm="1">
        <f t="array" ref="K195">_xlfn.IFS(J195&lt;=5, "0-5", J195&lt;=10, "6-10", J195&lt;=15, "11-15", J195&lt;=20, "16-20", J195&gt;20, "21+")</f>
        <v>21+</v>
      </c>
      <c r="L195" s="2" t="s">
        <v>33</v>
      </c>
      <c r="M195" s="11" t="str">
        <f t="shared" si="40"/>
        <v>30</v>
      </c>
      <c r="N195" s="2">
        <v>4.2</v>
      </c>
      <c r="O195" s="2" t="s">
        <v>62</v>
      </c>
      <c r="P195" s="2" t="s">
        <v>2071</v>
      </c>
      <c r="Q195" s="3">
        <v>0.71</v>
      </c>
    </row>
    <row r="196" spans="1:17" x14ac:dyDescent="0.3">
      <c r="A196" s="2" t="s">
        <v>460</v>
      </c>
      <c r="B196" s="2" t="s">
        <v>461</v>
      </c>
      <c r="C196" s="2" t="str">
        <f t="shared" si="37"/>
        <v>Brandi Tucker</v>
      </c>
      <c r="D196" s="2" t="s">
        <v>27</v>
      </c>
      <c r="E196" s="2" t="str">
        <f t="shared" si="41"/>
        <v>Female</v>
      </c>
      <c r="F196" s="2">
        <v>50</v>
      </c>
      <c r="G196" s="2" t="s">
        <v>141</v>
      </c>
      <c r="H196" s="2" t="s">
        <v>142</v>
      </c>
      <c r="I196" s="2" t="s">
        <v>18</v>
      </c>
      <c r="J196" s="2">
        <v>20</v>
      </c>
      <c r="K196" s="2" t="str" cm="1">
        <f t="array" ref="K196">_xlfn.IFS(J196&lt;=5, "0-5", J196&lt;=10, "6-10", J196&lt;=15, "11-15", J196&lt;=20, "16-20", J196&gt;20, "21+")</f>
        <v>16-20</v>
      </c>
      <c r="L196" s="2" t="s">
        <v>43</v>
      </c>
      <c r="M196" s="11" t="str">
        <f>_xlfn.TEXTAFTER(L196," ")</f>
        <v>40</v>
      </c>
      <c r="N196" s="2">
        <v>3.6</v>
      </c>
      <c r="O196" s="2">
        <v>1</v>
      </c>
      <c r="P196" s="2" t="s">
        <v>2071</v>
      </c>
      <c r="Q196" s="3">
        <v>0.89</v>
      </c>
    </row>
    <row r="197" spans="1:17" x14ac:dyDescent="0.3">
      <c r="A197" s="2" t="s">
        <v>462</v>
      </c>
      <c r="B197" s="2" t="s">
        <v>463</v>
      </c>
      <c r="C197" s="2" t="str">
        <f t="shared" si="37"/>
        <v>Zachary Burke</v>
      </c>
      <c r="D197" s="2" t="s">
        <v>36</v>
      </c>
      <c r="E197" s="2" t="str">
        <f t="shared" si="41"/>
        <v>Male</v>
      </c>
      <c r="F197" s="2">
        <v>52</v>
      </c>
      <c r="G197" s="2" t="s">
        <v>37</v>
      </c>
      <c r="H197" s="2" t="s">
        <v>38</v>
      </c>
      <c r="I197" s="2" t="s">
        <v>23</v>
      </c>
      <c r="J197" s="2">
        <v>33</v>
      </c>
      <c r="K197" s="2" t="str" cm="1">
        <f t="array" ref="K197">_xlfn.IFS(J197&lt;=5, "0-5", J197&lt;=10, "6-10", J197&lt;=15, "11-15", J197&lt;=20, "16-20", J197&gt;20, "21+")</f>
        <v>21+</v>
      </c>
      <c r="L197" s="2" t="s">
        <v>217</v>
      </c>
      <c r="M197" s="11" t="str">
        <f t="shared" ref="M197:M198" si="42">SUBSTITUTE(L197,"$","")</f>
        <v>100</v>
      </c>
      <c r="N197" s="2">
        <v>1.6</v>
      </c>
      <c r="O197" s="2" t="s">
        <v>18531</v>
      </c>
      <c r="P197" s="2" t="s">
        <v>18531</v>
      </c>
      <c r="Q197" s="3">
        <v>0.66</v>
      </c>
    </row>
    <row r="198" spans="1:17" x14ac:dyDescent="0.3">
      <c r="A198" s="2" t="s">
        <v>464</v>
      </c>
      <c r="B198" s="2" t="s">
        <v>465</v>
      </c>
      <c r="C198" s="2" t="str">
        <f t="shared" si="37"/>
        <v>Thomas Jones</v>
      </c>
      <c r="D198" s="2" t="s">
        <v>36</v>
      </c>
      <c r="E198" s="2" t="str">
        <f t="shared" si="41"/>
        <v>Male</v>
      </c>
      <c r="F198" s="2">
        <v>34</v>
      </c>
      <c r="G198" s="2" t="s">
        <v>30</v>
      </c>
      <c r="H198" s="2" t="s">
        <v>31</v>
      </c>
      <c r="I198" s="2" t="s">
        <v>39</v>
      </c>
      <c r="J198" s="2">
        <v>6</v>
      </c>
      <c r="K198" s="2" t="str" cm="1">
        <f t="array" ref="K198">_xlfn.IFS(J198&lt;=5, "0-5", J198&lt;=10, "6-10", J198&lt;=15, "11-15", J198&lt;=20, "16-20", J198&gt;20, "21+")</f>
        <v>6-10</v>
      </c>
      <c r="L198" s="2" t="s">
        <v>217</v>
      </c>
      <c r="M198" s="11" t="str">
        <f t="shared" si="42"/>
        <v>100</v>
      </c>
      <c r="N198" s="2">
        <v>2</v>
      </c>
      <c r="O198" s="2" t="s">
        <v>147</v>
      </c>
      <c r="P198" s="2" t="s">
        <v>2070</v>
      </c>
      <c r="Q198" s="2" t="s">
        <v>18531</v>
      </c>
    </row>
    <row r="199" spans="1:17" x14ac:dyDescent="0.3">
      <c r="A199" s="2" t="s">
        <v>466</v>
      </c>
      <c r="B199" s="2" t="s">
        <v>467</v>
      </c>
      <c r="C199" s="2" t="str">
        <f t="shared" si="37"/>
        <v>Brian Dunn</v>
      </c>
      <c r="D199" s="2" t="s">
        <v>85</v>
      </c>
      <c r="E199" s="2" t="str">
        <f t="shared" si="41"/>
        <v>Male</v>
      </c>
      <c r="F199" s="2">
        <v>32</v>
      </c>
      <c r="G199" s="2" t="s">
        <v>123</v>
      </c>
      <c r="H199" s="2" t="s">
        <v>124</v>
      </c>
      <c r="I199" s="2" t="s">
        <v>102</v>
      </c>
      <c r="J199" s="2">
        <v>11</v>
      </c>
      <c r="K199" s="2" t="str" cm="1">
        <f t="array" ref="K199">_xlfn.IFS(J199&lt;=5, "0-5", J199&lt;=10, "6-10", J199&lt;=15, "11-15", J199&lt;=20, "16-20", J199&gt;20, "21+")</f>
        <v>11-15</v>
      </c>
      <c r="L199" s="2">
        <v>40</v>
      </c>
      <c r="M199" s="11">
        <f>L199</f>
        <v>40</v>
      </c>
      <c r="N199" s="2">
        <v>4.3</v>
      </c>
      <c r="O199" s="2" t="b">
        <v>1</v>
      </c>
      <c r="P199" s="2" t="s">
        <v>2071</v>
      </c>
      <c r="Q199" s="3">
        <v>0.86</v>
      </c>
    </row>
    <row r="200" spans="1:17" x14ac:dyDescent="0.3">
      <c r="A200" s="2" t="s">
        <v>468</v>
      </c>
      <c r="B200" s="2" t="s">
        <v>469</v>
      </c>
      <c r="C200" s="2" t="str">
        <f t="shared" si="37"/>
        <v>Shirley Strickland</v>
      </c>
      <c r="D200" s="2" t="s">
        <v>22</v>
      </c>
      <c r="E200" s="2" t="str">
        <f t="shared" si="41"/>
        <v>Female</v>
      </c>
      <c r="F200" s="2">
        <v>50</v>
      </c>
      <c r="G200" s="2" t="s">
        <v>81</v>
      </c>
      <c r="H200" s="2" t="s">
        <v>82</v>
      </c>
      <c r="I200" s="2" t="s">
        <v>18</v>
      </c>
      <c r="J200" s="2">
        <v>28</v>
      </c>
      <c r="K200" s="2" t="str" cm="1">
        <f t="array" ref="K200">_xlfn.IFS(J200&lt;=5, "0-5", J200&lt;=10, "6-10", J200&lt;=15, "11-15", J200&lt;=20, "16-20", J200&gt;20, "21+")</f>
        <v>21+</v>
      </c>
      <c r="L200" s="2" t="s">
        <v>217</v>
      </c>
      <c r="M200" s="11" t="str">
        <f>SUBSTITUTE(L200,"$","")</f>
        <v>100</v>
      </c>
      <c r="N200" s="2">
        <v>4.9000000000000004</v>
      </c>
      <c r="O200" s="2" t="s">
        <v>62</v>
      </c>
      <c r="P200" s="2" t="s">
        <v>2071</v>
      </c>
      <c r="Q200" s="3">
        <v>0.86</v>
      </c>
    </row>
    <row r="201" spans="1:17" x14ac:dyDescent="0.3">
      <c r="A201" s="2" t="s">
        <v>470</v>
      </c>
      <c r="B201" s="2" t="s">
        <v>471</v>
      </c>
      <c r="C201" s="2" t="str">
        <f t="shared" si="37"/>
        <v>Nicole Meyers</v>
      </c>
      <c r="D201" s="2" t="s">
        <v>27</v>
      </c>
      <c r="E201" s="2" t="str">
        <f t="shared" si="41"/>
        <v>Female</v>
      </c>
      <c r="F201" s="2">
        <v>39</v>
      </c>
      <c r="G201" s="2" t="s">
        <v>59</v>
      </c>
      <c r="H201" s="2" t="s">
        <v>60</v>
      </c>
      <c r="I201" s="2" t="s">
        <v>39</v>
      </c>
      <c r="J201" s="2">
        <v>11</v>
      </c>
      <c r="K201" s="2" t="str" cm="1">
        <f t="array" ref="K201">_xlfn.IFS(J201&lt;=5, "0-5", J201&lt;=10, "6-10", J201&lt;=15, "11-15", J201&lt;=20, "16-20", J201&gt;20, "21+")</f>
        <v>11-15</v>
      </c>
      <c r="L201" s="2">
        <v>100</v>
      </c>
      <c r="M201" s="11">
        <f t="shared" ref="M201:M203" si="43">L201</f>
        <v>100</v>
      </c>
      <c r="N201" s="2">
        <v>3.5</v>
      </c>
      <c r="O201" s="2" t="s">
        <v>62</v>
      </c>
      <c r="P201" s="2" t="s">
        <v>2071</v>
      </c>
      <c r="Q201" s="3">
        <v>0.82</v>
      </c>
    </row>
    <row r="202" spans="1:17" x14ac:dyDescent="0.3">
      <c r="A202" s="2" t="s">
        <v>472</v>
      </c>
      <c r="B202" s="2" t="s">
        <v>473</v>
      </c>
      <c r="C202" s="2" t="str">
        <f t="shared" si="37"/>
        <v>Jill Stephens</v>
      </c>
      <c r="D202" s="2" t="s">
        <v>2</v>
      </c>
      <c r="E202" s="2" t="str">
        <f t="shared" si="41"/>
        <v>Female</v>
      </c>
      <c r="F202" s="2">
        <v>25</v>
      </c>
      <c r="G202" s="2" t="s">
        <v>178</v>
      </c>
      <c r="H202" s="2" t="s">
        <v>60</v>
      </c>
      <c r="I202" s="2" t="s">
        <v>32</v>
      </c>
      <c r="J202" s="2">
        <v>2</v>
      </c>
      <c r="K202" s="2" t="str" cm="1">
        <f t="array" ref="K202">_xlfn.IFS(J202&lt;=5, "0-5", J202&lt;=10, "6-10", J202&lt;=15, "11-15", J202&lt;=20, "16-20", J202&gt;20, "21+")</f>
        <v>0-5</v>
      </c>
      <c r="L202" s="2">
        <v>100</v>
      </c>
      <c r="M202" s="11">
        <f t="shared" si="43"/>
        <v>100</v>
      </c>
      <c r="N202" s="2">
        <v>2.5</v>
      </c>
      <c r="O202" s="2" t="s">
        <v>147</v>
      </c>
      <c r="P202" s="2" t="s">
        <v>2070</v>
      </c>
      <c r="Q202" s="2">
        <v>87</v>
      </c>
    </row>
    <row r="203" spans="1:17" x14ac:dyDescent="0.3">
      <c r="A203" s="2" t="s">
        <v>474</v>
      </c>
      <c r="B203" s="2" t="s">
        <v>475</v>
      </c>
      <c r="C203" s="2" t="str">
        <f t="shared" si="37"/>
        <v>Heidi Miranda</v>
      </c>
      <c r="D203" s="2" t="s">
        <v>8</v>
      </c>
      <c r="E203" s="2" t="str">
        <f t="shared" si="41"/>
        <v>Female</v>
      </c>
      <c r="F203" s="2">
        <v>55</v>
      </c>
      <c r="G203" s="2" t="s">
        <v>163</v>
      </c>
      <c r="H203" s="2" t="s">
        <v>164</v>
      </c>
      <c r="I203" s="2" t="s">
        <v>102</v>
      </c>
      <c r="J203" s="2">
        <v>7</v>
      </c>
      <c r="K203" s="2" t="str" cm="1">
        <f t="array" ref="K203">_xlfn.IFS(J203&lt;=5, "0-5", J203&lt;=10, "6-10", J203&lt;=15, "11-15", J203&lt;=20, "16-20", J203&gt;20, "21+")</f>
        <v>6-10</v>
      </c>
      <c r="L203" s="2">
        <v>100</v>
      </c>
      <c r="M203" s="11">
        <f t="shared" si="43"/>
        <v>100</v>
      </c>
      <c r="N203" s="2">
        <v>1.7</v>
      </c>
      <c r="O203" s="2">
        <v>1</v>
      </c>
      <c r="P203" s="2" t="s">
        <v>2071</v>
      </c>
      <c r="Q203" s="3">
        <v>0.8</v>
      </c>
    </row>
    <row r="204" spans="1:17" x14ac:dyDescent="0.3">
      <c r="A204" s="2" t="s">
        <v>476</v>
      </c>
      <c r="B204" s="2" t="s">
        <v>477</v>
      </c>
      <c r="C204" s="2" t="str">
        <f t="shared" si="37"/>
        <v>Jesus Martinez</v>
      </c>
      <c r="D204" s="2" t="s">
        <v>36</v>
      </c>
      <c r="E204" s="2" t="str">
        <f t="shared" si="41"/>
        <v>Male</v>
      </c>
      <c r="F204" s="2">
        <v>42</v>
      </c>
      <c r="G204" s="2" t="s">
        <v>3</v>
      </c>
      <c r="H204" s="2" t="s">
        <v>4</v>
      </c>
      <c r="I204" s="2" t="s">
        <v>77</v>
      </c>
      <c r="J204" s="2">
        <v>10</v>
      </c>
      <c r="K204" s="2" t="str" cm="1">
        <f t="array" ref="K204">_xlfn.IFS(J204&lt;=5, "0-5", J204&lt;=10, "6-10", J204&lt;=15, "11-15", J204&lt;=20, "16-20", J204&gt;20, "21+")</f>
        <v>6-10</v>
      </c>
      <c r="L204" s="2" t="s">
        <v>12</v>
      </c>
      <c r="M204" s="11" t="str">
        <f>_xlfn.TEXTAFTER(L204," ")</f>
        <v>100</v>
      </c>
      <c r="N204" s="2">
        <v>4.5999999999999996</v>
      </c>
      <c r="O204" s="2" t="s">
        <v>62</v>
      </c>
      <c r="P204" s="2" t="s">
        <v>2071</v>
      </c>
      <c r="Q204" s="3">
        <v>0.71</v>
      </c>
    </row>
    <row r="205" spans="1:17" x14ac:dyDescent="0.3">
      <c r="A205" s="2" t="s">
        <v>478</v>
      </c>
      <c r="B205" s="2" t="s">
        <v>479</v>
      </c>
      <c r="C205" s="2" t="str">
        <f t="shared" si="37"/>
        <v>Adam Payne</v>
      </c>
      <c r="D205" s="2" t="s">
        <v>15</v>
      </c>
      <c r="E205" s="2" t="str">
        <f t="shared" si="41"/>
        <v>Male</v>
      </c>
      <c r="F205" s="2">
        <v>43</v>
      </c>
      <c r="G205" s="2" t="s">
        <v>112</v>
      </c>
      <c r="H205" s="2" t="s">
        <v>113</v>
      </c>
      <c r="I205" s="2" t="s">
        <v>11</v>
      </c>
      <c r="J205" s="2">
        <v>6</v>
      </c>
      <c r="K205" s="2" t="str" cm="1">
        <f t="array" ref="K205">_xlfn.IFS(J205&lt;=5, "0-5", J205&lt;=10, "6-10", J205&lt;=15, "11-15", J205&lt;=20, "16-20", J205&gt;20, "21+")</f>
        <v>6-10</v>
      </c>
      <c r="L205" s="2">
        <v>50</v>
      </c>
      <c r="M205" s="11">
        <f>L205</f>
        <v>50</v>
      </c>
      <c r="N205" s="2" t="s">
        <v>18531</v>
      </c>
      <c r="O205" s="2" t="s">
        <v>19</v>
      </c>
      <c r="P205" s="2" t="s">
        <v>2070</v>
      </c>
      <c r="Q205" s="3">
        <v>0.77</v>
      </c>
    </row>
    <row r="206" spans="1:17" x14ac:dyDescent="0.3">
      <c r="A206" s="2" t="s">
        <v>480</v>
      </c>
      <c r="B206" s="2" t="s">
        <v>481</v>
      </c>
      <c r="C206" s="2" t="str">
        <f t="shared" si="37"/>
        <v>Walter Williams</v>
      </c>
      <c r="D206" s="2" t="s">
        <v>36</v>
      </c>
      <c r="E206" s="2" t="str">
        <f t="shared" si="41"/>
        <v>Male</v>
      </c>
      <c r="F206" s="2">
        <v>54</v>
      </c>
      <c r="G206" s="2" t="s">
        <v>3</v>
      </c>
      <c r="H206" s="2" t="s">
        <v>4</v>
      </c>
      <c r="I206" s="2" t="s">
        <v>77</v>
      </c>
      <c r="J206" s="2">
        <v>29</v>
      </c>
      <c r="K206" s="2" t="str" cm="1">
        <f t="array" ref="K206">_xlfn.IFS(J206&lt;=5, "0-5", J206&lt;=10, "6-10", J206&lt;=15, "11-15", J206&lt;=20, "16-20", J206&gt;20, "21+")</f>
        <v>21+</v>
      </c>
      <c r="L206" s="2" t="s">
        <v>33</v>
      </c>
      <c r="M206" s="11" t="str">
        <f>SUBSTITUTE(L206,"$","")</f>
        <v>30</v>
      </c>
      <c r="N206" s="2">
        <v>1.7</v>
      </c>
      <c r="O206" s="2">
        <v>0</v>
      </c>
      <c r="P206" s="2" t="s">
        <v>2070</v>
      </c>
      <c r="Q206" s="2">
        <v>68</v>
      </c>
    </row>
    <row r="207" spans="1:17" x14ac:dyDescent="0.3">
      <c r="A207" s="2" t="s">
        <v>482</v>
      </c>
      <c r="B207" s="2" t="s">
        <v>483</v>
      </c>
      <c r="C207" s="2" t="str">
        <f t="shared" si="37"/>
        <v>Shannon Farmer</v>
      </c>
      <c r="D207" s="2" t="s">
        <v>8</v>
      </c>
      <c r="E207" s="2" t="str">
        <f t="shared" si="41"/>
        <v>Female</v>
      </c>
      <c r="F207" s="2">
        <v>21</v>
      </c>
      <c r="G207" s="2" t="s">
        <v>127</v>
      </c>
      <c r="H207" s="2" t="s">
        <v>128</v>
      </c>
      <c r="I207" s="2" t="s">
        <v>18</v>
      </c>
      <c r="J207" s="2">
        <v>0</v>
      </c>
      <c r="K207" s="2" t="str" cm="1">
        <f t="array" ref="K207">_xlfn.IFS(J207&lt;=5, "0-5", J207&lt;=10, "6-10", J207&lt;=15, "11-15", J207&lt;=20, "16-20", J207&gt;20, "21+")</f>
        <v>0-5</v>
      </c>
      <c r="L207" s="2">
        <v>20</v>
      </c>
      <c r="M207" s="11">
        <f t="shared" ref="M207:M209" si="44">L207</f>
        <v>20</v>
      </c>
      <c r="N207" s="2">
        <v>1.8</v>
      </c>
      <c r="O207" s="2" t="s">
        <v>19</v>
      </c>
      <c r="P207" s="2" t="s">
        <v>2070</v>
      </c>
      <c r="Q207" s="3">
        <v>0.91</v>
      </c>
    </row>
    <row r="208" spans="1:17" x14ac:dyDescent="0.3">
      <c r="A208" s="2" t="s">
        <v>484</v>
      </c>
      <c r="B208" s="2" t="s">
        <v>485</v>
      </c>
      <c r="C208" s="2" t="str">
        <f t="shared" si="37"/>
        <v>Peter Reyes</v>
      </c>
      <c r="D208" s="2" t="s">
        <v>36</v>
      </c>
      <c r="E208" s="2" t="str">
        <f t="shared" si="41"/>
        <v>Male</v>
      </c>
      <c r="F208" s="2">
        <v>46</v>
      </c>
      <c r="G208" s="2" t="s">
        <v>116</v>
      </c>
      <c r="H208" s="2" t="s">
        <v>10</v>
      </c>
      <c r="I208" s="2" t="s">
        <v>61</v>
      </c>
      <c r="J208" s="2">
        <v>5</v>
      </c>
      <c r="K208" s="2" t="str" cm="1">
        <f t="array" ref="K208">_xlfn.IFS(J208&lt;=5, "0-5", J208&lt;=10, "6-10", J208&lt;=15, "11-15", J208&lt;=20, "16-20", J208&gt;20, "21+")</f>
        <v>0-5</v>
      </c>
      <c r="L208" s="2">
        <v>20</v>
      </c>
      <c r="M208" s="11">
        <f t="shared" si="44"/>
        <v>20</v>
      </c>
      <c r="N208" s="2">
        <v>2.2000000000000002</v>
      </c>
      <c r="O208" s="2" t="b">
        <v>0</v>
      </c>
      <c r="P208" s="2" t="s">
        <v>2070</v>
      </c>
      <c r="Q208" s="3">
        <v>0.75</v>
      </c>
    </row>
    <row r="209" spans="1:17" x14ac:dyDescent="0.3">
      <c r="A209" s="2" t="s">
        <v>486</v>
      </c>
      <c r="B209" s="2" t="s">
        <v>487</v>
      </c>
      <c r="C209" s="2" t="str">
        <f t="shared" si="37"/>
        <v>Kristen Knight</v>
      </c>
      <c r="D209" s="2" t="s">
        <v>2</v>
      </c>
      <c r="E209" s="2" t="str">
        <f t="shared" si="41"/>
        <v>Female</v>
      </c>
      <c r="F209" s="2">
        <v>30</v>
      </c>
      <c r="G209" s="2" t="s">
        <v>178</v>
      </c>
      <c r="H209" s="2" t="s">
        <v>60</v>
      </c>
      <c r="I209" s="2" t="s">
        <v>5</v>
      </c>
      <c r="J209" s="2">
        <v>11</v>
      </c>
      <c r="K209" s="2" t="str" cm="1">
        <f t="array" ref="K209">_xlfn.IFS(J209&lt;=5, "0-5", J209&lt;=10, "6-10", J209&lt;=15, "11-15", J209&lt;=20, "16-20", J209&gt;20, "21+")</f>
        <v>11-15</v>
      </c>
      <c r="L209" s="2">
        <v>40</v>
      </c>
      <c r="M209" s="11">
        <f t="shared" si="44"/>
        <v>40</v>
      </c>
      <c r="N209" s="2">
        <v>1</v>
      </c>
      <c r="O209" s="2" t="s">
        <v>19</v>
      </c>
      <c r="P209" s="2" t="s">
        <v>2070</v>
      </c>
      <c r="Q209" s="3">
        <v>0.9</v>
      </c>
    </row>
    <row r="210" spans="1:17" x14ac:dyDescent="0.3">
      <c r="A210" s="2" t="s">
        <v>488</v>
      </c>
      <c r="B210" s="2" t="s">
        <v>489</v>
      </c>
      <c r="C210" s="2" t="str">
        <f t="shared" si="37"/>
        <v>William Moore Jr.</v>
      </c>
      <c r="D210" s="2" t="s">
        <v>15</v>
      </c>
      <c r="E210" s="2" t="str">
        <f t="shared" si="41"/>
        <v>Male</v>
      </c>
      <c r="F210" s="2">
        <v>36</v>
      </c>
      <c r="G210" s="2" t="s">
        <v>163</v>
      </c>
      <c r="H210" s="2" t="s">
        <v>164</v>
      </c>
      <c r="I210" s="2" t="s">
        <v>102</v>
      </c>
      <c r="J210" s="2">
        <v>11</v>
      </c>
      <c r="K210" s="2" t="str" cm="1">
        <f t="array" ref="K210">_xlfn.IFS(J210&lt;=5, "0-5", J210&lt;=10, "6-10", J210&lt;=15, "11-15", J210&lt;=20, "16-20", J210&gt;20, "21+")</f>
        <v>11-15</v>
      </c>
      <c r="L210" s="2" t="s">
        <v>158</v>
      </c>
      <c r="M210" s="11" t="str">
        <f>SUBSTITUTE(L210,"$","")</f>
        <v>75</v>
      </c>
      <c r="N210" s="2">
        <v>3.2</v>
      </c>
      <c r="O210" s="2">
        <v>0</v>
      </c>
      <c r="P210" s="2" t="s">
        <v>2070</v>
      </c>
      <c r="Q210" s="2">
        <v>93</v>
      </c>
    </row>
    <row r="211" spans="1:17" x14ac:dyDescent="0.3">
      <c r="A211" s="2" t="s">
        <v>490</v>
      </c>
      <c r="B211" s="2" t="s">
        <v>491</v>
      </c>
      <c r="C211" s="2" t="str">
        <f t="shared" si="37"/>
        <v>Jennifer Rowe</v>
      </c>
      <c r="D211" s="2" t="s">
        <v>65</v>
      </c>
      <c r="E211" s="2" t="str">
        <f t="shared" si="41"/>
        <v>Female</v>
      </c>
      <c r="F211" s="2">
        <v>47</v>
      </c>
      <c r="G211" s="2" t="s">
        <v>16</v>
      </c>
      <c r="H211" s="2" t="s">
        <v>17</v>
      </c>
      <c r="I211" s="2" t="s">
        <v>39</v>
      </c>
      <c r="J211" s="2">
        <v>15</v>
      </c>
      <c r="K211" s="2" t="str" cm="1">
        <f t="array" ref="K211">_xlfn.IFS(J211&lt;=5, "0-5", J211&lt;=10, "6-10", J211&lt;=15, "11-15", J211&lt;=20, "16-20", J211&gt;20, "21+")</f>
        <v>11-15</v>
      </c>
      <c r="L211" s="2">
        <v>40</v>
      </c>
      <c r="M211" s="11">
        <f>L211</f>
        <v>40</v>
      </c>
      <c r="N211" s="2">
        <v>2.1</v>
      </c>
      <c r="O211" s="2" t="s">
        <v>56</v>
      </c>
      <c r="P211" s="2" t="s">
        <v>2071</v>
      </c>
      <c r="Q211" s="3">
        <v>0.94</v>
      </c>
    </row>
    <row r="212" spans="1:17" x14ac:dyDescent="0.3">
      <c r="A212" s="2" t="s">
        <v>492</v>
      </c>
      <c r="B212" s="2" t="s">
        <v>493</v>
      </c>
      <c r="C212" s="2" t="str">
        <f t="shared" si="37"/>
        <v>Mikayla Henry</v>
      </c>
      <c r="D212" s="2" t="s">
        <v>22</v>
      </c>
      <c r="E212" s="2" t="str">
        <f t="shared" si="41"/>
        <v>Female</v>
      </c>
      <c r="F212" s="2">
        <v>43</v>
      </c>
      <c r="G212" s="2" t="s">
        <v>116</v>
      </c>
      <c r="H212" s="2" t="s">
        <v>10</v>
      </c>
      <c r="I212" s="2" t="s">
        <v>11</v>
      </c>
      <c r="J212" s="2">
        <v>1</v>
      </c>
      <c r="K212" s="2" t="str" cm="1">
        <f t="array" ref="K212">_xlfn.IFS(J212&lt;=5, "0-5", J212&lt;=10, "6-10", J212&lt;=15, "11-15", J212&lt;=20, "16-20", J212&gt;20, "21+")</f>
        <v>0-5</v>
      </c>
      <c r="L212" s="2" t="s">
        <v>86</v>
      </c>
      <c r="M212" s="11" t="str">
        <f>_xlfn.TEXTAFTER(L212," ")</f>
        <v>50</v>
      </c>
      <c r="N212" s="2">
        <v>4.5999999999999996</v>
      </c>
      <c r="O212" s="2" t="b">
        <v>1</v>
      </c>
      <c r="P212" s="2" t="s">
        <v>2071</v>
      </c>
      <c r="Q212" s="2">
        <v>64</v>
      </c>
    </row>
    <row r="213" spans="1:17" x14ac:dyDescent="0.3">
      <c r="A213" s="2" t="s">
        <v>494</v>
      </c>
      <c r="B213" s="2" t="s">
        <v>495</v>
      </c>
      <c r="C213" s="2" t="str">
        <f t="shared" si="37"/>
        <v>Jacob Kerr</v>
      </c>
      <c r="D213" s="2" t="s">
        <v>36</v>
      </c>
      <c r="E213" s="2" t="str">
        <f t="shared" si="41"/>
        <v>Male</v>
      </c>
      <c r="F213" s="2">
        <v>57</v>
      </c>
      <c r="G213" s="2" t="s">
        <v>100</v>
      </c>
      <c r="H213" s="2" t="s">
        <v>101</v>
      </c>
      <c r="I213" s="2" t="s">
        <v>66</v>
      </c>
      <c r="J213" s="2">
        <v>8</v>
      </c>
      <c r="K213" s="2" t="str" cm="1">
        <f t="array" ref="K213">_xlfn.IFS(J213&lt;=5, "0-5", J213&lt;=10, "6-10", J213&lt;=15, "11-15", J213&lt;=20, "16-20", J213&gt;20, "21+")</f>
        <v>6-10</v>
      </c>
      <c r="L213" s="2" t="s">
        <v>109</v>
      </c>
      <c r="M213" s="11" t="str">
        <f t="shared" ref="M213:M215" si="45">SUBSTITUTE(L213,"$","")</f>
        <v>20</v>
      </c>
      <c r="N213" s="2">
        <v>0</v>
      </c>
      <c r="O213" s="2" t="s">
        <v>56</v>
      </c>
      <c r="P213" s="2" t="s">
        <v>2071</v>
      </c>
      <c r="Q213" s="3">
        <v>0.84</v>
      </c>
    </row>
    <row r="214" spans="1:17" x14ac:dyDescent="0.3">
      <c r="A214" s="2" t="s">
        <v>496</v>
      </c>
      <c r="B214" s="2" t="s">
        <v>497</v>
      </c>
      <c r="C214" s="2" t="str">
        <f t="shared" si="37"/>
        <v>Ryan Johnson</v>
      </c>
      <c r="D214" s="2" t="s">
        <v>15</v>
      </c>
      <c r="E214" s="2" t="str">
        <f t="shared" si="41"/>
        <v>Male</v>
      </c>
      <c r="F214" s="2">
        <v>52</v>
      </c>
      <c r="G214" s="2" t="s">
        <v>3</v>
      </c>
      <c r="H214" s="2" t="s">
        <v>4</v>
      </c>
      <c r="I214" s="2" t="s">
        <v>102</v>
      </c>
      <c r="J214" s="2">
        <v>30</v>
      </c>
      <c r="K214" s="2" t="str" cm="1">
        <f t="array" ref="K214">_xlfn.IFS(J214&lt;=5, "0-5", J214&lt;=10, "6-10", J214&lt;=15, "11-15", J214&lt;=20, "16-20", J214&gt;20, "21+")</f>
        <v>21+</v>
      </c>
      <c r="L214" s="2" t="s">
        <v>109</v>
      </c>
      <c r="M214" s="11" t="str">
        <f t="shared" si="45"/>
        <v>20</v>
      </c>
      <c r="N214" s="2">
        <v>2.8</v>
      </c>
      <c r="O214" s="2" t="s">
        <v>147</v>
      </c>
      <c r="P214" s="2" t="s">
        <v>2070</v>
      </c>
      <c r="Q214" s="3">
        <v>0.87</v>
      </c>
    </row>
    <row r="215" spans="1:17" x14ac:dyDescent="0.3">
      <c r="A215" s="2" t="s">
        <v>498</v>
      </c>
      <c r="B215" s="2" t="s">
        <v>499</v>
      </c>
      <c r="C215" s="2" t="str">
        <f t="shared" si="37"/>
        <v>Michael Ruiz</v>
      </c>
      <c r="D215" s="2" t="s">
        <v>49</v>
      </c>
      <c r="E215" s="2" t="str">
        <f t="shared" si="41"/>
        <v>Male</v>
      </c>
      <c r="F215" s="2" t="s">
        <v>18531</v>
      </c>
      <c r="G215" s="2" t="s">
        <v>16</v>
      </c>
      <c r="H215" s="2" t="s">
        <v>17</v>
      </c>
      <c r="I215" s="2" t="s">
        <v>5</v>
      </c>
      <c r="J215" s="2">
        <v>8</v>
      </c>
      <c r="K215" s="2" t="str" cm="1">
        <f t="array" ref="K215">_xlfn.IFS(J215&lt;=5, "0-5", J215&lt;=10, "6-10", J215&lt;=15, "11-15", J215&lt;=20, "16-20", J215&gt;20, "21+")</f>
        <v>6-10</v>
      </c>
      <c r="L215" s="2" t="s">
        <v>24</v>
      </c>
      <c r="M215" s="11" t="str">
        <f t="shared" si="45"/>
        <v>40</v>
      </c>
      <c r="N215" s="2">
        <v>0</v>
      </c>
      <c r="O215" s="2" t="s">
        <v>19</v>
      </c>
      <c r="P215" s="2" t="s">
        <v>2070</v>
      </c>
      <c r="Q215" s="3">
        <v>0.64</v>
      </c>
    </row>
    <row r="216" spans="1:17" x14ac:dyDescent="0.3">
      <c r="A216" s="2" t="s">
        <v>500</v>
      </c>
      <c r="B216" s="2" t="s">
        <v>501</v>
      </c>
      <c r="C216" s="2" t="str">
        <f t="shared" si="37"/>
        <v>Monica Roberts</v>
      </c>
      <c r="D216" s="2" t="s">
        <v>27</v>
      </c>
      <c r="E216" s="2" t="str">
        <f t="shared" si="41"/>
        <v>Female</v>
      </c>
      <c r="F216" s="2">
        <v>22</v>
      </c>
      <c r="G216" s="2" t="s">
        <v>37</v>
      </c>
      <c r="H216" s="2" t="s">
        <v>38</v>
      </c>
      <c r="I216" s="2" t="s">
        <v>102</v>
      </c>
      <c r="J216" s="2">
        <v>0</v>
      </c>
      <c r="K216" s="2" t="str" cm="1">
        <f t="array" ref="K216">_xlfn.IFS(J216&lt;=5, "0-5", J216&lt;=10, "6-10", J216&lt;=15, "11-15", J216&lt;=20, "16-20", J216&gt;20, "21+")</f>
        <v>0-5</v>
      </c>
      <c r="L216" s="2">
        <v>100</v>
      </c>
      <c r="M216" s="11">
        <f>L216</f>
        <v>100</v>
      </c>
      <c r="N216" s="2">
        <v>2.7</v>
      </c>
      <c r="O216" s="2" t="b">
        <v>1</v>
      </c>
      <c r="P216" s="2" t="s">
        <v>2071</v>
      </c>
      <c r="Q216" s="3">
        <v>0.64</v>
      </c>
    </row>
    <row r="217" spans="1:17" x14ac:dyDescent="0.3">
      <c r="A217" s="2" t="s">
        <v>502</v>
      </c>
      <c r="B217" s="2" t="s">
        <v>503</v>
      </c>
      <c r="C217" s="2" t="str">
        <f t="shared" si="37"/>
        <v>Danny Brown</v>
      </c>
      <c r="D217" s="2" t="s">
        <v>36</v>
      </c>
      <c r="E217" s="2" t="str">
        <f t="shared" si="41"/>
        <v>Male</v>
      </c>
      <c r="F217" s="2" t="s">
        <v>18531</v>
      </c>
      <c r="G217" s="2" t="s">
        <v>81</v>
      </c>
      <c r="H217" s="2" t="s">
        <v>82</v>
      </c>
      <c r="I217" s="2" t="s">
        <v>102</v>
      </c>
      <c r="J217" s="2">
        <v>12</v>
      </c>
      <c r="K217" s="2" t="str" cm="1">
        <f t="array" ref="K217">_xlfn.IFS(J217&lt;=5, "0-5", J217&lt;=10, "6-10", J217&lt;=15, "11-15", J217&lt;=20, "16-20", J217&gt;20, "21+")</f>
        <v>11-15</v>
      </c>
      <c r="L217" s="2" t="s">
        <v>109</v>
      </c>
      <c r="M217" s="11" t="str">
        <f t="shared" ref="M217:M218" si="46">SUBSTITUTE(L217,"$","")</f>
        <v>20</v>
      </c>
      <c r="N217" s="2">
        <v>0</v>
      </c>
      <c r="O217" s="2" t="b">
        <v>1</v>
      </c>
      <c r="P217" s="2" t="s">
        <v>2071</v>
      </c>
      <c r="Q217" s="3">
        <v>0.8</v>
      </c>
    </row>
    <row r="218" spans="1:17" x14ac:dyDescent="0.3">
      <c r="A218" s="2" t="s">
        <v>504</v>
      </c>
      <c r="B218" s="2" t="s">
        <v>505</v>
      </c>
      <c r="C218" s="2" t="str">
        <f t="shared" si="37"/>
        <v>Karen Larsen</v>
      </c>
      <c r="D218" s="2" t="s">
        <v>22</v>
      </c>
      <c r="E218" s="2" t="str">
        <f t="shared" si="41"/>
        <v>Female</v>
      </c>
      <c r="F218" s="2">
        <v>58</v>
      </c>
      <c r="G218" s="2" t="s">
        <v>178</v>
      </c>
      <c r="H218" s="2" t="s">
        <v>60</v>
      </c>
      <c r="I218" s="2" t="s">
        <v>11</v>
      </c>
      <c r="J218" s="2">
        <v>4</v>
      </c>
      <c r="K218" s="2" t="str" cm="1">
        <f t="array" ref="K218">_xlfn.IFS(J218&lt;=5, "0-5", J218&lt;=10, "6-10", J218&lt;=15, "11-15", J218&lt;=20, "16-20", J218&gt;20, "21+")</f>
        <v>0-5</v>
      </c>
      <c r="L218" s="2" t="s">
        <v>52</v>
      </c>
      <c r="M218" s="11" t="str">
        <f t="shared" si="46"/>
        <v>50</v>
      </c>
      <c r="N218" s="2">
        <v>3.1</v>
      </c>
      <c r="O218" s="2">
        <v>0</v>
      </c>
      <c r="P218" s="2" t="s">
        <v>2070</v>
      </c>
      <c r="Q218" s="3">
        <v>0.9</v>
      </c>
    </row>
    <row r="219" spans="1:17" x14ac:dyDescent="0.3">
      <c r="A219" s="2" t="s">
        <v>506</v>
      </c>
      <c r="B219" s="2" t="s">
        <v>507</v>
      </c>
      <c r="C219" s="2" t="str">
        <f t="shared" si="37"/>
        <v>Robert Evans</v>
      </c>
      <c r="D219" s="2" t="s">
        <v>80</v>
      </c>
      <c r="E219" s="2" t="str">
        <f t="shared" si="41"/>
        <v>Male</v>
      </c>
      <c r="F219" s="2">
        <v>39</v>
      </c>
      <c r="G219" s="2" t="s">
        <v>100</v>
      </c>
      <c r="H219" s="2" t="s">
        <v>101</v>
      </c>
      <c r="I219" s="2" t="s">
        <v>23</v>
      </c>
      <c r="J219" s="2">
        <v>14</v>
      </c>
      <c r="K219" s="2" t="str" cm="1">
        <f t="array" ref="K219">_xlfn.IFS(J219&lt;=5, "0-5", J219&lt;=10, "6-10", J219&lt;=15, "11-15", J219&lt;=20, "16-20", J219&gt;20, "21+")</f>
        <v>11-15</v>
      </c>
      <c r="L219" s="2" t="s">
        <v>12</v>
      </c>
      <c r="M219" s="11" t="str">
        <f>_xlfn.TEXTAFTER(L219," ")</f>
        <v>100</v>
      </c>
      <c r="N219" s="2">
        <v>0</v>
      </c>
      <c r="O219" s="2" t="s">
        <v>62</v>
      </c>
      <c r="P219" s="2" t="s">
        <v>2071</v>
      </c>
      <c r="Q219" s="3">
        <v>0.92</v>
      </c>
    </row>
    <row r="220" spans="1:17" x14ac:dyDescent="0.3">
      <c r="A220" s="2" t="s">
        <v>508</v>
      </c>
      <c r="B220" s="2" t="s">
        <v>509</v>
      </c>
      <c r="C220" s="2" t="str">
        <f t="shared" si="37"/>
        <v>Sean Poole</v>
      </c>
      <c r="D220" s="2" t="s">
        <v>80</v>
      </c>
      <c r="E220" s="2" t="str">
        <f t="shared" si="41"/>
        <v>Male</v>
      </c>
      <c r="F220" s="2">
        <v>32</v>
      </c>
      <c r="G220" s="2" t="s">
        <v>37</v>
      </c>
      <c r="H220" s="2" t="s">
        <v>38</v>
      </c>
      <c r="I220" s="2" t="s">
        <v>18</v>
      </c>
      <c r="J220" s="2">
        <v>14</v>
      </c>
      <c r="K220" s="2" t="str" cm="1">
        <f t="array" ref="K220">_xlfn.IFS(J220&lt;=5, "0-5", J220&lt;=10, "6-10", J220&lt;=15, "11-15", J220&lt;=20, "16-20", J220&gt;20, "21+")</f>
        <v>11-15</v>
      </c>
      <c r="L220" s="2" t="s">
        <v>18531</v>
      </c>
      <c r="M220" s="11" t="s">
        <v>18531</v>
      </c>
      <c r="N220" s="2" t="s">
        <v>18531</v>
      </c>
      <c r="O220" s="2">
        <v>0</v>
      </c>
      <c r="P220" s="2" t="s">
        <v>2070</v>
      </c>
      <c r="Q220" s="3">
        <v>0.96</v>
      </c>
    </row>
    <row r="221" spans="1:17" x14ac:dyDescent="0.3">
      <c r="A221" s="2" t="s">
        <v>510</v>
      </c>
      <c r="B221" s="2" t="s">
        <v>511</v>
      </c>
      <c r="C221" s="2" t="str">
        <f t="shared" si="37"/>
        <v>Richard Quinn</v>
      </c>
      <c r="D221" s="2" t="s">
        <v>36</v>
      </c>
      <c r="E221" s="2" t="str">
        <f t="shared" si="41"/>
        <v>Male</v>
      </c>
      <c r="F221" s="2">
        <v>37</v>
      </c>
      <c r="G221" s="2" t="s">
        <v>116</v>
      </c>
      <c r="H221" s="2" t="s">
        <v>10</v>
      </c>
      <c r="I221" s="2" t="s">
        <v>61</v>
      </c>
      <c r="J221" s="2">
        <v>2</v>
      </c>
      <c r="K221" s="2" t="str" cm="1">
        <f t="array" ref="K221">_xlfn.IFS(J221&lt;=5, "0-5", J221&lt;=10, "6-10", J221&lt;=15, "11-15", J221&lt;=20, "16-20", J221&gt;20, "21+")</f>
        <v>0-5</v>
      </c>
      <c r="L221" s="2" t="s">
        <v>33</v>
      </c>
      <c r="M221" s="11" t="str">
        <f>SUBSTITUTE(L221,"$","")</f>
        <v>30</v>
      </c>
      <c r="N221" s="2">
        <v>2.2999999999999998</v>
      </c>
      <c r="O221" s="2" t="s">
        <v>56</v>
      </c>
      <c r="P221" s="2" t="s">
        <v>2071</v>
      </c>
      <c r="Q221" s="2" t="s">
        <v>18531</v>
      </c>
    </row>
    <row r="222" spans="1:17" x14ac:dyDescent="0.3">
      <c r="A222" s="2" t="s">
        <v>512</v>
      </c>
      <c r="B222" s="2" t="s">
        <v>513</v>
      </c>
      <c r="C222" s="2" t="str">
        <f t="shared" si="37"/>
        <v>Jennifer Gonzalez</v>
      </c>
      <c r="D222" s="2" t="s">
        <v>8</v>
      </c>
      <c r="E222" s="2" t="str">
        <f t="shared" si="41"/>
        <v>Female</v>
      </c>
      <c r="F222" s="2">
        <v>21</v>
      </c>
      <c r="G222" s="2" t="s">
        <v>163</v>
      </c>
      <c r="H222" s="2" t="s">
        <v>164</v>
      </c>
      <c r="I222" s="2" t="s">
        <v>66</v>
      </c>
      <c r="J222" s="2">
        <v>2</v>
      </c>
      <c r="K222" s="2" t="str" cm="1">
        <f t="array" ref="K222">_xlfn.IFS(J222&lt;=5, "0-5", J222&lt;=10, "6-10", J222&lt;=15, "11-15", J222&lt;=20, "16-20", J222&gt;20, "21+")</f>
        <v>0-5</v>
      </c>
      <c r="L222" s="2">
        <v>100</v>
      </c>
      <c r="M222" s="11">
        <f t="shared" ref="M222:M223" si="47">L222</f>
        <v>100</v>
      </c>
      <c r="N222" s="2">
        <v>2.4</v>
      </c>
      <c r="O222" s="2" t="s">
        <v>62</v>
      </c>
      <c r="P222" s="2" t="s">
        <v>2071</v>
      </c>
      <c r="Q222" s="2" t="s">
        <v>18531</v>
      </c>
    </row>
    <row r="223" spans="1:17" x14ac:dyDescent="0.3">
      <c r="A223" s="2" t="s">
        <v>514</v>
      </c>
      <c r="B223" s="2" t="s">
        <v>515</v>
      </c>
      <c r="C223" s="2" t="str">
        <f t="shared" si="37"/>
        <v>James Skinner</v>
      </c>
      <c r="D223" s="2" t="s">
        <v>49</v>
      </c>
      <c r="E223" s="2" t="str">
        <f t="shared" si="41"/>
        <v>Male</v>
      </c>
      <c r="F223" s="2">
        <v>41</v>
      </c>
      <c r="G223" s="2" t="s">
        <v>100</v>
      </c>
      <c r="H223" s="2" t="s">
        <v>101</v>
      </c>
      <c r="I223" s="2" t="s">
        <v>102</v>
      </c>
      <c r="J223" s="2">
        <v>4</v>
      </c>
      <c r="K223" s="2" t="str" cm="1">
        <f t="array" ref="K223">_xlfn.IFS(J223&lt;=5, "0-5", J223&lt;=10, "6-10", J223&lt;=15, "11-15", J223&lt;=20, "16-20", J223&gt;20, "21+")</f>
        <v>0-5</v>
      </c>
      <c r="L223" s="2">
        <v>75</v>
      </c>
      <c r="M223" s="11">
        <f t="shared" si="47"/>
        <v>75</v>
      </c>
      <c r="N223" s="2">
        <v>2.6</v>
      </c>
      <c r="O223" s="2" t="s">
        <v>18531</v>
      </c>
      <c r="P223" s="2" t="s">
        <v>18531</v>
      </c>
      <c r="Q223" s="3">
        <v>0.85</v>
      </c>
    </row>
    <row r="224" spans="1:17" x14ac:dyDescent="0.3">
      <c r="A224" s="2" t="s">
        <v>516</v>
      </c>
      <c r="B224" s="2" t="s">
        <v>517</v>
      </c>
      <c r="C224" s="2" t="str">
        <f t="shared" si="37"/>
        <v>Michelle Hill</v>
      </c>
      <c r="D224" s="2" t="s">
        <v>2</v>
      </c>
      <c r="E224" s="2" t="str">
        <f t="shared" si="41"/>
        <v>Female</v>
      </c>
      <c r="F224" s="2">
        <v>21</v>
      </c>
      <c r="G224" s="2" t="s">
        <v>116</v>
      </c>
      <c r="H224" s="2" t="s">
        <v>10</v>
      </c>
      <c r="I224" s="2" t="s">
        <v>32</v>
      </c>
      <c r="J224" s="2">
        <v>0</v>
      </c>
      <c r="K224" s="2" t="str" cm="1">
        <f t="array" ref="K224">_xlfn.IFS(J224&lt;=5, "0-5", J224&lt;=10, "6-10", J224&lt;=15, "11-15", J224&lt;=20, "16-20", J224&gt;20, "21+")</f>
        <v>0-5</v>
      </c>
      <c r="L224" s="2" t="s">
        <v>43</v>
      </c>
      <c r="M224" s="11" t="str">
        <f>_xlfn.TEXTAFTER(L224," ")</f>
        <v>40</v>
      </c>
      <c r="N224" s="2">
        <v>1.1000000000000001</v>
      </c>
      <c r="O224" s="2">
        <v>0</v>
      </c>
      <c r="P224" s="2" t="s">
        <v>2070</v>
      </c>
      <c r="Q224" s="3">
        <v>0.79</v>
      </c>
    </row>
    <row r="225" spans="1:17" x14ac:dyDescent="0.3">
      <c r="A225" s="2" t="s">
        <v>518</v>
      </c>
      <c r="B225" s="2" t="s">
        <v>519</v>
      </c>
      <c r="C225" s="2" t="str">
        <f t="shared" si="37"/>
        <v>Jacqueline Williams</v>
      </c>
      <c r="D225" s="2" t="s">
        <v>22</v>
      </c>
      <c r="E225" s="2" t="str">
        <f t="shared" si="41"/>
        <v>Female</v>
      </c>
      <c r="F225" s="2">
        <v>58</v>
      </c>
      <c r="G225" s="2" t="s">
        <v>163</v>
      </c>
      <c r="H225" s="2" t="s">
        <v>164</v>
      </c>
      <c r="I225" s="2" t="s">
        <v>102</v>
      </c>
      <c r="J225" s="2">
        <v>9</v>
      </c>
      <c r="K225" s="2" t="str" cm="1">
        <f t="array" ref="K225">_xlfn.IFS(J225&lt;=5, "0-5", J225&lt;=10, "6-10", J225&lt;=15, "11-15", J225&lt;=20, "16-20", J225&gt;20, "21+")</f>
        <v>6-10</v>
      </c>
      <c r="L225" s="2">
        <v>30</v>
      </c>
      <c r="M225" s="11">
        <f t="shared" ref="M225:M226" si="48">L225</f>
        <v>30</v>
      </c>
      <c r="N225" s="2">
        <v>0</v>
      </c>
      <c r="O225" s="2">
        <v>1</v>
      </c>
      <c r="P225" s="2" t="s">
        <v>2071</v>
      </c>
      <c r="Q225" s="3">
        <v>0.65</v>
      </c>
    </row>
    <row r="226" spans="1:17" x14ac:dyDescent="0.3">
      <c r="A226" s="2" t="s">
        <v>520</v>
      </c>
      <c r="B226" s="2" t="s">
        <v>521</v>
      </c>
      <c r="C226" s="2" t="str">
        <f t="shared" si="37"/>
        <v>Darrell Johnson</v>
      </c>
      <c r="D226" s="2" t="s">
        <v>85</v>
      </c>
      <c r="E226" s="2" t="str">
        <f t="shared" si="41"/>
        <v>Male</v>
      </c>
      <c r="F226" s="2">
        <v>60</v>
      </c>
      <c r="G226" s="2" t="s">
        <v>116</v>
      </c>
      <c r="H226" s="2" t="s">
        <v>10</v>
      </c>
      <c r="I226" s="2" t="s">
        <v>102</v>
      </c>
      <c r="J226" s="2">
        <v>3</v>
      </c>
      <c r="K226" s="2" t="str" cm="1">
        <f t="array" ref="K226">_xlfn.IFS(J226&lt;=5, "0-5", J226&lt;=10, "6-10", J226&lt;=15, "11-15", J226&lt;=20, "16-20", J226&gt;20, "21+")</f>
        <v>0-5</v>
      </c>
      <c r="L226" s="2">
        <v>40</v>
      </c>
      <c r="M226" s="11">
        <f t="shared" si="48"/>
        <v>40</v>
      </c>
      <c r="N226" s="2">
        <v>4.7</v>
      </c>
      <c r="O226" s="2" t="b">
        <v>0</v>
      </c>
      <c r="P226" s="2" t="s">
        <v>2070</v>
      </c>
      <c r="Q226" s="3">
        <v>0.63</v>
      </c>
    </row>
    <row r="227" spans="1:17" x14ac:dyDescent="0.3">
      <c r="A227" s="2" t="s">
        <v>522</v>
      </c>
      <c r="B227" s="2" t="s">
        <v>523</v>
      </c>
      <c r="C227" s="2" t="str">
        <f t="shared" si="37"/>
        <v>Ryan Crawford</v>
      </c>
      <c r="D227" s="2" t="s">
        <v>80</v>
      </c>
      <c r="E227" s="2" t="str">
        <f t="shared" si="41"/>
        <v>Male</v>
      </c>
      <c r="F227" s="2">
        <v>27</v>
      </c>
      <c r="G227" s="2" t="s">
        <v>141</v>
      </c>
      <c r="H227" s="2" t="s">
        <v>142</v>
      </c>
      <c r="I227" s="2" t="s">
        <v>23</v>
      </c>
      <c r="J227" s="2">
        <v>2</v>
      </c>
      <c r="K227" s="2" t="str" cm="1">
        <f t="array" ref="K227">_xlfn.IFS(J227&lt;=5, "0-5", J227&lt;=10, "6-10", J227&lt;=15, "11-15", J227&lt;=20, "16-20", J227&gt;20, "21+")</f>
        <v>0-5</v>
      </c>
      <c r="L227" s="2" t="s">
        <v>24</v>
      </c>
      <c r="M227" s="11" t="str">
        <f>SUBSTITUTE(L227,"$","")</f>
        <v>40</v>
      </c>
      <c r="N227" s="2">
        <v>1.2</v>
      </c>
      <c r="O227" s="2" t="b">
        <v>0</v>
      </c>
      <c r="P227" s="2" t="s">
        <v>2070</v>
      </c>
      <c r="Q227" s="2" t="s">
        <v>18531</v>
      </c>
    </row>
    <row r="228" spans="1:17" x14ac:dyDescent="0.3">
      <c r="A228" s="2" t="s">
        <v>524</v>
      </c>
      <c r="B228" s="2" t="s">
        <v>525</v>
      </c>
      <c r="C228" s="2" t="str">
        <f t="shared" si="37"/>
        <v>Chelsea Barber</v>
      </c>
      <c r="D228" s="2" t="s">
        <v>2</v>
      </c>
      <c r="E228" s="2" t="str">
        <f t="shared" si="41"/>
        <v>Female</v>
      </c>
      <c r="F228" s="2">
        <v>29</v>
      </c>
      <c r="G228" s="2" t="s">
        <v>16</v>
      </c>
      <c r="H228" s="2" t="s">
        <v>17</v>
      </c>
      <c r="I228" s="2" t="s">
        <v>102</v>
      </c>
      <c r="J228" s="2">
        <v>10</v>
      </c>
      <c r="K228" s="2" t="str" cm="1">
        <f t="array" ref="K228">_xlfn.IFS(J228&lt;=5, "0-5", J228&lt;=10, "6-10", J228&lt;=15, "11-15", J228&lt;=20, "16-20", J228&gt;20, "21+")</f>
        <v>6-10</v>
      </c>
      <c r="L228" s="2" t="s">
        <v>43</v>
      </c>
      <c r="M228" s="11" t="str">
        <f>_xlfn.TEXTAFTER(L228," ")</f>
        <v>40</v>
      </c>
      <c r="N228" s="2">
        <v>1.2</v>
      </c>
      <c r="O228" s="2" t="b">
        <v>0</v>
      </c>
      <c r="P228" s="2" t="s">
        <v>2070</v>
      </c>
      <c r="Q228" s="3">
        <v>0.78</v>
      </c>
    </row>
    <row r="229" spans="1:17" x14ac:dyDescent="0.3">
      <c r="A229" s="2" t="s">
        <v>526</v>
      </c>
      <c r="B229" s="2" t="s">
        <v>527</v>
      </c>
      <c r="C229" s="2" t="str">
        <f t="shared" si="37"/>
        <v>Elaine Martinez</v>
      </c>
      <c r="D229" s="2" t="s">
        <v>65</v>
      </c>
      <c r="E229" s="2" t="str">
        <f t="shared" si="41"/>
        <v>Female</v>
      </c>
      <c r="F229" s="2">
        <v>54</v>
      </c>
      <c r="G229" s="2" t="s">
        <v>116</v>
      </c>
      <c r="H229" s="2" t="s">
        <v>10</v>
      </c>
      <c r="I229" s="2" t="s">
        <v>18</v>
      </c>
      <c r="J229" s="2">
        <v>33</v>
      </c>
      <c r="K229" s="2" t="str" cm="1">
        <f t="array" ref="K229">_xlfn.IFS(J229&lt;=5, "0-5", J229&lt;=10, "6-10", J229&lt;=15, "11-15", J229&lt;=20, "16-20", J229&gt;20, "21+")</f>
        <v>21+</v>
      </c>
      <c r="L229" s="2" t="s">
        <v>158</v>
      </c>
      <c r="M229" s="11" t="str">
        <f>SUBSTITUTE(L229,"$","")</f>
        <v>75</v>
      </c>
      <c r="N229" s="2">
        <v>0</v>
      </c>
      <c r="O229" s="2">
        <v>1</v>
      </c>
      <c r="P229" s="2" t="s">
        <v>2071</v>
      </c>
      <c r="Q229" s="3">
        <v>0.62</v>
      </c>
    </row>
    <row r="230" spans="1:17" x14ac:dyDescent="0.3">
      <c r="A230" s="2" t="s">
        <v>528</v>
      </c>
      <c r="B230" s="2" t="s">
        <v>529</v>
      </c>
      <c r="C230" s="2" t="str">
        <f t="shared" si="37"/>
        <v>Joseph Kent</v>
      </c>
      <c r="D230" s="2" t="s">
        <v>80</v>
      </c>
      <c r="E230" s="2" t="str">
        <f t="shared" si="41"/>
        <v>Male</v>
      </c>
      <c r="F230" s="2">
        <v>52</v>
      </c>
      <c r="G230" s="2" t="s">
        <v>167</v>
      </c>
      <c r="H230" s="2" t="s">
        <v>60</v>
      </c>
      <c r="I230" s="2" t="s">
        <v>102</v>
      </c>
      <c r="J230" s="2">
        <v>12</v>
      </c>
      <c r="K230" s="2" t="str" cm="1">
        <f t="array" ref="K230">_xlfn.IFS(J230&lt;=5, "0-5", J230&lt;=10, "6-10", J230&lt;=15, "11-15", J230&lt;=20, "16-20", J230&gt;20, "21+")</f>
        <v>11-15</v>
      </c>
      <c r="L230" s="2">
        <v>40</v>
      </c>
      <c r="M230" s="11">
        <f t="shared" ref="M230:M231" si="49">L230</f>
        <v>40</v>
      </c>
      <c r="N230" s="2">
        <v>1.2</v>
      </c>
      <c r="O230" s="2">
        <v>0</v>
      </c>
      <c r="P230" s="2" t="s">
        <v>2070</v>
      </c>
      <c r="Q230" s="3">
        <v>0.76</v>
      </c>
    </row>
    <row r="231" spans="1:17" x14ac:dyDescent="0.3">
      <c r="A231" s="2" t="s">
        <v>530</v>
      </c>
      <c r="B231" s="2" t="s">
        <v>531</v>
      </c>
      <c r="C231" s="2" t="str">
        <f t="shared" si="37"/>
        <v>Megan Welch</v>
      </c>
      <c r="D231" s="2" t="s">
        <v>8</v>
      </c>
      <c r="E231" s="2" t="str">
        <f t="shared" si="41"/>
        <v>Female</v>
      </c>
      <c r="F231" s="2">
        <v>55</v>
      </c>
      <c r="G231" s="2" t="s">
        <v>37</v>
      </c>
      <c r="H231" s="2" t="s">
        <v>38</v>
      </c>
      <c r="I231" s="2" t="s">
        <v>5</v>
      </c>
      <c r="J231" s="2">
        <v>18</v>
      </c>
      <c r="K231" s="2" t="str" cm="1">
        <f t="array" ref="K231">_xlfn.IFS(J231&lt;=5, "0-5", J231&lt;=10, "6-10", J231&lt;=15, "11-15", J231&lt;=20, "16-20", J231&gt;20, "21+")</f>
        <v>16-20</v>
      </c>
      <c r="L231" s="2">
        <v>100</v>
      </c>
      <c r="M231" s="11">
        <f t="shared" si="49"/>
        <v>100</v>
      </c>
      <c r="N231" s="2">
        <v>2.9</v>
      </c>
      <c r="O231" s="2">
        <v>0</v>
      </c>
      <c r="P231" s="2" t="s">
        <v>2070</v>
      </c>
      <c r="Q231" s="2">
        <v>97</v>
      </c>
    </row>
    <row r="232" spans="1:17" x14ac:dyDescent="0.3">
      <c r="A232" s="2" t="s">
        <v>532</v>
      </c>
      <c r="B232" s="2" t="s">
        <v>533</v>
      </c>
      <c r="C232" s="2" t="str">
        <f t="shared" si="37"/>
        <v>Stephen Ramirez</v>
      </c>
      <c r="D232" s="2" t="s">
        <v>15</v>
      </c>
      <c r="E232" s="2" t="str">
        <f t="shared" si="41"/>
        <v>Male</v>
      </c>
      <c r="F232" s="2">
        <v>37</v>
      </c>
      <c r="G232" s="2" t="s">
        <v>95</v>
      </c>
      <c r="H232" s="2" t="s">
        <v>96</v>
      </c>
      <c r="I232" s="2" t="s">
        <v>5</v>
      </c>
      <c r="J232" s="2">
        <v>4</v>
      </c>
      <c r="K232" s="2" t="str" cm="1">
        <f t="array" ref="K232">_xlfn.IFS(J232&lt;=5, "0-5", J232&lt;=10, "6-10", J232&lt;=15, "11-15", J232&lt;=20, "16-20", J232&gt;20, "21+")</f>
        <v>0-5</v>
      </c>
      <c r="L232" s="2" t="s">
        <v>18531</v>
      </c>
      <c r="M232" s="11" t="s">
        <v>18531</v>
      </c>
      <c r="N232" s="2" t="s">
        <v>18531</v>
      </c>
      <c r="O232" s="2" t="s">
        <v>19</v>
      </c>
      <c r="P232" s="2" t="s">
        <v>2070</v>
      </c>
      <c r="Q232" s="2" t="s">
        <v>18531</v>
      </c>
    </row>
    <row r="233" spans="1:17" x14ac:dyDescent="0.3">
      <c r="A233" s="2" t="s">
        <v>534</v>
      </c>
      <c r="B233" s="2" t="s">
        <v>535</v>
      </c>
      <c r="C233" s="2" t="str">
        <f t="shared" si="37"/>
        <v>Chloe Gray</v>
      </c>
      <c r="D233" s="2" t="s">
        <v>2</v>
      </c>
      <c r="E233" s="2" t="str">
        <f t="shared" si="41"/>
        <v>Female</v>
      </c>
      <c r="F233" s="2">
        <v>34</v>
      </c>
      <c r="G233" s="2" t="s">
        <v>127</v>
      </c>
      <c r="H233" s="2" t="s">
        <v>128</v>
      </c>
      <c r="I233" s="2" t="s">
        <v>39</v>
      </c>
      <c r="J233" s="2">
        <v>11</v>
      </c>
      <c r="K233" s="2" t="str" cm="1">
        <f t="array" ref="K233">_xlfn.IFS(J233&lt;=5, "0-5", J233&lt;=10, "6-10", J233&lt;=15, "11-15", J233&lt;=20, "16-20", J233&gt;20, "21+")</f>
        <v>11-15</v>
      </c>
      <c r="L233" s="2" t="s">
        <v>52</v>
      </c>
      <c r="M233" s="11" t="str">
        <f>SUBSTITUTE(L233,"$","")</f>
        <v>50</v>
      </c>
      <c r="N233" s="2">
        <v>3.9</v>
      </c>
      <c r="O233" s="2">
        <v>1</v>
      </c>
      <c r="P233" s="2" t="s">
        <v>2071</v>
      </c>
      <c r="Q233" s="3">
        <v>0.82</v>
      </c>
    </row>
    <row r="234" spans="1:17" x14ac:dyDescent="0.3">
      <c r="A234" s="2" t="s">
        <v>536</v>
      </c>
      <c r="B234" s="2" t="s">
        <v>537</v>
      </c>
      <c r="C234" s="2" t="str">
        <f t="shared" si="37"/>
        <v>Michael Williams Jr.</v>
      </c>
      <c r="D234" s="2" t="s">
        <v>36</v>
      </c>
      <c r="E234" s="2" t="str">
        <f t="shared" si="41"/>
        <v>Male</v>
      </c>
      <c r="F234" s="2">
        <v>20</v>
      </c>
      <c r="G234" s="2" t="s">
        <v>123</v>
      </c>
      <c r="H234" s="2" t="s">
        <v>124</v>
      </c>
      <c r="I234" s="2" t="s">
        <v>39</v>
      </c>
      <c r="J234" s="2">
        <v>1</v>
      </c>
      <c r="K234" s="2" t="str" cm="1">
        <f t="array" ref="K234">_xlfn.IFS(J234&lt;=5, "0-5", J234&lt;=10, "6-10", J234&lt;=15, "11-15", J234&lt;=20, "16-20", J234&gt;20, "21+")</f>
        <v>0-5</v>
      </c>
      <c r="L234" s="2">
        <v>50</v>
      </c>
      <c r="M234" s="11">
        <f>L234</f>
        <v>50</v>
      </c>
      <c r="N234" s="2">
        <v>3.1</v>
      </c>
      <c r="O234" s="2" t="s">
        <v>18531</v>
      </c>
      <c r="P234" s="2" t="s">
        <v>18531</v>
      </c>
      <c r="Q234" s="3">
        <v>0.71</v>
      </c>
    </row>
    <row r="235" spans="1:17" x14ac:dyDescent="0.3">
      <c r="A235" s="2" t="s">
        <v>538</v>
      </c>
      <c r="B235" s="2" t="s">
        <v>539</v>
      </c>
      <c r="C235" s="2" t="str">
        <f t="shared" si="37"/>
        <v>Matthew Martin</v>
      </c>
      <c r="D235" s="2" t="s">
        <v>36</v>
      </c>
      <c r="E235" s="2" t="str">
        <f t="shared" si="41"/>
        <v>Male</v>
      </c>
      <c r="F235" s="2">
        <v>22</v>
      </c>
      <c r="G235" s="2" t="s">
        <v>167</v>
      </c>
      <c r="H235" s="2" t="s">
        <v>60</v>
      </c>
      <c r="I235" s="2" t="s">
        <v>61</v>
      </c>
      <c r="J235" s="2">
        <v>2</v>
      </c>
      <c r="K235" s="2" t="str" cm="1">
        <f t="array" ref="K235">_xlfn.IFS(J235&lt;=5, "0-5", J235&lt;=10, "6-10", J235&lt;=15, "11-15", J235&lt;=20, "16-20", J235&gt;20, "21+")</f>
        <v>0-5</v>
      </c>
      <c r="L235" s="2" t="s">
        <v>18531</v>
      </c>
      <c r="M235" s="11" t="s">
        <v>18531</v>
      </c>
      <c r="N235" s="2">
        <v>0</v>
      </c>
      <c r="O235" s="2">
        <v>1</v>
      </c>
      <c r="P235" s="2" t="s">
        <v>2071</v>
      </c>
      <c r="Q235" s="2" t="s">
        <v>18531</v>
      </c>
    </row>
    <row r="236" spans="1:17" x14ac:dyDescent="0.3">
      <c r="A236" s="2" t="s">
        <v>540</v>
      </c>
      <c r="B236" s="2" t="s">
        <v>541</v>
      </c>
      <c r="C236" s="2" t="str">
        <f t="shared" si="37"/>
        <v>Julia Murphy</v>
      </c>
      <c r="D236" s="2" t="s">
        <v>2</v>
      </c>
      <c r="E236" s="2" t="str">
        <f t="shared" si="41"/>
        <v>Female</v>
      </c>
      <c r="F236" s="2">
        <v>23</v>
      </c>
      <c r="G236" s="2" t="s">
        <v>100</v>
      </c>
      <c r="H236" s="2" t="s">
        <v>101</v>
      </c>
      <c r="I236" s="2" t="s">
        <v>18</v>
      </c>
      <c r="J236" s="2">
        <v>2</v>
      </c>
      <c r="K236" s="2" t="str" cm="1">
        <f t="array" ref="K236">_xlfn.IFS(J236&lt;=5, "0-5", J236&lt;=10, "6-10", J236&lt;=15, "11-15", J236&lt;=20, "16-20", J236&gt;20, "21+")</f>
        <v>0-5</v>
      </c>
      <c r="L236" s="2">
        <v>50</v>
      </c>
      <c r="M236" s="11">
        <f t="shared" ref="M236:M239" si="50">L236</f>
        <v>50</v>
      </c>
      <c r="N236" s="2">
        <v>3.2</v>
      </c>
      <c r="O236" s="2" t="b">
        <v>1</v>
      </c>
      <c r="P236" s="2" t="s">
        <v>2071</v>
      </c>
      <c r="Q236" s="2" t="s">
        <v>18531</v>
      </c>
    </row>
    <row r="237" spans="1:17" x14ac:dyDescent="0.3">
      <c r="A237" s="2" t="s">
        <v>542</v>
      </c>
      <c r="B237" s="2" t="s">
        <v>543</v>
      </c>
      <c r="C237" s="2" t="str">
        <f t="shared" si="37"/>
        <v>Anna Evans</v>
      </c>
      <c r="D237" s="2" t="s">
        <v>22</v>
      </c>
      <c r="E237" s="2" t="str">
        <f t="shared" si="41"/>
        <v>Female</v>
      </c>
      <c r="F237" s="2">
        <v>53</v>
      </c>
      <c r="G237" s="2" t="s">
        <v>100</v>
      </c>
      <c r="H237" s="2" t="s">
        <v>101</v>
      </c>
      <c r="I237" s="2" t="s">
        <v>5</v>
      </c>
      <c r="J237" s="2">
        <v>34</v>
      </c>
      <c r="K237" s="2" t="str" cm="1">
        <f t="array" ref="K237">_xlfn.IFS(J237&lt;=5, "0-5", J237&lt;=10, "6-10", J237&lt;=15, "11-15", J237&lt;=20, "16-20", J237&gt;20, "21+")</f>
        <v>21+</v>
      </c>
      <c r="L237" s="2">
        <v>30</v>
      </c>
      <c r="M237" s="11">
        <f t="shared" si="50"/>
        <v>30</v>
      </c>
      <c r="N237" s="2" t="s">
        <v>18531</v>
      </c>
      <c r="O237" s="2" t="s">
        <v>62</v>
      </c>
      <c r="P237" s="2" t="s">
        <v>2071</v>
      </c>
      <c r="Q237" s="2" t="s">
        <v>18531</v>
      </c>
    </row>
    <row r="238" spans="1:17" x14ac:dyDescent="0.3">
      <c r="A238" s="2" t="s">
        <v>544</v>
      </c>
      <c r="B238" s="2" t="s">
        <v>545</v>
      </c>
      <c r="C238" s="2" t="str">
        <f t="shared" si="37"/>
        <v>Brenda Fleming</v>
      </c>
      <c r="D238" s="2" t="s">
        <v>22</v>
      </c>
      <c r="E238" s="2" t="str">
        <f t="shared" si="41"/>
        <v>Female</v>
      </c>
      <c r="F238" s="2">
        <v>56</v>
      </c>
      <c r="G238" s="2" t="s">
        <v>100</v>
      </c>
      <c r="H238" s="2" t="s">
        <v>101</v>
      </c>
      <c r="I238" s="2" t="s">
        <v>18</v>
      </c>
      <c r="J238" s="2">
        <v>27</v>
      </c>
      <c r="K238" s="2" t="str" cm="1">
        <f t="array" ref="K238">_xlfn.IFS(J238&lt;=5, "0-5", J238&lt;=10, "6-10", J238&lt;=15, "11-15", J238&lt;=20, "16-20", J238&gt;20, "21+")</f>
        <v>21+</v>
      </c>
      <c r="L238" s="2">
        <v>100</v>
      </c>
      <c r="M238" s="11">
        <f t="shared" si="50"/>
        <v>100</v>
      </c>
      <c r="N238" s="2">
        <v>4.7</v>
      </c>
      <c r="O238" s="2" t="b">
        <v>1</v>
      </c>
      <c r="P238" s="2" t="s">
        <v>2071</v>
      </c>
      <c r="Q238" s="3">
        <v>0.69</v>
      </c>
    </row>
    <row r="239" spans="1:17" x14ac:dyDescent="0.3">
      <c r="A239" s="2" t="s">
        <v>546</v>
      </c>
      <c r="B239" s="2" t="s">
        <v>547</v>
      </c>
      <c r="C239" s="2" t="str">
        <f t="shared" si="37"/>
        <v>Daniel Harrington</v>
      </c>
      <c r="D239" s="2" t="s">
        <v>80</v>
      </c>
      <c r="E239" s="2" t="str">
        <f t="shared" si="41"/>
        <v>Male</v>
      </c>
      <c r="F239" s="2">
        <v>27</v>
      </c>
      <c r="G239" s="2" t="s">
        <v>116</v>
      </c>
      <c r="H239" s="2" t="s">
        <v>10</v>
      </c>
      <c r="I239" s="2" t="s">
        <v>32</v>
      </c>
      <c r="J239" s="2">
        <v>4</v>
      </c>
      <c r="K239" s="2" t="str" cm="1">
        <f t="array" ref="K239">_xlfn.IFS(J239&lt;=5, "0-5", J239&lt;=10, "6-10", J239&lt;=15, "11-15", J239&lt;=20, "16-20", J239&gt;20, "21+")</f>
        <v>0-5</v>
      </c>
      <c r="L239" s="2">
        <v>75</v>
      </c>
      <c r="M239" s="11">
        <f t="shared" si="50"/>
        <v>75</v>
      </c>
      <c r="N239" s="2">
        <v>5</v>
      </c>
      <c r="O239" s="2">
        <v>0</v>
      </c>
      <c r="P239" s="2" t="s">
        <v>2070</v>
      </c>
      <c r="Q239" s="3">
        <v>0.88</v>
      </c>
    </row>
    <row r="240" spans="1:17" x14ac:dyDescent="0.3">
      <c r="A240" s="2" t="s">
        <v>548</v>
      </c>
      <c r="B240" s="2" t="s">
        <v>549</v>
      </c>
      <c r="C240" s="2" t="str">
        <f t="shared" si="37"/>
        <v>Daniel Barnett</v>
      </c>
      <c r="D240" s="2" t="s">
        <v>85</v>
      </c>
      <c r="E240" s="2" t="str">
        <f t="shared" si="41"/>
        <v>Male</v>
      </c>
      <c r="F240" s="2">
        <v>34</v>
      </c>
      <c r="G240" s="2" t="s">
        <v>3</v>
      </c>
      <c r="H240" s="2" t="s">
        <v>4</v>
      </c>
      <c r="I240" s="2" t="s">
        <v>11</v>
      </c>
      <c r="J240" s="2">
        <v>11</v>
      </c>
      <c r="K240" s="2" t="str" cm="1">
        <f t="array" ref="K240">_xlfn.IFS(J240&lt;=5, "0-5", J240&lt;=10, "6-10", J240&lt;=15, "11-15", J240&lt;=20, "16-20", J240&gt;20, "21+")</f>
        <v>11-15</v>
      </c>
      <c r="L240" s="2" t="s">
        <v>43</v>
      </c>
      <c r="M240" s="11" t="str">
        <f t="shared" ref="M240:M241" si="51">_xlfn.TEXTAFTER(L240," ")</f>
        <v>40</v>
      </c>
      <c r="N240" s="2" t="s">
        <v>18531</v>
      </c>
      <c r="O240" s="2" t="b">
        <v>0</v>
      </c>
      <c r="P240" s="2" t="s">
        <v>2070</v>
      </c>
      <c r="Q240" s="3">
        <v>0.67</v>
      </c>
    </row>
    <row r="241" spans="1:17" x14ac:dyDescent="0.3">
      <c r="A241" s="2" t="s">
        <v>550</v>
      </c>
      <c r="B241" s="2" t="s">
        <v>551</v>
      </c>
      <c r="C241" s="2" t="str">
        <f t="shared" ref="C241:C274" si="52">B241</f>
        <v>Mark Cummings</v>
      </c>
      <c r="D241" s="2" t="s">
        <v>80</v>
      </c>
      <c r="E241" s="2" t="str">
        <f t="shared" si="41"/>
        <v>Male</v>
      </c>
      <c r="F241" s="2">
        <v>29</v>
      </c>
      <c r="G241" s="2" t="s">
        <v>46</v>
      </c>
      <c r="H241" s="2" t="s">
        <v>10</v>
      </c>
      <c r="I241" s="2" t="s">
        <v>23</v>
      </c>
      <c r="J241" s="2">
        <v>4</v>
      </c>
      <c r="K241" s="2" t="str" cm="1">
        <f t="array" ref="K241">_xlfn.IFS(J241&lt;=5, "0-5", J241&lt;=10, "6-10", J241&lt;=15, "11-15", J241&lt;=20, "16-20", J241&gt;20, "21+")</f>
        <v>0-5</v>
      </c>
      <c r="L241" s="2" t="s">
        <v>86</v>
      </c>
      <c r="M241" s="11" t="str">
        <f t="shared" si="51"/>
        <v>50</v>
      </c>
      <c r="N241" s="2">
        <v>4</v>
      </c>
      <c r="O241" s="2">
        <v>0</v>
      </c>
      <c r="P241" s="2" t="s">
        <v>2070</v>
      </c>
      <c r="Q241" s="2" t="s">
        <v>18531</v>
      </c>
    </row>
    <row r="242" spans="1:17" x14ac:dyDescent="0.3">
      <c r="A242" s="2" t="s">
        <v>552</v>
      </c>
      <c r="B242" s="2" t="s">
        <v>553</v>
      </c>
      <c r="C242" s="2" t="str">
        <f t="shared" si="52"/>
        <v>Christopher Guerra</v>
      </c>
      <c r="D242" s="2" t="s">
        <v>80</v>
      </c>
      <c r="E242" s="2" t="str">
        <f t="shared" si="41"/>
        <v>Male</v>
      </c>
      <c r="F242" s="2">
        <v>34</v>
      </c>
      <c r="G242" s="2" t="s">
        <v>81</v>
      </c>
      <c r="H242" s="2" t="s">
        <v>82</v>
      </c>
      <c r="I242" s="2" t="s">
        <v>32</v>
      </c>
      <c r="J242" s="2">
        <v>11</v>
      </c>
      <c r="K242" s="2" t="str" cm="1">
        <f t="array" ref="K242">_xlfn.IFS(J242&lt;=5, "0-5", J242&lt;=10, "6-10", J242&lt;=15, "11-15", J242&lt;=20, "16-20", J242&gt;20, "21+")</f>
        <v>11-15</v>
      </c>
      <c r="L242" s="2" t="s">
        <v>18531</v>
      </c>
      <c r="M242" s="11" t="s">
        <v>18531</v>
      </c>
      <c r="N242" s="2">
        <v>1.2</v>
      </c>
      <c r="O242" s="2">
        <v>1</v>
      </c>
      <c r="P242" s="2" t="s">
        <v>2071</v>
      </c>
      <c r="Q242" s="2" t="s">
        <v>18531</v>
      </c>
    </row>
    <row r="243" spans="1:17" x14ac:dyDescent="0.3">
      <c r="A243" s="2" t="s">
        <v>554</v>
      </c>
      <c r="B243" s="2" t="s">
        <v>555</v>
      </c>
      <c r="C243" s="2" t="str">
        <f t="shared" si="52"/>
        <v>Sarah Ho</v>
      </c>
      <c r="D243" s="2" t="s">
        <v>27</v>
      </c>
      <c r="E243" s="2" t="str">
        <f t="shared" si="41"/>
        <v>Female</v>
      </c>
      <c r="F243" s="2">
        <v>32</v>
      </c>
      <c r="G243" s="2" t="s">
        <v>167</v>
      </c>
      <c r="H243" s="2" t="s">
        <v>60</v>
      </c>
      <c r="I243" s="2" t="s">
        <v>32</v>
      </c>
      <c r="J243" s="2">
        <v>1</v>
      </c>
      <c r="K243" s="2" t="str" cm="1">
        <f t="array" ref="K243">_xlfn.IFS(J243&lt;=5, "0-5", J243&lt;=10, "6-10", J243&lt;=15, "11-15", J243&lt;=20, "16-20", J243&gt;20, "21+")</f>
        <v>0-5</v>
      </c>
      <c r="L243" s="2">
        <v>100</v>
      </c>
      <c r="M243" s="11">
        <f t="shared" ref="M243:M244" si="53">L243</f>
        <v>100</v>
      </c>
      <c r="N243" s="2">
        <v>4.7</v>
      </c>
      <c r="O243" s="2">
        <v>0</v>
      </c>
      <c r="P243" s="2" t="s">
        <v>2070</v>
      </c>
      <c r="Q243" s="3">
        <v>0.67</v>
      </c>
    </row>
    <row r="244" spans="1:17" x14ac:dyDescent="0.3">
      <c r="A244" s="2" t="s">
        <v>556</v>
      </c>
      <c r="B244" s="2" t="s">
        <v>557</v>
      </c>
      <c r="C244" s="2" t="str">
        <f t="shared" si="52"/>
        <v>Veronica Thomas</v>
      </c>
      <c r="D244" s="2" t="s">
        <v>2</v>
      </c>
      <c r="E244" s="2" t="str">
        <f t="shared" si="41"/>
        <v>Female</v>
      </c>
      <c r="F244" s="2">
        <v>21</v>
      </c>
      <c r="G244" s="2" t="s">
        <v>141</v>
      </c>
      <c r="H244" s="2" t="s">
        <v>142</v>
      </c>
      <c r="I244" s="2" t="s">
        <v>102</v>
      </c>
      <c r="J244" s="2">
        <v>2</v>
      </c>
      <c r="K244" s="2" t="str" cm="1">
        <f t="array" ref="K244">_xlfn.IFS(J244&lt;=5, "0-5", J244&lt;=10, "6-10", J244&lt;=15, "11-15", J244&lt;=20, "16-20", J244&gt;20, "21+")</f>
        <v>0-5</v>
      </c>
      <c r="L244" s="2">
        <v>20</v>
      </c>
      <c r="M244" s="11">
        <f t="shared" si="53"/>
        <v>20</v>
      </c>
      <c r="N244" s="2">
        <v>2.4</v>
      </c>
      <c r="O244" s="2" t="s">
        <v>18531</v>
      </c>
      <c r="P244" s="2" t="s">
        <v>18531</v>
      </c>
      <c r="Q244" s="3">
        <v>0.86</v>
      </c>
    </row>
    <row r="245" spans="1:17" x14ac:dyDescent="0.3">
      <c r="A245" s="2" t="s">
        <v>558</v>
      </c>
      <c r="B245" s="2" t="s">
        <v>559</v>
      </c>
      <c r="C245" s="2" t="str">
        <f t="shared" si="52"/>
        <v>Mitchell Watson</v>
      </c>
      <c r="D245" s="2" t="s">
        <v>49</v>
      </c>
      <c r="E245" s="2" t="str">
        <f t="shared" si="41"/>
        <v>Male</v>
      </c>
      <c r="F245" s="2">
        <v>20</v>
      </c>
      <c r="G245" s="2" t="s">
        <v>167</v>
      </c>
      <c r="H245" s="2" t="s">
        <v>60</v>
      </c>
      <c r="I245" s="2" t="s">
        <v>18</v>
      </c>
      <c r="J245" s="2">
        <v>2</v>
      </c>
      <c r="K245" s="2" t="str" cm="1">
        <f t="array" ref="K245">_xlfn.IFS(J245&lt;=5, "0-5", J245&lt;=10, "6-10", J245&lt;=15, "11-15", J245&lt;=20, "16-20", J245&gt;20, "21+")</f>
        <v>0-5</v>
      </c>
      <c r="L245" s="2" t="s">
        <v>18531</v>
      </c>
      <c r="M245" s="11" t="s">
        <v>18531</v>
      </c>
      <c r="N245" s="2">
        <v>1.1000000000000001</v>
      </c>
      <c r="O245" s="2" t="b">
        <v>0</v>
      </c>
      <c r="P245" s="2" t="s">
        <v>2070</v>
      </c>
      <c r="Q245" s="3">
        <v>0.69</v>
      </c>
    </row>
    <row r="246" spans="1:17" x14ac:dyDescent="0.3">
      <c r="A246" s="2" t="s">
        <v>560</v>
      </c>
      <c r="B246" s="2" t="s">
        <v>561</v>
      </c>
      <c r="C246" s="2" t="str">
        <f t="shared" si="52"/>
        <v>Monica Murphy</v>
      </c>
      <c r="D246" s="2" t="s">
        <v>8</v>
      </c>
      <c r="E246" s="2" t="str">
        <f t="shared" si="41"/>
        <v>Female</v>
      </c>
      <c r="F246" s="2">
        <v>35</v>
      </c>
      <c r="G246" s="2" t="s">
        <v>46</v>
      </c>
      <c r="H246" s="2" t="s">
        <v>10</v>
      </c>
      <c r="I246" s="2" t="s">
        <v>11</v>
      </c>
      <c r="J246" s="2">
        <v>10</v>
      </c>
      <c r="K246" s="2" t="str" cm="1">
        <f t="array" ref="K246">_xlfn.IFS(J246&lt;=5, "0-5", J246&lt;=10, "6-10", J246&lt;=15, "11-15", J246&lt;=20, "16-20", J246&gt;20, "21+")</f>
        <v>6-10</v>
      </c>
      <c r="L246" s="2">
        <v>50</v>
      </c>
      <c r="M246" s="11">
        <f t="shared" ref="M246:M248" si="54">L246</f>
        <v>50</v>
      </c>
      <c r="N246" s="2">
        <v>1.4</v>
      </c>
      <c r="O246" s="2" t="b">
        <v>1</v>
      </c>
      <c r="P246" s="2" t="s">
        <v>2071</v>
      </c>
      <c r="Q246" s="3">
        <v>0.85</v>
      </c>
    </row>
    <row r="247" spans="1:17" x14ac:dyDescent="0.3">
      <c r="A247" s="2" t="s">
        <v>562</v>
      </c>
      <c r="B247" s="2" t="s">
        <v>563</v>
      </c>
      <c r="C247" s="2" t="str">
        <f t="shared" si="52"/>
        <v>Kristen Williams</v>
      </c>
      <c r="D247" s="2" t="s">
        <v>2</v>
      </c>
      <c r="E247" s="2" t="str">
        <f t="shared" si="41"/>
        <v>Female</v>
      </c>
      <c r="F247" s="2">
        <v>47</v>
      </c>
      <c r="G247" s="2" t="s">
        <v>46</v>
      </c>
      <c r="H247" s="2" t="s">
        <v>10</v>
      </c>
      <c r="I247" s="2" t="s">
        <v>61</v>
      </c>
      <c r="J247" s="2">
        <v>18</v>
      </c>
      <c r="K247" s="2" t="str" cm="1">
        <f t="array" ref="K247">_xlfn.IFS(J247&lt;=5, "0-5", J247&lt;=10, "6-10", J247&lt;=15, "11-15", J247&lt;=20, "16-20", J247&gt;20, "21+")</f>
        <v>16-20</v>
      </c>
      <c r="L247" s="2">
        <v>40</v>
      </c>
      <c r="M247" s="11">
        <f t="shared" si="54"/>
        <v>40</v>
      </c>
      <c r="N247" s="2">
        <v>3.4</v>
      </c>
      <c r="O247" s="2">
        <v>0</v>
      </c>
      <c r="P247" s="2" t="s">
        <v>2070</v>
      </c>
      <c r="Q247" s="2">
        <v>60</v>
      </c>
    </row>
    <row r="248" spans="1:17" x14ac:dyDescent="0.3">
      <c r="A248" s="2" t="s">
        <v>564</v>
      </c>
      <c r="B248" s="2" t="s">
        <v>565</v>
      </c>
      <c r="C248" s="2" t="str">
        <f t="shared" si="52"/>
        <v>Nicole Wright</v>
      </c>
      <c r="D248" s="2" t="s">
        <v>2</v>
      </c>
      <c r="E248" s="2" t="str">
        <f t="shared" si="41"/>
        <v>Female</v>
      </c>
      <c r="F248" s="2">
        <v>41</v>
      </c>
      <c r="G248" s="2" t="s">
        <v>50</v>
      </c>
      <c r="H248" s="2" t="s">
        <v>51</v>
      </c>
      <c r="I248" s="2" t="s">
        <v>5</v>
      </c>
      <c r="J248" s="2">
        <v>4</v>
      </c>
      <c r="K248" s="2" t="str" cm="1">
        <f t="array" ref="K248">_xlfn.IFS(J248&lt;=5, "0-5", J248&lt;=10, "6-10", J248&lt;=15, "11-15", J248&lt;=20, "16-20", J248&gt;20, "21+")</f>
        <v>0-5</v>
      </c>
      <c r="L248" s="2">
        <v>40</v>
      </c>
      <c r="M248" s="11">
        <f t="shared" si="54"/>
        <v>40</v>
      </c>
      <c r="N248" s="2">
        <v>2.7</v>
      </c>
      <c r="O248" s="2">
        <v>1</v>
      </c>
      <c r="P248" s="2" t="s">
        <v>2071</v>
      </c>
      <c r="Q248" s="2">
        <v>70</v>
      </c>
    </row>
    <row r="249" spans="1:17" x14ac:dyDescent="0.3">
      <c r="A249" s="2" t="s">
        <v>566</v>
      </c>
      <c r="B249" s="2" t="s">
        <v>567</v>
      </c>
      <c r="C249" s="2" t="str">
        <f t="shared" si="52"/>
        <v>Andrew Ruiz</v>
      </c>
      <c r="D249" s="2" t="s">
        <v>15</v>
      </c>
      <c r="E249" s="2" t="str">
        <f t="shared" si="41"/>
        <v>Male</v>
      </c>
      <c r="F249" s="2">
        <v>58</v>
      </c>
      <c r="G249" s="2" t="s">
        <v>59</v>
      </c>
      <c r="H249" s="2" t="s">
        <v>60</v>
      </c>
      <c r="I249" s="2" t="s">
        <v>23</v>
      </c>
      <c r="J249" s="2">
        <v>23</v>
      </c>
      <c r="K249" s="2" t="str" cm="1">
        <f t="array" ref="K249">_xlfn.IFS(J249&lt;=5, "0-5", J249&lt;=10, "6-10", J249&lt;=15, "11-15", J249&lt;=20, "16-20", J249&gt;20, "21+")</f>
        <v>21+</v>
      </c>
      <c r="L249" s="2" t="s">
        <v>18531</v>
      </c>
      <c r="M249" s="11" t="s">
        <v>18531</v>
      </c>
      <c r="N249" s="2">
        <v>4.9000000000000004</v>
      </c>
      <c r="O249" s="2" t="b">
        <v>0</v>
      </c>
      <c r="P249" s="2" t="s">
        <v>2070</v>
      </c>
      <c r="Q249" s="2" t="s">
        <v>18531</v>
      </c>
    </row>
    <row r="250" spans="1:17" x14ac:dyDescent="0.3">
      <c r="A250" s="2" t="s">
        <v>568</v>
      </c>
      <c r="B250" s="2" t="s">
        <v>569</v>
      </c>
      <c r="C250" s="2" t="str">
        <f t="shared" si="52"/>
        <v>Zachary Jackson</v>
      </c>
      <c r="D250" s="2" t="s">
        <v>36</v>
      </c>
      <c r="E250" s="2" t="str">
        <f t="shared" si="41"/>
        <v>Male</v>
      </c>
      <c r="F250" s="2">
        <v>34</v>
      </c>
      <c r="G250" s="2" t="s">
        <v>163</v>
      </c>
      <c r="H250" s="2" t="s">
        <v>164</v>
      </c>
      <c r="I250" s="2" t="s">
        <v>39</v>
      </c>
      <c r="J250" s="2">
        <v>6</v>
      </c>
      <c r="K250" s="2" t="str" cm="1">
        <f t="array" ref="K250">_xlfn.IFS(J250&lt;=5, "0-5", J250&lt;=10, "6-10", J250&lt;=15, "11-15", J250&lt;=20, "16-20", J250&gt;20, "21+")</f>
        <v>6-10</v>
      </c>
      <c r="L250" s="2">
        <v>75</v>
      </c>
      <c r="M250" s="11">
        <f t="shared" ref="M250:M251" si="55">L250</f>
        <v>75</v>
      </c>
      <c r="N250" s="2">
        <v>1.9</v>
      </c>
      <c r="O250" s="2">
        <v>1</v>
      </c>
      <c r="P250" s="2" t="s">
        <v>2071</v>
      </c>
      <c r="Q250" s="3">
        <v>0.81</v>
      </c>
    </row>
    <row r="251" spans="1:17" x14ac:dyDescent="0.3">
      <c r="A251" s="2" t="s">
        <v>570</v>
      </c>
      <c r="B251" s="2" t="s">
        <v>571</v>
      </c>
      <c r="C251" s="2" t="str">
        <f t="shared" si="52"/>
        <v>Stephanie Carter</v>
      </c>
      <c r="D251" s="2" t="s">
        <v>2</v>
      </c>
      <c r="E251" s="2" t="str">
        <f t="shared" si="41"/>
        <v>Female</v>
      </c>
      <c r="F251" s="2">
        <v>50</v>
      </c>
      <c r="G251" s="2" t="s">
        <v>81</v>
      </c>
      <c r="H251" s="2" t="s">
        <v>82</v>
      </c>
      <c r="I251" s="2" t="s">
        <v>11</v>
      </c>
      <c r="J251" s="2">
        <v>5</v>
      </c>
      <c r="K251" s="2" t="str" cm="1">
        <f t="array" ref="K251">_xlfn.IFS(J251&lt;=5, "0-5", J251&lt;=10, "6-10", J251&lt;=15, "11-15", J251&lt;=20, "16-20", J251&gt;20, "21+")</f>
        <v>0-5</v>
      </c>
      <c r="L251" s="2">
        <v>100</v>
      </c>
      <c r="M251" s="11">
        <f t="shared" si="55"/>
        <v>100</v>
      </c>
      <c r="N251" s="2" t="s">
        <v>18531</v>
      </c>
      <c r="O251" s="2">
        <v>1</v>
      </c>
      <c r="P251" s="2" t="s">
        <v>2071</v>
      </c>
      <c r="Q251" s="2" t="s">
        <v>18531</v>
      </c>
    </row>
    <row r="252" spans="1:17" x14ac:dyDescent="0.3">
      <c r="A252" s="2" t="s">
        <v>572</v>
      </c>
      <c r="B252" s="2" t="s">
        <v>573</v>
      </c>
      <c r="C252" s="2" t="str">
        <f t="shared" si="52"/>
        <v>Amy Olson</v>
      </c>
      <c r="D252" s="2" t="s">
        <v>2</v>
      </c>
      <c r="E252" s="2" t="str">
        <f t="shared" si="41"/>
        <v>Female</v>
      </c>
      <c r="F252" s="2">
        <v>42</v>
      </c>
      <c r="G252" s="2" t="s">
        <v>167</v>
      </c>
      <c r="H252" s="2" t="s">
        <v>60</v>
      </c>
      <c r="I252" s="2" t="s">
        <v>77</v>
      </c>
      <c r="J252" s="2">
        <v>19</v>
      </c>
      <c r="K252" s="2" t="str" cm="1">
        <f t="array" ref="K252">_xlfn.IFS(J252&lt;=5, "0-5", J252&lt;=10, "6-10", J252&lt;=15, "11-15", J252&lt;=20, "16-20", J252&gt;20, "21+")</f>
        <v>16-20</v>
      </c>
      <c r="L252" s="2" t="s">
        <v>40</v>
      </c>
      <c r="M252" s="11" t="str">
        <f>_xlfn.TEXTAFTER(L252," ")</f>
        <v>75</v>
      </c>
      <c r="N252" s="2">
        <v>4.5999999999999996</v>
      </c>
      <c r="O252" s="2">
        <v>0</v>
      </c>
      <c r="P252" s="2" t="s">
        <v>2070</v>
      </c>
      <c r="Q252" s="3">
        <v>0.78</v>
      </c>
    </row>
    <row r="253" spans="1:17" x14ac:dyDescent="0.3">
      <c r="A253" s="2" t="s">
        <v>574</v>
      </c>
      <c r="B253" s="2" t="s">
        <v>575</v>
      </c>
      <c r="C253" s="2" t="str">
        <f t="shared" si="52"/>
        <v>Fred Stark</v>
      </c>
      <c r="D253" s="2" t="s">
        <v>80</v>
      </c>
      <c r="E253" s="2" t="str">
        <f t="shared" si="41"/>
        <v>Male</v>
      </c>
      <c r="F253" s="2">
        <v>43</v>
      </c>
      <c r="G253" s="2" t="s">
        <v>16</v>
      </c>
      <c r="H253" s="2" t="s">
        <v>17</v>
      </c>
      <c r="I253" s="2" t="s">
        <v>61</v>
      </c>
      <c r="J253" s="2">
        <v>6</v>
      </c>
      <c r="K253" s="2" t="str" cm="1">
        <f t="array" ref="K253">_xlfn.IFS(J253&lt;=5, "0-5", J253&lt;=10, "6-10", J253&lt;=15, "11-15", J253&lt;=20, "16-20", J253&gt;20, "21+")</f>
        <v>6-10</v>
      </c>
      <c r="L253" s="2">
        <v>50</v>
      </c>
      <c r="M253" s="11">
        <f t="shared" ref="M253:M256" si="56">L253</f>
        <v>50</v>
      </c>
      <c r="N253" s="2">
        <v>0</v>
      </c>
      <c r="O253" s="2">
        <v>0</v>
      </c>
      <c r="P253" s="2" t="s">
        <v>2070</v>
      </c>
      <c r="Q253" s="2">
        <v>81</v>
      </c>
    </row>
    <row r="254" spans="1:17" x14ac:dyDescent="0.3">
      <c r="A254" s="2" t="s">
        <v>576</v>
      </c>
      <c r="B254" s="2" t="s">
        <v>577</v>
      </c>
      <c r="C254" s="2" t="str">
        <f t="shared" si="52"/>
        <v>Jacob Gill</v>
      </c>
      <c r="D254" s="2" t="s">
        <v>85</v>
      </c>
      <c r="E254" s="2" t="str">
        <f t="shared" si="41"/>
        <v>Male</v>
      </c>
      <c r="F254" s="2">
        <v>34</v>
      </c>
      <c r="G254" s="2" t="s">
        <v>16</v>
      </c>
      <c r="H254" s="2" t="s">
        <v>17</v>
      </c>
      <c r="I254" s="2" t="s">
        <v>39</v>
      </c>
      <c r="J254" s="2">
        <v>8</v>
      </c>
      <c r="K254" s="2" t="str" cm="1">
        <f t="array" ref="K254">_xlfn.IFS(J254&lt;=5, "0-5", J254&lt;=10, "6-10", J254&lt;=15, "11-15", J254&lt;=20, "16-20", J254&gt;20, "21+")</f>
        <v>6-10</v>
      </c>
      <c r="L254" s="2">
        <v>75</v>
      </c>
      <c r="M254" s="11">
        <f t="shared" si="56"/>
        <v>75</v>
      </c>
      <c r="N254" s="2">
        <v>1.8</v>
      </c>
      <c r="O254" s="2">
        <v>1</v>
      </c>
      <c r="P254" s="2" t="s">
        <v>2071</v>
      </c>
      <c r="Q254" s="3">
        <v>0.71</v>
      </c>
    </row>
    <row r="255" spans="1:17" x14ac:dyDescent="0.3">
      <c r="A255" s="2" t="s">
        <v>578</v>
      </c>
      <c r="B255" s="2" t="s">
        <v>579</v>
      </c>
      <c r="C255" s="2" t="str">
        <f t="shared" si="52"/>
        <v>Anthony Nichols</v>
      </c>
      <c r="D255" s="2" t="s">
        <v>85</v>
      </c>
      <c r="E255" s="2" t="str">
        <f t="shared" si="41"/>
        <v>Male</v>
      </c>
      <c r="F255" s="2">
        <v>24</v>
      </c>
      <c r="G255" s="2" t="s">
        <v>178</v>
      </c>
      <c r="H255" s="2" t="s">
        <v>60</v>
      </c>
      <c r="I255" s="2" t="s">
        <v>11</v>
      </c>
      <c r="J255" s="2">
        <v>3</v>
      </c>
      <c r="K255" s="2" t="str" cm="1">
        <f t="array" ref="K255">_xlfn.IFS(J255&lt;=5, "0-5", J255&lt;=10, "6-10", J255&lt;=15, "11-15", J255&lt;=20, "16-20", J255&gt;20, "21+")</f>
        <v>0-5</v>
      </c>
      <c r="L255" s="2">
        <v>75</v>
      </c>
      <c r="M255" s="11">
        <f t="shared" si="56"/>
        <v>75</v>
      </c>
      <c r="N255" s="2">
        <v>2</v>
      </c>
      <c r="O255" s="2" t="b">
        <v>0</v>
      </c>
      <c r="P255" s="2" t="s">
        <v>2070</v>
      </c>
      <c r="Q255" s="2" t="s">
        <v>18531</v>
      </c>
    </row>
    <row r="256" spans="1:17" x14ac:dyDescent="0.3">
      <c r="A256" s="2" t="s">
        <v>580</v>
      </c>
      <c r="B256" s="2" t="s">
        <v>581</v>
      </c>
      <c r="C256" s="2" t="str">
        <f t="shared" si="52"/>
        <v>William Knapp</v>
      </c>
      <c r="D256" s="2" t="s">
        <v>36</v>
      </c>
      <c r="E256" s="2" t="str">
        <f t="shared" si="41"/>
        <v>Male</v>
      </c>
      <c r="F256" s="2">
        <v>48</v>
      </c>
      <c r="G256" s="2" t="s">
        <v>141</v>
      </c>
      <c r="H256" s="2" t="s">
        <v>142</v>
      </c>
      <c r="I256" s="2" t="s">
        <v>61</v>
      </c>
      <c r="J256" s="2">
        <v>8</v>
      </c>
      <c r="K256" s="2" t="str" cm="1">
        <f t="array" ref="K256">_xlfn.IFS(J256&lt;=5, "0-5", J256&lt;=10, "6-10", J256&lt;=15, "11-15", J256&lt;=20, "16-20", J256&gt;20, "21+")</f>
        <v>6-10</v>
      </c>
      <c r="L256" s="2">
        <v>30</v>
      </c>
      <c r="M256" s="11">
        <f t="shared" si="56"/>
        <v>30</v>
      </c>
      <c r="N256" s="2">
        <v>5</v>
      </c>
      <c r="O256" s="2">
        <v>1</v>
      </c>
      <c r="P256" s="2" t="s">
        <v>2071</v>
      </c>
      <c r="Q256" s="3">
        <v>0.99</v>
      </c>
    </row>
    <row r="257" spans="1:17" x14ac:dyDescent="0.3">
      <c r="A257" s="2" t="s">
        <v>582</v>
      </c>
      <c r="B257" s="2" t="s">
        <v>583</v>
      </c>
      <c r="C257" s="2" t="str">
        <f t="shared" si="52"/>
        <v>Elizabeth Walker</v>
      </c>
      <c r="D257" s="2" t="s">
        <v>22</v>
      </c>
      <c r="E257" s="2" t="str">
        <f t="shared" si="41"/>
        <v>Female</v>
      </c>
      <c r="F257" s="2">
        <v>39</v>
      </c>
      <c r="G257" s="2" t="s">
        <v>100</v>
      </c>
      <c r="H257" s="2" t="s">
        <v>101</v>
      </c>
      <c r="I257" s="2" t="s">
        <v>39</v>
      </c>
      <c r="J257" s="2">
        <v>12</v>
      </c>
      <c r="K257" s="2" t="str" cm="1">
        <f t="array" ref="K257">_xlfn.IFS(J257&lt;=5, "0-5", J257&lt;=10, "6-10", J257&lt;=15, "11-15", J257&lt;=20, "16-20", J257&gt;20, "21+")</f>
        <v>11-15</v>
      </c>
      <c r="L257" s="2" t="s">
        <v>109</v>
      </c>
      <c r="M257" s="11" t="str">
        <f t="shared" ref="M257:M258" si="57">SUBSTITUTE(L257,"$","")</f>
        <v>20</v>
      </c>
      <c r="N257" s="2">
        <v>3.2</v>
      </c>
      <c r="O257" s="2" t="b">
        <v>1</v>
      </c>
      <c r="P257" s="2" t="s">
        <v>2071</v>
      </c>
      <c r="Q257" s="3">
        <v>0.66</v>
      </c>
    </row>
    <row r="258" spans="1:17" x14ac:dyDescent="0.3">
      <c r="A258" s="2" t="s">
        <v>584</v>
      </c>
      <c r="B258" s="2" t="s">
        <v>585</v>
      </c>
      <c r="C258" s="2" t="str">
        <f t="shared" si="52"/>
        <v>Brenda Reeves</v>
      </c>
      <c r="D258" s="2" t="s">
        <v>22</v>
      </c>
      <c r="E258" s="2" t="str">
        <f t="shared" si="41"/>
        <v>Female</v>
      </c>
      <c r="F258" s="2">
        <v>57</v>
      </c>
      <c r="G258" s="2" t="s">
        <v>9</v>
      </c>
      <c r="H258" s="2" t="s">
        <v>10</v>
      </c>
      <c r="I258" s="2" t="s">
        <v>5</v>
      </c>
      <c r="J258" s="2">
        <v>30</v>
      </c>
      <c r="K258" s="2" t="str" cm="1">
        <f t="array" ref="K258">_xlfn.IFS(J258&lt;=5, "0-5", J258&lt;=10, "6-10", J258&lt;=15, "11-15", J258&lt;=20, "16-20", J258&gt;20, "21+")</f>
        <v>21+</v>
      </c>
      <c r="L258" s="2" t="s">
        <v>33</v>
      </c>
      <c r="M258" s="11" t="str">
        <f t="shared" si="57"/>
        <v>30</v>
      </c>
      <c r="N258" s="2">
        <v>2.4</v>
      </c>
      <c r="O258" s="2" t="s">
        <v>18531</v>
      </c>
      <c r="P258" s="2" t="s">
        <v>18531</v>
      </c>
      <c r="Q258" s="3">
        <v>0.8</v>
      </c>
    </row>
    <row r="259" spans="1:17" x14ac:dyDescent="0.3">
      <c r="A259" s="2" t="s">
        <v>586</v>
      </c>
      <c r="B259" s="2" t="s">
        <v>587</v>
      </c>
      <c r="C259" s="2" t="str">
        <f t="shared" si="52"/>
        <v>Carrie Little</v>
      </c>
      <c r="D259" s="2" t="s">
        <v>8</v>
      </c>
      <c r="E259" s="2" t="str">
        <f t="shared" ref="E259:E322" si="58">IF(LOWER(LEFT(D259,1))="f","Female","Male")</f>
        <v>Female</v>
      </c>
      <c r="F259" s="2">
        <v>44</v>
      </c>
      <c r="G259" s="2" t="s">
        <v>116</v>
      </c>
      <c r="H259" s="2" t="s">
        <v>10</v>
      </c>
      <c r="I259" s="2" t="s">
        <v>23</v>
      </c>
      <c r="J259" s="2">
        <v>21</v>
      </c>
      <c r="K259" s="2" t="str" cm="1">
        <f t="array" ref="K259">_xlfn.IFS(J259&lt;=5, "0-5", J259&lt;=10, "6-10", J259&lt;=15, "11-15", J259&lt;=20, "16-20", J259&gt;20, "21+")</f>
        <v>21+</v>
      </c>
      <c r="L259" s="2">
        <v>100</v>
      </c>
      <c r="M259" s="11">
        <f>L259</f>
        <v>100</v>
      </c>
      <c r="N259" s="2">
        <v>2.9</v>
      </c>
      <c r="O259" s="2">
        <v>0</v>
      </c>
      <c r="P259" s="2" t="s">
        <v>2070</v>
      </c>
      <c r="Q259" s="3">
        <v>0.83</v>
      </c>
    </row>
    <row r="260" spans="1:17" x14ac:dyDescent="0.3">
      <c r="A260" s="2" t="s">
        <v>588</v>
      </c>
      <c r="B260" s="2" t="s">
        <v>589</v>
      </c>
      <c r="C260" s="2" t="str">
        <f t="shared" si="52"/>
        <v>Steven Jackson</v>
      </c>
      <c r="D260" s="2" t="s">
        <v>15</v>
      </c>
      <c r="E260" s="2" t="str">
        <f t="shared" si="58"/>
        <v>Male</v>
      </c>
      <c r="F260" s="2">
        <v>37</v>
      </c>
      <c r="G260" s="2" t="s">
        <v>95</v>
      </c>
      <c r="H260" s="2" t="s">
        <v>96</v>
      </c>
      <c r="I260" s="2" t="s">
        <v>61</v>
      </c>
      <c r="J260" s="2">
        <v>17</v>
      </c>
      <c r="K260" s="2" t="str" cm="1">
        <f t="array" ref="K260">_xlfn.IFS(J260&lt;=5, "0-5", J260&lt;=10, "6-10", J260&lt;=15, "11-15", J260&lt;=20, "16-20", J260&gt;20, "21+")</f>
        <v>16-20</v>
      </c>
      <c r="L260" s="2" t="s">
        <v>302</v>
      </c>
      <c r="M260" s="11" t="str">
        <f>_xlfn.TEXTAFTER(L260," ")</f>
        <v>20</v>
      </c>
      <c r="N260" s="2">
        <v>0</v>
      </c>
      <c r="O260" s="2" t="s">
        <v>56</v>
      </c>
      <c r="P260" s="2" t="s">
        <v>2071</v>
      </c>
      <c r="Q260" s="2">
        <v>87</v>
      </c>
    </row>
    <row r="261" spans="1:17" x14ac:dyDescent="0.3">
      <c r="A261" s="2" t="s">
        <v>590</v>
      </c>
      <c r="B261" s="2" t="s">
        <v>591</v>
      </c>
      <c r="C261" s="2" t="str">
        <f t="shared" si="52"/>
        <v>Mark Perry</v>
      </c>
      <c r="D261" s="2" t="s">
        <v>85</v>
      </c>
      <c r="E261" s="2" t="str">
        <f t="shared" si="58"/>
        <v>Male</v>
      </c>
      <c r="F261" s="2">
        <v>50</v>
      </c>
      <c r="G261" s="2" t="s">
        <v>50</v>
      </c>
      <c r="H261" s="2" t="s">
        <v>51</v>
      </c>
      <c r="I261" s="2" t="s">
        <v>39</v>
      </c>
      <c r="J261" s="2">
        <v>9</v>
      </c>
      <c r="K261" s="2" t="str" cm="1">
        <f t="array" ref="K261">_xlfn.IFS(J261&lt;=5, "0-5", J261&lt;=10, "6-10", J261&lt;=15, "11-15", J261&lt;=20, "16-20", J261&gt;20, "21+")</f>
        <v>6-10</v>
      </c>
      <c r="L261" s="2">
        <v>30</v>
      </c>
      <c r="M261" s="11">
        <f t="shared" ref="M261:M263" si="59">L261</f>
        <v>30</v>
      </c>
      <c r="N261" s="2">
        <v>3</v>
      </c>
      <c r="O261" s="2">
        <v>0</v>
      </c>
      <c r="P261" s="2" t="s">
        <v>2070</v>
      </c>
      <c r="Q261" s="2">
        <v>76</v>
      </c>
    </row>
    <row r="262" spans="1:17" x14ac:dyDescent="0.3">
      <c r="A262" s="2" t="s">
        <v>592</v>
      </c>
      <c r="B262" s="2" t="s">
        <v>593</v>
      </c>
      <c r="C262" s="2" t="str">
        <f t="shared" si="52"/>
        <v>Cameron Spencer</v>
      </c>
      <c r="D262" s="2" t="s">
        <v>85</v>
      </c>
      <c r="E262" s="2" t="str">
        <f t="shared" si="58"/>
        <v>Male</v>
      </c>
      <c r="F262" s="2">
        <v>50</v>
      </c>
      <c r="G262" s="2" t="s">
        <v>178</v>
      </c>
      <c r="H262" s="2" t="s">
        <v>60</v>
      </c>
      <c r="I262" s="2" t="s">
        <v>61</v>
      </c>
      <c r="J262" s="2">
        <v>2</v>
      </c>
      <c r="K262" s="2" t="str" cm="1">
        <f t="array" ref="K262">_xlfn.IFS(J262&lt;=5, "0-5", J262&lt;=10, "6-10", J262&lt;=15, "11-15", J262&lt;=20, "16-20", J262&gt;20, "21+")</f>
        <v>0-5</v>
      </c>
      <c r="L262" s="2">
        <v>50</v>
      </c>
      <c r="M262" s="11">
        <f t="shared" si="59"/>
        <v>50</v>
      </c>
      <c r="N262" s="2">
        <v>1.6</v>
      </c>
      <c r="O262" s="2" t="s">
        <v>147</v>
      </c>
      <c r="P262" s="2" t="s">
        <v>2070</v>
      </c>
      <c r="Q262" s="3">
        <v>0.89</v>
      </c>
    </row>
    <row r="263" spans="1:17" x14ac:dyDescent="0.3">
      <c r="A263" s="2" t="s">
        <v>594</v>
      </c>
      <c r="B263" s="2" t="s">
        <v>595</v>
      </c>
      <c r="C263" s="2" t="str">
        <f t="shared" si="52"/>
        <v>Jennifer Holmes</v>
      </c>
      <c r="D263" s="2" t="s">
        <v>65</v>
      </c>
      <c r="E263" s="2" t="str">
        <f t="shared" si="58"/>
        <v>Female</v>
      </c>
      <c r="F263" s="2">
        <v>28</v>
      </c>
      <c r="G263" s="2" t="s">
        <v>123</v>
      </c>
      <c r="H263" s="2" t="s">
        <v>124</v>
      </c>
      <c r="I263" s="2" t="s">
        <v>18</v>
      </c>
      <c r="J263" s="2">
        <v>1</v>
      </c>
      <c r="K263" s="2" t="str" cm="1">
        <f t="array" ref="K263">_xlfn.IFS(J263&lt;=5, "0-5", J263&lt;=10, "6-10", J263&lt;=15, "11-15", J263&lt;=20, "16-20", J263&gt;20, "21+")</f>
        <v>0-5</v>
      </c>
      <c r="L263" s="2">
        <v>20</v>
      </c>
      <c r="M263" s="11">
        <f t="shared" si="59"/>
        <v>20</v>
      </c>
      <c r="N263" s="2">
        <v>3.6</v>
      </c>
      <c r="O263" s="2" t="s">
        <v>56</v>
      </c>
      <c r="P263" s="2" t="s">
        <v>2071</v>
      </c>
      <c r="Q263" s="3">
        <v>0.94</v>
      </c>
    </row>
    <row r="264" spans="1:17" x14ac:dyDescent="0.3">
      <c r="A264" s="2" t="s">
        <v>596</v>
      </c>
      <c r="B264" s="2" t="s">
        <v>597</v>
      </c>
      <c r="C264" s="2" t="str">
        <f t="shared" si="52"/>
        <v>Jacob Joseph</v>
      </c>
      <c r="D264" s="2" t="s">
        <v>85</v>
      </c>
      <c r="E264" s="2" t="str">
        <f t="shared" si="58"/>
        <v>Male</v>
      </c>
      <c r="F264" s="2">
        <v>48</v>
      </c>
      <c r="G264" s="2" t="s">
        <v>3</v>
      </c>
      <c r="H264" s="2" t="s">
        <v>4</v>
      </c>
      <c r="I264" s="2" t="s">
        <v>23</v>
      </c>
      <c r="J264" s="2">
        <v>23</v>
      </c>
      <c r="K264" s="2" t="str" cm="1">
        <f t="array" ref="K264">_xlfn.IFS(J264&lt;=5, "0-5", J264&lt;=10, "6-10", J264&lt;=15, "11-15", J264&lt;=20, "16-20", J264&gt;20, "21+")</f>
        <v>21+</v>
      </c>
      <c r="L264" s="2" t="s">
        <v>18531</v>
      </c>
      <c r="M264" s="11" t="s">
        <v>18531</v>
      </c>
      <c r="N264" s="2">
        <v>2.1</v>
      </c>
      <c r="O264" s="2">
        <v>0</v>
      </c>
      <c r="P264" s="2" t="s">
        <v>2070</v>
      </c>
      <c r="Q264" s="3">
        <v>0.68</v>
      </c>
    </row>
    <row r="265" spans="1:17" x14ac:dyDescent="0.3">
      <c r="A265" s="2" t="s">
        <v>598</v>
      </c>
      <c r="B265" s="2" t="s">
        <v>599</v>
      </c>
      <c r="C265" s="2" t="str">
        <f t="shared" si="52"/>
        <v>Jeffery Tucker</v>
      </c>
      <c r="D265" s="2" t="s">
        <v>85</v>
      </c>
      <c r="E265" s="2" t="str">
        <f t="shared" si="58"/>
        <v>Male</v>
      </c>
      <c r="F265" s="2">
        <v>42</v>
      </c>
      <c r="G265" s="2" t="s">
        <v>16</v>
      </c>
      <c r="H265" s="2" t="s">
        <v>17</v>
      </c>
      <c r="I265" s="2" t="s">
        <v>77</v>
      </c>
      <c r="J265" s="2">
        <v>8</v>
      </c>
      <c r="K265" s="2" t="str" cm="1">
        <f t="array" ref="K265">_xlfn.IFS(J265&lt;=5, "0-5", J265&lt;=10, "6-10", J265&lt;=15, "11-15", J265&lt;=20, "16-20", J265&gt;20, "21+")</f>
        <v>6-10</v>
      </c>
      <c r="L265" s="2">
        <v>30</v>
      </c>
      <c r="M265" s="11">
        <f>L265</f>
        <v>30</v>
      </c>
      <c r="N265" s="2">
        <v>3.6</v>
      </c>
      <c r="O265" s="2">
        <v>1</v>
      </c>
      <c r="P265" s="2" t="s">
        <v>2071</v>
      </c>
      <c r="Q265" s="3">
        <v>0.96</v>
      </c>
    </row>
    <row r="266" spans="1:17" x14ac:dyDescent="0.3">
      <c r="A266" s="2" t="s">
        <v>600</v>
      </c>
      <c r="B266" s="2" t="s">
        <v>601</v>
      </c>
      <c r="C266" s="2" t="str">
        <f t="shared" si="52"/>
        <v>Jacqueline Drake</v>
      </c>
      <c r="D266" s="2" t="s">
        <v>65</v>
      </c>
      <c r="E266" s="2" t="str">
        <f t="shared" si="58"/>
        <v>Female</v>
      </c>
      <c r="F266" s="2">
        <v>37</v>
      </c>
      <c r="G266" s="2" t="s">
        <v>116</v>
      </c>
      <c r="H266" s="2" t="s">
        <v>10</v>
      </c>
      <c r="I266" s="2" t="s">
        <v>39</v>
      </c>
      <c r="J266" s="2">
        <v>6</v>
      </c>
      <c r="K266" s="2" t="str" cm="1">
        <f t="array" ref="K266">_xlfn.IFS(J266&lt;=5, "0-5", J266&lt;=10, "6-10", J266&lt;=15, "11-15", J266&lt;=20, "16-20", J266&gt;20, "21+")</f>
        <v>6-10</v>
      </c>
      <c r="L266" s="2" t="s">
        <v>109</v>
      </c>
      <c r="M266" s="11" t="str">
        <f>SUBSTITUTE(L266,"$","")</f>
        <v>20</v>
      </c>
      <c r="N266" s="2">
        <v>2.7</v>
      </c>
      <c r="O266" s="2" t="b">
        <v>1</v>
      </c>
      <c r="P266" s="2" t="s">
        <v>2071</v>
      </c>
      <c r="Q266" s="3">
        <v>0.91</v>
      </c>
    </row>
    <row r="267" spans="1:17" x14ac:dyDescent="0.3">
      <c r="A267" s="2" t="s">
        <v>602</v>
      </c>
      <c r="B267" s="2" t="s">
        <v>603</v>
      </c>
      <c r="C267" s="2" t="str">
        <f t="shared" si="52"/>
        <v>Brian Bautista</v>
      </c>
      <c r="D267" s="2" t="s">
        <v>85</v>
      </c>
      <c r="E267" s="2" t="str">
        <f t="shared" si="58"/>
        <v>Male</v>
      </c>
      <c r="F267" s="2">
        <v>21</v>
      </c>
      <c r="G267" s="2" t="s">
        <v>81</v>
      </c>
      <c r="H267" s="2" t="s">
        <v>82</v>
      </c>
      <c r="I267" s="2" t="s">
        <v>5</v>
      </c>
      <c r="J267" s="2">
        <v>1</v>
      </c>
      <c r="K267" s="2" t="str" cm="1">
        <f t="array" ref="K267">_xlfn.IFS(J267&lt;=5, "0-5", J267&lt;=10, "6-10", J267&lt;=15, "11-15", J267&lt;=20, "16-20", J267&gt;20, "21+")</f>
        <v>0-5</v>
      </c>
      <c r="L267" s="2">
        <v>100</v>
      </c>
      <c r="M267" s="11">
        <f>L267</f>
        <v>100</v>
      </c>
      <c r="N267" s="2">
        <v>2.1</v>
      </c>
      <c r="O267" s="2">
        <v>1</v>
      </c>
      <c r="P267" s="2" t="s">
        <v>2071</v>
      </c>
      <c r="Q267" s="3">
        <v>0.92</v>
      </c>
    </row>
    <row r="268" spans="1:17" x14ac:dyDescent="0.3">
      <c r="A268" s="2" t="s">
        <v>604</v>
      </c>
      <c r="B268" s="2" t="s">
        <v>605</v>
      </c>
      <c r="C268" s="2" t="str">
        <f t="shared" si="52"/>
        <v>Dakota Wells</v>
      </c>
      <c r="D268" s="2" t="s">
        <v>49</v>
      </c>
      <c r="E268" s="2" t="str">
        <f t="shared" si="58"/>
        <v>Male</v>
      </c>
      <c r="F268" s="2">
        <v>50</v>
      </c>
      <c r="G268" s="2" t="s">
        <v>100</v>
      </c>
      <c r="H268" s="2" t="s">
        <v>101</v>
      </c>
      <c r="I268" s="2" t="s">
        <v>23</v>
      </c>
      <c r="J268" s="2">
        <v>19</v>
      </c>
      <c r="K268" s="2" t="str" cm="1">
        <f t="array" ref="K268">_xlfn.IFS(J268&lt;=5, "0-5", J268&lt;=10, "6-10", J268&lt;=15, "11-15", J268&lt;=20, "16-20", J268&gt;20, "21+")</f>
        <v>16-20</v>
      </c>
      <c r="L268" s="2" t="s">
        <v>24</v>
      </c>
      <c r="M268" s="11" t="str">
        <f>SUBSTITUTE(L268,"$","")</f>
        <v>40</v>
      </c>
      <c r="N268" s="2">
        <v>4.9000000000000004</v>
      </c>
      <c r="O268" s="2" t="s">
        <v>18531</v>
      </c>
      <c r="P268" s="2" t="s">
        <v>18531</v>
      </c>
      <c r="Q268" s="3">
        <v>0.82</v>
      </c>
    </row>
    <row r="269" spans="1:17" x14ac:dyDescent="0.3">
      <c r="A269" s="2" t="s">
        <v>606</v>
      </c>
      <c r="B269" s="2" t="s">
        <v>607</v>
      </c>
      <c r="C269" s="2" t="str">
        <f t="shared" si="52"/>
        <v>Julie White</v>
      </c>
      <c r="D269" s="2" t="s">
        <v>22</v>
      </c>
      <c r="E269" s="2" t="str">
        <f t="shared" si="58"/>
        <v>Female</v>
      </c>
      <c r="F269" s="2">
        <v>22</v>
      </c>
      <c r="G269" s="2" t="s">
        <v>59</v>
      </c>
      <c r="H269" s="2" t="s">
        <v>60</v>
      </c>
      <c r="I269" s="2" t="s">
        <v>32</v>
      </c>
      <c r="J269" s="2">
        <v>2</v>
      </c>
      <c r="K269" s="2" t="str" cm="1">
        <f t="array" ref="K269">_xlfn.IFS(J269&lt;=5, "0-5", J269&lt;=10, "6-10", J269&lt;=15, "11-15", J269&lt;=20, "16-20", J269&gt;20, "21+")</f>
        <v>0-5</v>
      </c>
      <c r="L269" s="2">
        <v>30</v>
      </c>
      <c r="M269" s="11">
        <f t="shared" ref="M269:M270" si="60">L269</f>
        <v>30</v>
      </c>
      <c r="N269" s="2">
        <v>2.1</v>
      </c>
      <c r="O269" s="2" t="s">
        <v>18531</v>
      </c>
      <c r="P269" s="2" t="s">
        <v>18531</v>
      </c>
      <c r="Q269" s="2" t="s">
        <v>18531</v>
      </c>
    </row>
    <row r="270" spans="1:17" x14ac:dyDescent="0.3">
      <c r="A270" s="2" t="s">
        <v>608</v>
      </c>
      <c r="B270" s="2" t="s">
        <v>609</v>
      </c>
      <c r="C270" s="2" t="str">
        <f t="shared" si="52"/>
        <v>Barbara Keith</v>
      </c>
      <c r="D270" s="2" t="s">
        <v>65</v>
      </c>
      <c r="E270" s="2" t="str">
        <f t="shared" si="58"/>
        <v>Female</v>
      </c>
      <c r="F270" s="2">
        <v>39</v>
      </c>
      <c r="G270" s="2" t="s">
        <v>73</v>
      </c>
      <c r="H270" s="2" t="s">
        <v>74</v>
      </c>
      <c r="I270" s="2" t="s">
        <v>23</v>
      </c>
      <c r="J270" s="2">
        <v>21</v>
      </c>
      <c r="K270" s="2" t="str" cm="1">
        <f t="array" ref="K270">_xlfn.IFS(J270&lt;=5, "0-5", J270&lt;=10, "6-10", J270&lt;=15, "11-15", J270&lt;=20, "16-20", J270&gt;20, "21+")</f>
        <v>21+</v>
      </c>
      <c r="L270" s="2">
        <v>100</v>
      </c>
      <c r="M270" s="11">
        <f t="shared" si="60"/>
        <v>100</v>
      </c>
      <c r="N270" s="2">
        <v>0</v>
      </c>
      <c r="O270" s="2" t="s">
        <v>147</v>
      </c>
      <c r="P270" s="2" t="s">
        <v>2070</v>
      </c>
      <c r="Q270" s="3">
        <v>0.91</v>
      </c>
    </row>
    <row r="271" spans="1:17" x14ac:dyDescent="0.3">
      <c r="A271" s="2" t="s">
        <v>610</v>
      </c>
      <c r="B271" s="2" t="s">
        <v>611</v>
      </c>
      <c r="C271" s="2" t="str">
        <f t="shared" si="52"/>
        <v>Heather Camacho</v>
      </c>
      <c r="D271" s="2" t="s">
        <v>65</v>
      </c>
      <c r="E271" s="2" t="str">
        <f t="shared" si="58"/>
        <v>Female</v>
      </c>
      <c r="F271" s="2">
        <v>25</v>
      </c>
      <c r="G271" s="2" t="s">
        <v>73</v>
      </c>
      <c r="H271" s="2" t="s">
        <v>74</v>
      </c>
      <c r="I271" s="2" t="s">
        <v>102</v>
      </c>
      <c r="J271" s="2">
        <v>3</v>
      </c>
      <c r="K271" s="2" t="str" cm="1">
        <f t="array" ref="K271">_xlfn.IFS(J271&lt;=5, "0-5", J271&lt;=10, "6-10", J271&lt;=15, "11-15", J271&lt;=20, "16-20", J271&gt;20, "21+")</f>
        <v>0-5</v>
      </c>
      <c r="L271" s="2" t="s">
        <v>52</v>
      </c>
      <c r="M271" s="11" t="str">
        <f>SUBSTITUTE(L271,"$","")</f>
        <v>50</v>
      </c>
      <c r="N271" s="2">
        <v>2.8</v>
      </c>
      <c r="O271" s="2" t="s">
        <v>56</v>
      </c>
      <c r="P271" s="2" t="s">
        <v>2071</v>
      </c>
      <c r="Q271" s="2">
        <v>86</v>
      </c>
    </row>
    <row r="272" spans="1:17" x14ac:dyDescent="0.3">
      <c r="A272" s="2" t="s">
        <v>612</v>
      </c>
      <c r="B272" s="2" t="s">
        <v>613</v>
      </c>
      <c r="C272" s="2" t="str">
        <f t="shared" si="52"/>
        <v>Melanie Harris</v>
      </c>
      <c r="D272" s="2" t="s">
        <v>8</v>
      </c>
      <c r="E272" s="2" t="str">
        <f t="shared" si="58"/>
        <v>Female</v>
      </c>
      <c r="F272" s="2">
        <v>47</v>
      </c>
      <c r="G272" s="2" t="s">
        <v>141</v>
      </c>
      <c r="H272" s="2" t="s">
        <v>142</v>
      </c>
      <c r="I272" s="2" t="s">
        <v>11</v>
      </c>
      <c r="J272" s="2">
        <v>14</v>
      </c>
      <c r="K272" s="2" t="str" cm="1">
        <f t="array" ref="K272">_xlfn.IFS(J272&lt;=5, "0-5", J272&lt;=10, "6-10", J272&lt;=15, "11-15", J272&lt;=20, "16-20", J272&gt;20, "21+")</f>
        <v>11-15</v>
      </c>
      <c r="L272" s="2" t="s">
        <v>18531</v>
      </c>
      <c r="M272" s="11" t="s">
        <v>18531</v>
      </c>
      <c r="N272" s="2" t="s">
        <v>18531</v>
      </c>
      <c r="O272" s="2" t="b">
        <v>0</v>
      </c>
      <c r="P272" s="2" t="s">
        <v>2070</v>
      </c>
      <c r="Q272" s="3">
        <v>0.69</v>
      </c>
    </row>
    <row r="273" spans="1:17" x14ac:dyDescent="0.3">
      <c r="A273" s="2" t="s">
        <v>614</v>
      </c>
      <c r="B273" s="2" t="s">
        <v>615</v>
      </c>
      <c r="C273" s="2" t="str">
        <f t="shared" si="52"/>
        <v>Jacqueline Peterson</v>
      </c>
      <c r="D273" s="2" t="s">
        <v>2</v>
      </c>
      <c r="E273" s="2" t="str">
        <f t="shared" si="58"/>
        <v>Female</v>
      </c>
      <c r="F273" s="2">
        <v>35</v>
      </c>
      <c r="G273" s="2" t="s">
        <v>141</v>
      </c>
      <c r="H273" s="2" t="s">
        <v>142</v>
      </c>
      <c r="I273" s="2" t="s">
        <v>61</v>
      </c>
      <c r="J273" s="2">
        <v>10</v>
      </c>
      <c r="K273" s="2" t="str" cm="1">
        <f t="array" ref="K273">_xlfn.IFS(J273&lt;=5, "0-5", J273&lt;=10, "6-10", J273&lt;=15, "11-15", J273&lt;=20, "16-20", J273&gt;20, "21+")</f>
        <v>6-10</v>
      </c>
      <c r="L273" s="2" t="s">
        <v>12</v>
      </c>
      <c r="M273" s="11" t="str">
        <f>_xlfn.TEXTAFTER(L273," ")</f>
        <v>100</v>
      </c>
      <c r="N273" s="2">
        <v>4.7</v>
      </c>
      <c r="O273" s="2" t="b">
        <v>1</v>
      </c>
      <c r="P273" s="2" t="s">
        <v>2071</v>
      </c>
      <c r="Q273" s="3">
        <v>0.84</v>
      </c>
    </row>
    <row r="274" spans="1:17" x14ac:dyDescent="0.3">
      <c r="A274" s="2" t="s">
        <v>616</v>
      </c>
      <c r="B274" s="2" t="s">
        <v>617</v>
      </c>
      <c r="C274" s="2" t="str">
        <f t="shared" si="52"/>
        <v>Nancy Long</v>
      </c>
      <c r="D274" s="2" t="s">
        <v>2</v>
      </c>
      <c r="E274" s="2" t="str">
        <f t="shared" si="58"/>
        <v>Female</v>
      </c>
      <c r="F274" s="2" t="s">
        <v>18531</v>
      </c>
      <c r="G274" s="2" t="s">
        <v>55</v>
      </c>
      <c r="H274" s="2" t="s">
        <v>10</v>
      </c>
      <c r="I274" s="2" t="s">
        <v>66</v>
      </c>
      <c r="J274" s="2">
        <v>5</v>
      </c>
      <c r="K274" s="2" t="str" cm="1">
        <f t="array" ref="K274">_xlfn.IFS(J274&lt;=5, "0-5", J274&lt;=10, "6-10", J274&lt;=15, "11-15", J274&lt;=20, "16-20", J274&gt;20, "21+")</f>
        <v>0-5</v>
      </c>
      <c r="L274" s="2">
        <v>100</v>
      </c>
      <c r="M274" s="11">
        <f>L274</f>
        <v>100</v>
      </c>
      <c r="N274" s="2">
        <v>1.3</v>
      </c>
      <c r="O274" s="2">
        <v>0</v>
      </c>
      <c r="P274" s="2" t="s">
        <v>2070</v>
      </c>
      <c r="Q274" s="3">
        <v>0.6</v>
      </c>
    </row>
    <row r="275" spans="1:17" x14ac:dyDescent="0.3">
      <c r="A275" s="2" t="s">
        <v>618</v>
      </c>
      <c r="B275" s="2" t="s">
        <v>619</v>
      </c>
      <c r="C275" s="2" t="str">
        <f>_xlfn.TEXTAFTER(B275,". ",)</f>
        <v>Juan Mitchell</v>
      </c>
      <c r="D275" s="2" t="s">
        <v>15</v>
      </c>
      <c r="E275" s="2" t="str">
        <f t="shared" si="58"/>
        <v>Male</v>
      </c>
      <c r="F275" s="2">
        <v>35</v>
      </c>
      <c r="G275" s="2" t="s">
        <v>30</v>
      </c>
      <c r="H275" s="2" t="s">
        <v>31</v>
      </c>
      <c r="I275" s="2" t="s">
        <v>5</v>
      </c>
      <c r="J275" s="2">
        <v>6</v>
      </c>
      <c r="K275" s="2" t="str" cm="1">
        <f t="array" ref="K275">_xlfn.IFS(J275&lt;=5, "0-5", J275&lt;=10, "6-10", J275&lt;=15, "11-15", J275&lt;=20, "16-20", J275&gt;20, "21+")</f>
        <v>6-10</v>
      </c>
      <c r="L275" s="2" t="s">
        <v>40</v>
      </c>
      <c r="M275" s="11" t="str">
        <f>_xlfn.TEXTAFTER(L275," ")</f>
        <v>75</v>
      </c>
      <c r="N275" s="2">
        <v>1.6</v>
      </c>
      <c r="O275" s="2">
        <v>1</v>
      </c>
      <c r="P275" s="2" t="s">
        <v>2071</v>
      </c>
      <c r="Q275" s="3">
        <v>0.97</v>
      </c>
    </row>
    <row r="276" spans="1:17" x14ac:dyDescent="0.3">
      <c r="A276" s="2" t="s">
        <v>620</v>
      </c>
      <c r="B276" s="2" t="s">
        <v>621</v>
      </c>
      <c r="C276" s="2" t="str">
        <f t="shared" ref="C276:C283" si="61">B276</f>
        <v>William Gaines</v>
      </c>
      <c r="D276" s="2" t="s">
        <v>85</v>
      </c>
      <c r="E276" s="2" t="str">
        <f t="shared" si="58"/>
        <v>Male</v>
      </c>
      <c r="F276" s="2">
        <v>59</v>
      </c>
      <c r="G276" s="2" t="s">
        <v>123</v>
      </c>
      <c r="H276" s="2" t="s">
        <v>124</v>
      </c>
      <c r="I276" s="2" t="s">
        <v>23</v>
      </c>
      <c r="J276" s="2">
        <v>21</v>
      </c>
      <c r="K276" s="2" t="str" cm="1">
        <f t="array" ref="K276">_xlfn.IFS(J276&lt;=5, "0-5", J276&lt;=10, "6-10", J276&lt;=15, "11-15", J276&lt;=20, "16-20", J276&gt;20, "21+")</f>
        <v>21+</v>
      </c>
      <c r="L276" s="2">
        <v>100</v>
      </c>
      <c r="M276" s="11">
        <f>L276</f>
        <v>100</v>
      </c>
      <c r="N276" s="2">
        <v>0</v>
      </c>
      <c r="O276" s="2" t="s">
        <v>18531</v>
      </c>
      <c r="P276" s="2" t="s">
        <v>18531</v>
      </c>
      <c r="Q276" s="3">
        <v>0.7</v>
      </c>
    </row>
    <row r="277" spans="1:17" x14ac:dyDescent="0.3">
      <c r="A277" s="2" t="s">
        <v>622</v>
      </c>
      <c r="B277" s="2" t="s">
        <v>623</v>
      </c>
      <c r="C277" s="2" t="str">
        <f t="shared" si="61"/>
        <v>Haley Yates</v>
      </c>
      <c r="D277" s="2" t="s">
        <v>8</v>
      </c>
      <c r="E277" s="2" t="str">
        <f t="shared" si="58"/>
        <v>Female</v>
      </c>
      <c r="F277" s="2">
        <v>26</v>
      </c>
      <c r="G277" s="2" t="s">
        <v>163</v>
      </c>
      <c r="H277" s="2" t="s">
        <v>164</v>
      </c>
      <c r="I277" s="2" t="s">
        <v>61</v>
      </c>
      <c r="J277" s="2">
        <v>4</v>
      </c>
      <c r="K277" s="2" t="str" cm="1">
        <f t="array" ref="K277">_xlfn.IFS(J277&lt;=5, "0-5", J277&lt;=10, "6-10", J277&lt;=15, "11-15", J277&lt;=20, "16-20", J277&gt;20, "21+")</f>
        <v>0-5</v>
      </c>
      <c r="L277" s="2" t="s">
        <v>12</v>
      </c>
      <c r="M277" s="11" t="str">
        <f>_xlfn.TEXTAFTER(L277," ")</f>
        <v>100</v>
      </c>
      <c r="N277" s="2">
        <v>3.6</v>
      </c>
      <c r="O277" s="2" t="s">
        <v>147</v>
      </c>
      <c r="P277" s="2" t="s">
        <v>2070</v>
      </c>
      <c r="Q277" s="3">
        <v>0.81</v>
      </c>
    </row>
    <row r="278" spans="1:17" x14ac:dyDescent="0.3">
      <c r="A278" s="2" t="s">
        <v>624</v>
      </c>
      <c r="B278" s="2" t="s">
        <v>625</v>
      </c>
      <c r="C278" s="2" t="str">
        <f t="shared" si="61"/>
        <v>Richard Mcguire</v>
      </c>
      <c r="D278" s="2" t="s">
        <v>49</v>
      </c>
      <c r="E278" s="2" t="str">
        <f t="shared" si="58"/>
        <v>Male</v>
      </c>
      <c r="F278" s="2">
        <v>44</v>
      </c>
      <c r="G278" s="2" t="s">
        <v>112</v>
      </c>
      <c r="H278" s="2" t="s">
        <v>113</v>
      </c>
      <c r="I278" s="2" t="s">
        <v>102</v>
      </c>
      <c r="J278" s="2">
        <v>18</v>
      </c>
      <c r="K278" s="2" t="str" cm="1">
        <f t="array" ref="K278">_xlfn.IFS(J278&lt;=5, "0-5", J278&lt;=10, "6-10", J278&lt;=15, "11-15", J278&lt;=20, "16-20", J278&gt;20, "21+")</f>
        <v>16-20</v>
      </c>
      <c r="L278" s="2">
        <v>20</v>
      </c>
      <c r="M278" s="11">
        <f>L278</f>
        <v>20</v>
      </c>
      <c r="N278" s="2">
        <v>4.7</v>
      </c>
      <c r="O278" s="2">
        <v>1</v>
      </c>
      <c r="P278" s="2" t="s">
        <v>2071</v>
      </c>
      <c r="Q278" s="3">
        <v>0.88</v>
      </c>
    </row>
    <row r="279" spans="1:17" x14ac:dyDescent="0.3">
      <c r="A279" s="2" t="s">
        <v>626</v>
      </c>
      <c r="B279" s="2" t="s">
        <v>627</v>
      </c>
      <c r="C279" s="2" t="str">
        <f t="shared" si="61"/>
        <v>Stephanie Fisher</v>
      </c>
      <c r="D279" s="2" t="s">
        <v>65</v>
      </c>
      <c r="E279" s="2" t="str">
        <f t="shared" si="58"/>
        <v>Female</v>
      </c>
      <c r="F279" s="2">
        <v>31</v>
      </c>
      <c r="G279" s="2" t="s">
        <v>141</v>
      </c>
      <c r="H279" s="2" t="s">
        <v>142</v>
      </c>
      <c r="I279" s="2" t="s">
        <v>61</v>
      </c>
      <c r="J279" s="2">
        <v>12</v>
      </c>
      <c r="K279" s="2" t="str" cm="1">
        <f t="array" ref="K279">_xlfn.IFS(J279&lt;=5, "0-5", J279&lt;=10, "6-10", J279&lt;=15, "11-15", J279&lt;=20, "16-20", J279&gt;20, "21+")</f>
        <v>11-15</v>
      </c>
      <c r="L279" s="2" t="s">
        <v>24</v>
      </c>
      <c r="M279" s="11" t="str">
        <f>SUBSTITUTE(L279,"$","")</f>
        <v>40</v>
      </c>
      <c r="N279" s="2" t="s">
        <v>18531</v>
      </c>
      <c r="O279" s="2">
        <v>1</v>
      </c>
      <c r="P279" s="2" t="s">
        <v>2071</v>
      </c>
      <c r="Q279" s="3">
        <v>1</v>
      </c>
    </row>
    <row r="280" spans="1:17" x14ac:dyDescent="0.3">
      <c r="A280" s="2" t="s">
        <v>628</v>
      </c>
      <c r="B280" s="2" t="s">
        <v>629</v>
      </c>
      <c r="C280" s="2" t="str">
        <f t="shared" si="61"/>
        <v>Anthony Goodwin DDS</v>
      </c>
      <c r="D280" s="2" t="s">
        <v>15</v>
      </c>
      <c r="E280" s="2" t="str">
        <f t="shared" si="58"/>
        <v>Male</v>
      </c>
      <c r="F280" s="2">
        <v>60</v>
      </c>
      <c r="G280" s="2" t="s">
        <v>50</v>
      </c>
      <c r="H280" s="2" t="s">
        <v>51</v>
      </c>
      <c r="I280" s="2" t="s">
        <v>39</v>
      </c>
      <c r="J280" s="2">
        <v>6</v>
      </c>
      <c r="K280" s="2" t="str" cm="1">
        <f t="array" ref="K280">_xlfn.IFS(J280&lt;=5, "0-5", J280&lt;=10, "6-10", J280&lt;=15, "11-15", J280&lt;=20, "16-20", J280&gt;20, "21+")</f>
        <v>6-10</v>
      </c>
      <c r="L280" s="2" t="s">
        <v>18531</v>
      </c>
      <c r="M280" s="11" t="s">
        <v>18531</v>
      </c>
      <c r="N280" s="2">
        <v>3.2</v>
      </c>
      <c r="O280" s="2">
        <v>0</v>
      </c>
      <c r="P280" s="2" t="s">
        <v>2070</v>
      </c>
      <c r="Q280" s="2">
        <v>95</v>
      </c>
    </row>
    <row r="281" spans="1:17" x14ac:dyDescent="0.3">
      <c r="A281" s="2" t="s">
        <v>630</v>
      </c>
      <c r="B281" s="2" t="s">
        <v>631</v>
      </c>
      <c r="C281" s="2" t="str">
        <f t="shared" si="61"/>
        <v>Meagan Walters</v>
      </c>
      <c r="D281" s="2" t="s">
        <v>27</v>
      </c>
      <c r="E281" s="2" t="str">
        <f t="shared" si="58"/>
        <v>Female</v>
      </c>
      <c r="F281" s="2">
        <v>23</v>
      </c>
      <c r="G281" s="2" t="s">
        <v>55</v>
      </c>
      <c r="H281" s="2" t="s">
        <v>10</v>
      </c>
      <c r="I281" s="2" t="s">
        <v>5</v>
      </c>
      <c r="J281" s="2">
        <v>4</v>
      </c>
      <c r="K281" s="2" t="str" cm="1">
        <f t="array" ref="K281">_xlfn.IFS(J281&lt;=5, "0-5", J281&lt;=10, "6-10", J281&lt;=15, "11-15", J281&lt;=20, "16-20", J281&gt;20, "21+")</f>
        <v>0-5</v>
      </c>
      <c r="L281" s="2" t="s">
        <v>302</v>
      </c>
      <c r="M281" s="11" t="str">
        <f>_xlfn.TEXTAFTER(L281," ")</f>
        <v>20</v>
      </c>
      <c r="N281" s="2" t="s">
        <v>18531</v>
      </c>
      <c r="O281" s="2">
        <v>0</v>
      </c>
      <c r="P281" s="2" t="s">
        <v>2070</v>
      </c>
      <c r="Q281" s="3">
        <v>0.71</v>
      </c>
    </row>
    <row r="282" spans="1:17" x14ac:dyDescent="0.3">
      <c r="A282" s="2" t="s">
        <v>632</v>
      </c>
      <c r="B282" s="2" t="s">
        <v>633</v>
      </c>
      <c r="C282" s="2" t="str">
        <f t="shared" si="61"/>
        <v>David Powell</v>
      </c>
      <c r="D282" s="2" t="s">
        <v>80</v>
      </c>
      <c r="E282" s="2" t="str">
        <f t="shared" si="58"/>
        <v>Male</v>
      </c>
      <c r="F282" s="2">
        <v>42</v>
      </c>
      <c r="G282" s="2" t="s">
        <v>37</v>
      </c>
      <c r="H282" s="2" t="s">
        <v>38</v>
      </c>
      <c r="I282" s="2" t="s">
        <v>61</v>
      </c>
      <c r="J282" s="2">
        <v>13</v>
      </c>
      <c r="K282" s="2" t="str" cm="1">
        <f t="array" ref="K282">_xlfn.IFS(J282&lt;=5, "0-5", J282&lt;=10, "6-10", J282&lt;=15, "11-15", J282&lt;=20, "16-20", J282&gt;20, "21+")</f>
        <v>11-15</v>
      </c>
      <c r="L282" s="2" t="s">
        <v>109</v>
      </c>
      <c r="M282" s="11" t="str">
        <f>SUBSTITUTE(L282,"$","")</f>
        <v>20</v>
      </c>
      <c r="N282" s="2">
        <v>4.7</v>
      </c>
      <c r="O282" s="2" t="s">
        <v>19</v>
      </c>
      <c r="P282" s="2" t="s">
        <v>2070</v>
      </c>
      <c r="Q282" s="3">
        <v>0.85</v>
      </c>
    </row>
    <row r="283" spans="1:17" x14ac:dyDescent="0.3">
      <c r="A283" s="2" t="s">
        <v>634</v>
      </c>
      <c r="B283" s="2" t="s">
        <v>635</v>
      </c>
      <c r="C283" s="2" t="str">
        <f t="shared" si="61"/>
        <v>Kelly Jones</v>
      </c>
      <c r="D283" s="2" t="s">
        <v>2</v>
      </c>
      <c r="E283" s="2" t="str">
        <f t="shared" si="58"/>
        <v>Female</v>
      </c>
      <c r="F283" s="2">
        <v>48</v>
      </c>
      <c r="G283" s="2" t="s">
        <v>81</v>
      </c>
      <c r="H283" s="2" t="s">
        <v>82</v>
      </c>
      <c r="I283" s="2" t="s">
        <v>11</v>
      </c>
      <c r="J283" s="2">
        <v>6</v>
      </c>
      <c r="K283" s="2" t="str" cm="1">
        <f t="array" ref="K283">_xlfn.IFS(J283&lt;=5, "0-5", J283&lt;=10, "6-10", J283&lt;=15, "11-15", J283&lt;=20, "16-20", J283&gt;20, "21+")</f>
        <v>6-10</v>
      </c>
      <c r="L283" s="2">
        <v>30</v>
      </c>
      <c r="M283" s="11">
        <f>L283</f>
        <v>30</v>
      </c>
      <c r="N283" s="2" t="s">
        <v>18531</v>
      </c>
      <c r="O283" s="2" t="s">
        <v>19</v>
      </c>
      <c r="P283" s="2" t="s">
        <v>2070</v>
      </c>
      <c r="Q283" s="3">
        <v>0.96</v>
      </c>
    </row>
    <row r="284" spans="1:17" x14ac:dyDescent="0.3">
      <c r="A284" s="2" t="s">
        <v>636</v>
      </c>
      <c r="B284" s="2" t="s">
        <v>637</v>
      </c>
      <c r="C284" s="2" t="str">
        <f>_xlfn.TEXTAFTER(B284,". ",)</f>
        <v>Michael Aguilar</v>
      </c>
      <c r="D284" s="2" t="s">
        <v>36</v>
      </c>
      <c r="E284" s="2" t="str">
        <f t="shared" si="58"/>
        <v>Male</v>
      </c>
      <c r="F284" s="2">
        <v>42</v>
      </c>
      <c r="G284" s="2" t="s">
        <v>30</v>
      </c>
      <c r="H284" s="2" t="s">
        <v>31</v>
      </c>
      <c r="I284" s="2" t="s">
        <v>18</v>
      </c>
      <c r="J284" s="2">
        <v>10</v>
      </c>
      <c r="K284" s="2" t="str" cm="1">
        <f t="array" ref="K284">_xlfn.IFS(J284&lt;=5, "0-5", J284&lt;=10, "6-10", J284&lt;=15, "11-15", J284&lt;=20, "16-20", J284&gt;20, "21+")</f>
        <v>6-10</v>
      </c>
      <c r="L284" s="2" t="s">
        <v>302</v>
      </c>
      <c r="M284" s="11" t="str">
        <f>_xlfn.TEXTAFTER(L284," ")</f>
        <v>20</v>
      </c>
      <c r="N284" s="2">
        <v>2.4</v>
      </c>
      <c r="O284" s="2" t="s">
        <v>62</v>
      </c>
      <c r="P284" s="2" t="s">
        <v>2071</v>
      </c>
      <c r="Q284" s="3">
        <v>0.92</v>
      </c>
    </row>
    <row r="285" spans="1:17" x14ac:dyDescent="0.3">
      <c r="A285" s="2" t="s">
        <v>638</v>
      </c>
      <c r="B285" s="2" t="s">
        <v>639</v>
      </c>
      <c r="C285" s="2" t="str">
        <f t="shared" ref="C285:C310" si="62">B285</f>
        <v>Alex Novak</v>
      </c>
      <c r="D285" s="2" t="s">
        <v>80</v>
      </c>
      <c r="E285" s="2" t="str">
        <f t="shared" si="58"/>
        <v>Male</v>
      </c>
      <c r="F285" s="2">
        <v>52</v>
      </c>
      <c r="G285" s="2" t="s">
        <v>100</v>
      </c>
      <c r="H285" s="2" t="s">
        <v>101</v>
      </c>
      <c r="I285" s="2" t="s">
        <v>66</v>
      </c>
      <c r="J285" s="2">
        <v>20</v>
      </c>
      <c r="K285" s="2" t="str" cm="1">
        <f t="array" ref="K285">_xlfn.IFS(J285&lt;=5, "0-5", J285&lt;=10, "6-10", J285&lt;=15, "11-15", J285&lt;=20, "16-20", J285&gt;20, "21+")</f>
        <v>16-20</v>
      </c>
      <c r="L285" s="2">
        <v>50</v>
      </c>
      <c r="M285" s="11">
        <f t="shared" ref="M285:M291" si="63">L285</f>
        <v>50</v>
      </c>
      <c r="N285" s="2" t="s">
        <v>18531</v>
      </c>
      <c r="O285" s="2" t="b">
        <v>0</v>
      </c>
      <c r="P285" s="2" t="s">
        <v>2070</v>
      </c>
      <c r="Q285" s="3">
        <v>0.79</v>
      </c>
    </row>
    <row r="286" spans="1:17" x14ac:dyDescent="0.3">
      <c r="A286" s="2" t="s">
        <v>640</v>
      </c>
      <c r="B286" s="2" t="s">
        <v>641</v>
      </c>
      <c r="C286" s="2" t="str">
        <f t="shared" si="62"/>
        <v>Ann Contreras</v>
      </c>
      <c r="D286" s="2" t="s">
        <v>27</v>
      </c>
      <c r="E286" s="2" t="str">
        <f t="shared" si="58"/>
        <v>Female</v>
      </c>
      <c r="F286" s="2">
        <v>55</v>
      </c>
      <c r="G286" s="2" t="s">
        <v>73</v>
      </c>
      <c r="H286" s="2" t="s">
        <v>74</v>
      </c>
      <c r="I286" s="2" t="s">
        <v>23</v>
      </c>
      <c r="J286" s="2">
        <v>20</v>
      </c>
      <c r="K286" s="2" t="str" cm="1">
        <f t="array" ref="K286">_xlfn.IFS(J286&lt;=5, "0-5", J286&lt;=10, "6-10", J286&lt;=15, "11-15", J286&lt;=20, "16-20", J286&gt;20, "21+")</f>
        <v>16-20</v>
      </c>
      <c r="L286" s="2">
        <v>75</v>
      </c>
      <c r="M286" s="11">
        <f t="shared" si="63"/>
        <v>75</v>
      </c>
      <c r="N286" s="2">
        <v>2.9</v>
      </c>
      <c r="O286" s="2" t="b">
        <v>0</v>
      </c>
      <c r="P286" s="2" t="s">
        <v>2070</v>
      </c>
      <c r="Q286" s="2" t="s">
        <v>18531</v>
      </c>
    </row>
    <row r="287" spans="1:17" x14ac:dyDescent="0.3">
      <c r="A287" s="2" t="s">
        <v>642</v>
      </c>
      <c r="B287" s="2" t="s">
        <v>643</v>
      </c>
      <c r="C287" s="2" t="str">
        <f t="shared" si="62"/>
        <v>Mary Reed</v>
      </c>
      <c r="D287" s="2" t="s">
        <v>2</v>
      </c>
      <c r="E287" s="2" t="str">
        <f t="shared" si="58"/>
        <v>Female</v>
      </c>
      <c r="F287" s="2">
        <v>58</v>
      </c>
      <c r="G287" s="2" t="s">
        <v>141</v>
      </c>
      <c r="H287" s="2" t="s">
        <v>142</v>
      </c>
      <c r="I287" s="2" t="s">
        <v>66</v>
      </c>
      <c r="J287" s="2">
        <v>11</v>
      </c>
      <c r="K287" s="2" t="str" cm="1">
        <f t="array" ref="K287">_xlfn.IFS(J287&lt;=5, "0-5", J287&lt;=10, "6-10", J287&lt;=15, "11-15", J287&lt;=20, "16-20", J287&gt;20, "21+")</f>
        <v>11-15</v>
      </c>
      <c r="L287" s="2">
        <v>50</v>
      </c>
      <c r="M287" s="11">
        <f t="shared" si="63"/>
        <v>50</v>
      </c>
      <c r="N287" s="2">
        <v>0</v>
      </c>
      <c r="O287" s="2">
        <v>0</v>
      </c>
      <c r="P287" s="2" t="s">
        <v>2070</v>
      </c>
      <c r="Q287" s="2" t="s">
        <v>18531</v>
      </c>
    </row>
    <row r="288" spans="1:17" x14ac:dyDescent="0.3">
      <c r="A288" s="2" t="s">
        <v>644</v>
      </c>
      <c r="B288" s="2" t="s">
        <v>645</v>
      </c>
      <c r="C288" s="2" t="str">
        <f t="shared" si="62"/>
        <v>Lauren Ross</v>
      </c>
      <c r="D288" s="2" t="s">
        <v>8</v>
      </c>
      <c r="E288" s="2" t="str">
        <f t="shared" si="58"/>
        <v>Female</v>
      </c>
      <c r="F288" s="2">
        <v>46</v>
      </c>
      <c r="G288" s="2" t="s">
        <v>100</v>
      </c>
      <c r="H288" s="2" t="s">
        <v>101</v>
      </c>
      <c r="I288" s="2" t="s">
        <v>102</v>
      </c>
      <c r="J288" s="2">
        <v>12</v>
      </c>
      <c r="K288" s="2" t="str" cm="1">
        <f t="array" ref="K288">_xlfn.IFS(J288&lt;=5, "0-5", J288&lt;=10, "6-10", J288&lt;=15, "11-15", J288&lt;=20, "16-20", J288&gt;20, "21+")</f>
        <v>11-15</v>
      </c>
      <c r="L288" s="2">
        <v>20</v>
      </c>
      <c r="M288" s="11">
        <f t="shared" si="63"/>
        <v>20</v>
      </c>
      <c r="N288" s="2">
        <v>0</v>
      </c>
      <c r="O288" s="2" t="b">
        <v>0</v>
      </c>
      <c r="P288" s="2" t="s">
        <v>2070</v>
      </c>
      <c r="Q288" s="3">
        <v>0.89</v>
      </c>
    </row>
    <row r="289" spans="1:17" x14ac:dyDescent="0.3">
      <c r="A289" s="2" t="s">
        <v>646</v>
      </c>
      <c r="B289" s="2" t="s">
        <v>647</v>
      </c>
      <c r="C289" s="2" t="str">
        <f t="shared" si="62"/>
        <v>Candice Wise</v>
      </c>
      <c r="D289" s="2" t="s">
        <v>8</v>
      </c>
      <c r="E289" s="2" t="str">
        <f t="shared" si="58"/>
        <v>Female</v>
      </c>
      <c r="F289" s="2">
        <v>45</v>
      </c>
      <c r="G289" s="2" t="s">
        <v>178</v>
      </c>
      <c r="H289" s="2" t="s">
        <v>60</v>
      </c>
      <c r="I289" s="2" t="s">
        <v>102</v>
      </c>
      <c r="J289" s="2">
        <v>1</v>
      </c>
      <c r="K289" s="2" t="str" cm="1">
        <f t="array" ref="K289">_xlfn.IFS(J289&lt;=5, "0-5", J289&lt;=10, "6-10", J289&lt;=15, "11-15", J289&lt;=20, "16-20", J289&gt;20, "21+")</f>
        <v>0-5</v>
      </c>
      <c r="L289" s="2">
        <v>100</v>
      </c>
      <c r="M289" s="11">
        <f t="shared" si="63"/>
        <v>100</v>
      </c>
      <c r="N289" s="2">
        <v>1.5</v>
      </c>
      <c r="O289" s="2">
        <v>1</v>
      </c>
      <c r="P289" s="2" t="s">
        <v>2071</v>
      </c>
      <c r="Q289" s="3">
        <v>1</v>
      </c>
    </row>
    <row r="290" spans="1:17" x14ac:dyDescent="0.3">
      <c r="A290" s="2" t="s">
        <v>648</v>
      </c>
      <c r="B290" s="2" t="s">
        <v>649</v>
      </c>
      <c r="C290" s="2" t="str">
        <f t="shared" si="62"/>
        <v>Joyce Humphrey</v>
      </c>
      <c r="D290" s="2" t="s">
        <v>8</v>
      </c>
      <c r="E290" s="2" t="str">
        <f t="shared" si="58"/>
        <v>Female</v>
      </c>
      <c r="F290" s="2">
        <v>56</v>
      </c>
      <c r="G290" s="2" t="s">
        <v>81</v>
      </c>
      <c r="H290" s="2" t="s">
        <v>82</v>
      </c>
      <c r="I290" s="2" t="s">
        <v>102</v>
      </c>
      <c r="J290" s="2">
        <v>2</v>
      </c>
      <c r="K290" s="2" t="str" cm="1">
        <f t="array" ref="K290">_xlfn.IFS(J290&lt;=5, "0-5", J290&lt;=10, "6-10", J290&lt;=15, "11-15", J290&lt;=20, "16-20", J290&gt;20, "21+")</f>
        <v>0-5</v>
      </c>
      <c r="L290" s="2">
        <v>30</v>
      </c>
      <c r="M290" s="11">
        <f t="shared" si="63"/>
        <v>30</v>
      </c>
      <c r="N290" s="2">
        <v>1.9</v>
      </c>
      <c r="O290" s="2">
        <v>1</v>
      </c>
      <c r="P290" s="2" t="s">
        <v>2071</v>
      </c>
      <c r="Q290" s="3">
        <v>0.81</v>
      </c>
    </row>
    <row r="291" spans="1:17" x14ac:dyDescent="0.3">
      <c r="A291" s="2" t="s">
        <v>650</v>
      </c>
      <c r="B291" s="2" t="s">
        <v>651</v>
      </c>
      <c r="C291" s="2" t="str">
        <f t="shared" si="62"/>
        <v>James Carr</v>
      </c>
      <c r="D291" s="2" t="s">
        <v>15</v>
      </c>
      <c r="E291" s="2" t="str">
        <f t="shared" si="58"/>
        <v>Male</v>
      </c>
      <c r="F291" s="2">
        <v>44</v>
      </c>
      <c r="G291" s="2" t="s">
        <v>55</v>
      </c>
      <c r="H291" s="2" t="s">
        <v>10</v>
      </c>
      <c r="I291" s="2" t="s">
        <v>5</v>
      </c>
      <c r="J291" s="2">
        <v>13</v>
      </c>
      <c r="K291" s="2" t="str" cm="1">
        <f t="array" ref="K291">_xlfn.IFS(J291&lt;=5, "0-5", J291&lt;=10, "6-10", J291&lt;=15, "11-15", J291&lt;=20, "16-20", J291&gt;20, "21+")</f>
        <v>11-15</v>
      </c>
      <c r="L291" s="2">
        <v>100</v>
      </c>
      <c r="M291" s="11">
        <f t="shared" si="63"/>
        <v>100</v>
      </c>
      <c r="N291" s="2">
        <v>3.1</v>
      </c>
      <c r="O291" s="2" t="s">
        <v>62</v>
      </c>
      <c r="P291" s="2" t="s">
        <v>2071</v>
      </c>
      <c r="Q291" s="2">
        <v>95</v>
      </c>
    </row>
    <row r="292" spans="1:17" x14ac:dyDescent="0.3">
      <c r="A292" s="2" t="s">
        <v>652</v>
      </c>
      <c r="B292" s="2" t="s">
        <v>653</v>
      </c>
      <c r="C292" s="2" t="str">
        <f t="shared" si="62"/>
        <v>Joseph Mendoza</v>
      </c>
      <c r="D292" s="2" t="s">
        <v>85</v>
      </c>
      <c r="E292" s="2" t="str">
        <f t="shared" si="58"/>
        <v>Male</v>
      </c>
      <c r="F292" s="2">
        <v>46</v>
      </c>
      <c r="G292" s="2" t="s">
        <v>37</v>
      </c>
      <c r="H292" s="2" t="s">
        <v>38</v>
      </c>
      <c r="I292" s="2" t="s">
        <v>61</v>
      </c>
      <c r="J292" s="2">
        <v>0</v>
      </c>
      <c r="K292" s="2" t="str" cm="1">
        <f t="array" ref="K292">_xlfn.IFS(J292&lt;=5, "0-5", J292&lt;=10, "6-10", J292&lt;=15, "11-15", J292&lt;=20, "16-20", J292&gt;20, "21+")</f>
        <v>0-5</v>
      </c>
      <c r="L292" s="2" t="s">
        <v>18531</v>
      </c>
      <c r="M292" s="11" t="s">
        <v>18531</v>
      </c>
      <c r="N292" s="2">
        <v>1.8</v>
      </c>
      <c r="O292" s="2" t="s">
        <v>19</v>
      </c>
      <c r="P292" s="2" t="s">
        <v>2070</v>
      </c>
      <c r="Q292" s="3">
        <v>0.88</v>
      </c>
    </row>
    <row r="293" spans="1:17" x14ac:dyDescent="0.3">
      <c r="A293" s="2" t="s">
        <v>654</v>
      </c>
      <c r="B293" s="2" t="s">
        <v>655</v>
      </c>
      <c r="C293" s="2" t="str">
        <f t="shared" si="62"/>
        <v>Cathy Baldwin</v>
      </c>
      <c r="D293" s="2" t="s">
        <v>65</v>
      </c>
      <c r="E293" s="2" t="str">
        <f t="shared" si="58"/>
        <v>Female</v>
      </c>
      <c r="F293" s="2">
        <v>27</v>
      </c>
      <c r="G293" s="2" t="s">
        <v>73</v>
      </c>
      <c r="H293" s="2" t="s">
        <v>74</v>
      </c>
      <c r="I293" s="2" t="s">
        <v>23</v>
      </c>
      <c r="J293" s="2">
        <v>7</v>
      </c>
      <c r="K293" s="2" t="str" cm="1">
        <f t="array" ref="K293">_xlfn.IFS(J293&lt;=5, "0-5", J293&lt;=10, "6-10", J293&lt;=15, "11-15", J293&lt;=20, "16-20", J293&gt;20, "21+")</f>
        <v>6-10</v>
      </c>
      <c r="L293" s="2">
        <v>30</v>
      </c>
      <c r="M293" s="11">
        <f t="shared" ref="M293:M294" si="64">L293</f>
        <v>30</v>
      </c>
      <c r="N293" s="2">
        <v>2.4</v>
      </c>
      <c r="O293" s="2" t="s">
        <v>56</v>
      </c>
      <c r="P293" s="2" t="s">
        <v>2071</v>
      </c>
      <c r="Q293" s="3">
        <v>0.66</v>
      </c>
    </row>
    <row r="294" spans="1:17" x14ac:dyDescent="0.3">
      <c r="A294" s="2" t="s">
        <v>656</v>
      </c>
      <c r="B294" s="2" t="s">
        <v>657</v>
      </c>
      <c r="C294" s="2" t="str">
        <f t="shared" si="62"/>
        <v>Christine Hart</v>
      </c>
      <c r="D294" s="2" t="s">
        <v>8</v>
      </c>
      <c r="E294" s="2" t="str">
        <f t="shared" si="58"/>
        <v>Female</v>
      </c>
      <c r="F294" s="2">
        <v>49</v>
      </c>
      <c r="G294" s="2" t="s">
        <v>81</v>
      </c>
      <c r="H294" s="2" t="s">
        <v>82</v>
      </c>
      <c r="I294" s="2" t="s">
        <v>5</v>
      </c>
      <c r="J294" s="2">
        <v>13</v>
      </c>
      <c r="K294" s="2" t="str" cm="1">
        <f t="array" ref="K294">_xlfn.IFS(J294&lt;=5, "0-5", J294&lt;=10, "6-10", J294&lt;=15, "11-15", J294&lt;=20, "16-20", J294&gt;20, "21+")</f>
        <v>11-15</v>
      </c>
      <c r="L294" s="2">
        <v>100</v>
      </c>
      <c r="M294" s="11">
        <f t="shared" si="64"/>
        <v>100</v>
      </c>
      <c r="N294" s="2">
        <v>4.2</v>
      </c>
      <c r="O294" s="2">
        <v>1</v>
      </c>
      <c r="P294" s="2" t="s">
        <v>2071</v>
      </c>
      <c r="Q294" s="3">
        <v>0.84</v>
      </c>
    </row>
    <row r="295" spans="1:17" x14ac:dyDescent="0.3">
      <c r="A295" s="2" t="s">
        <v>658</v>
      </c>
      <c r="B295" s="2" t="s">
        <v>659</v>
      </c>
      <c r="C295" s="2" t="str">
        <f t="shared" si="62"/>
        <v>Mike Stanley</v>
      </c>
      <c r="D295" s="2" t="s">
        <v>85</v>
      </c>
      <c r="E295" s="2" t="str">
        <f t="shared" si="58"/>
        <v>Male</v>
      </c>
      <c r="F295" s="2">
        <v>53</v>
      </c>
      <c r="G295" s="2" t="s">
        <v>167</v>
      </c>
      <c r="H295" s="2" t="s">
        <v>60</v>
      </c>
      <c r="I295" s="2" t="s">
        <v>23</v>
      </c>
      <c r="J295" s="2">
        <v>21</v>
      </c>
      <c r="K295" s="2" t="str" cm="1">
        <f t="array" ref="K295">_xlfn.IFS(J295&lt;=5, "0-5", J295&lt;=10, "6-10", J295&lt;=15, "11-15", J295&lt;=20, "16-20", J295&gt;20, "21+")</f>
        <v>21+</v>
      </c>
      <c r="L295" s="2" t="s">
        <v>52</v>
      </c>
      <c r="M295" s="11" t="str">
        <f>SUBSTITUTE(L295,"$","")</f>
        <v>50</v>
      </c>
      <c r="N295" s="2">
        <v>1.4</v>
      </c>
      <c r="O295" s="2" t="s">
        <v>19</v>
      </c>
      <c r="P295" s="2" t="s">
        <v>2070</v>
      </c>
      <c r="Q295" s="2" t="s">
        <v>18531</v>
      </c>
    </row>
    <row r="296" spans="1:17" x14ac:dyDescent="0.3">
      <c r="A296" s="2" t="s">
        <v>660</v>
      </c>
      <c r="B296" s="2" t="s">
        <v>661</v>
      </c>
      <c r="C296" s="2" t="str">
        <f t="shared" si="62"/>
        <v>Jeffrey Edwards</v>
      </c>
      <c r="D296" s="2" t="s">
        <v>85</v>
      </c>
      <c r="E296" s="2" t="str">
        <f t="shared" si="58"/>
        <v>Male</v>
      </c>
      <c r="F296" s="2">
        <v>56</v>
      </c>
      <c r="G296" s="2" t="s">
        <v>9</v>
      </c>
      <c r="H296" s="2" t="s">
        <v>10</v>
      </c>
      <c r="I296" s="2" t="s">
        <v>23</v>
      </c>
      <c r="J296" s="2">
        <v>19</v>
      </c>
      <c r="K296" s="2" t="str" cm="1">
        <f t="array" ref="K296">_xlfn.IFS(J296&lt;=5, "0-5", J296&lt;=10, "6-10", J296&lt;=15, "11-15", J296&lt;=20, "16-20", J296&gt;20, "21+")</f>
        <v>16-20</v>
      </c>
      <c r="L296" s="2">
        <v>40</v>
      </c>
      <c r="M296" s="11">
        <f>L296</f>
        <v>40</v>
      </c>
      <c r="N296" s="2">
        <v>1.2</v>
      </c>
      <c r="O296" s="2" t="s">
        <v>62</v>
      </c>
      <c r="P296" s="2" t="s">
        <v>2071</v>
      </c>
      <c r="Q296" s="3">
        <v>0.82</v>
      </c>
    </row>
    <row r="297" spans="1:17" x14ac:dyDescent="0.3">
      <c r="A297" s="2" t="s">
        <v>662</v>
      </c>
      <c r="B297" s="2" t="s">
        <v>663</v>
      </c>
      <c r="C297" s="2" t="str">
        <f t="shared" si="62"/>
        <v>Amy Lee</v>
      </c>
      <c r="D297" s="2" t="s">
        <v>8</v>
      </c>
      <c r="E297" s="2" t="str">
        <f t="shared" si="58"/>
        <v>Female</v>
      </c>
      <c r="F297" s="2">
        <v>56</v>
      </c>
      <c r="G297" s="2" t="s">
        <v>55</v>
      </c>
      <c r="H297" s="2" t="s">
        <v>10</v>
      </c>
      <c r="I297" s="2" t="s">
        <v>77</v>
      </c>
      <c r="J297" s="2">
        <v>34</v>
      </c>
      <c r="K297" s="2" t="str" cm="1">
        <f t="array" ref="K297">_xlfn.IFS(J297&lt;=5, "0-5", J297&lt;=10, "6-10", J297&lt;=15, "11-15", J297&lt;=20, "16-20", J297&gt;20, "21+")</f>
        <v>21+</v>
      </c>
      <c r="L297" s="2" t="s">
        <v>18531</v>
      </c>
      <c r="M297" s="11" t="s">
        <v>18531</v>
      </c>
      <c r="N297" s="2">
        <v>2.1</v>
      </c>
      <c r="O297" s="2" t="s">
        <v>56</v>
      </c>
      <c r="P297" s="2" t="s">
        <v>2071</v>
      </c>
      <c r="Q297" s="3">
        <v>0.84</v>
      </c>
    </row>
    <row r="298" spans="1:17" x14ac:dyDescent="0.3">
      <c r="A298" s="2" t="s">
        <v>664</v>
      </c>
      <c r="B298" s="2" t="s">
        <v>665</v>
      </c>
      <c r="C298" s="2" t="str">
        <f t="shared" si="62"/>
        <v>Mark Thompson</v>
      </c>
      <c r="D298" s="2" t="s">
        <v>49</v>
      </c>
      <c r="E298" s="2" t="str">
        <f t="shared" si="58"/>
        <v>Male</v>
      </c>
      <c r="F298" s="2">
        <v>38</v>
      </c>
      <c r="G298" s="2" t="s">
        <v>141</v>
      </c>
      <c r="H298" s="2" t="s">
        <v>142</v>
      </c>
      <c r="I298" s="2" t="s">
        <v>39</v>
      </c>
      <c r="J298" s="2">
        <v>3</v>
      </c>
      <c r="K298" s="2" t="str" cm="1">
        <f t="array" ref="K298">_xlfn.IFS(J298&lt;=5, "0-5", J298&lt;=10, "6-10", J298&lt;=15, "11-15", J298&lt;=20, "16-20", J298&gt;20, "21+")</f>
        <v>0-5</v>
      </c>
      <c r="L298" s="2">
        <v>100</v>
      </c>
      <c r="M298" s="11">
        <f t="shared" ref="M298:M301" si="65">L298</f>
        <v>100</v>
      </c>
      <c r="N298" s="2">
        <v>1.4</v>
      </c>
      <c r="O298" s="2" t="b">
        <v>0</v>
      </c>
      <c r="P298" s="2" t="s">
        <v>2070</v>
      </c>
      <c r="Q298" s="3">
        <v>0.73</v>
      </c>
    </row>
    <row r="299" spans="1:17" x14ac:dyDescent="0.3">
      <c r="A299" s="2" t="s">
        <v>666</v>
      </c>
      <c r="B299" s="2" t="s">
        <v>667</v>
      </c>
      <c r="C299" s="2" t="str">
        <f t="shared" si="62"/>
        <v>Alex Wilson</v>
      </c>
      <c r="D299" s="2" t="s">
        <v>80</v>
      </c>
      <c r="E299" s="2" t="str">
        <f t="shared" si="58"/>
        <v>Male</v>
      </c>
      <c r="F299" s="2">
        <v>20</v>
      </c>
      <c r="G299" s="2" t="s">
        <v>100</v>
      </c>
      <c r="H299" s="2" t="s">
        <v>101</v>
      </c>
      <c r="I299" s="2" t="s">
        <v>11</v>
      </c>
      <c r="J299" s="2">
        <v>0</v>
      </c>
      <c r="K299" s="2" t="str" cm="1">
        <f t="array" ref="K299">_xlfn.IFS(J299&lt;=5, "0-5", J299&lt;=10, "6-10", J299&lt;=15, "11-15", J299&lt;=20, "16-20", J299&gt;20, "21+")</f>
        <v>0-5</v>
      </c>
      <c r="L299" s="2">
        <v>30</v>
      </c>
      <c r="M299" s="11">
        <f t="shared" si="65"/>
        <v>30</v>
      </c>
      <c r="N299" s="2">
        <v>3.8</v>
      </c>
      <c r="O299" s="2" t="s">
        <v>18531</v>
      </c>
      <c r="P299" s="2" t="s">
        <v>18531</v>
      </c>
      <c r="Q299" s="3">
        <v>0.93</v>
      </c>
    </row>
    <row r="300" spans="1:17" x14ac:dyDescent="0.3">
      <c r="A300" s="2" t="s">
        <v>668</v>
      </c>
      <c r="B300" s="2" t="s">
        <v>669</v>
      </c>
      <c r="C300" s="2" t="str">
        <f t="shared" si="62"/>
        <v>Nancy Mendez</v>
      </c>
      <c r="D300" s="2" t="s">
        <v>27</v>
      </c>
      <c r="E300" s="2" t="str">
        <f t="shared" si="58"/>
        <v>Female</v>
      </c>
      <c r="F300" s="2">
        <v>38</v>
      </c>
      <c r="G300" s="2" t="s">
        <v>116</v>
      </c>
      <c r="H300" s="2" t="s">
        <v>10</v>
      </c>
      <c r="I300" s="2" t="s">
        <v>102</v>
      </c>
      <c r="J300" s="2">
        <v>20</v>
      </c>
      <c r="K300" s="2" t="str" cm="1">
        <f t="array" ref="K300">_xlfn.IFS(J300&lt;=5, "0-5", J300&lt;=10, "6-10", J300&lt;=15, "11-15", J300&lt;=20, "16-20", J300&gt;20, "21+")</f>
        <v>16-20</v>
      </c>
      <c r="L300" s="2">
        <v>50</v>
      </c>
      <c r="M300" s="11">
        <f t="shared" si="65"/>
        <v>50</v>
      </c>
      <c r="N300" s="2">
        <v>0</v>
      </c>
      <c r="O300" s="2" t="s">
        <v>18531</v>
      </c>
      <c r="P300" s="2" t="s">
        <v>18531</v>
      </c>
      <c r="Q300" s="3">
        <v>0.64</v>
      </c>
    </row>
    <row r="301" spans="1:17" x14ac:dyDescent="0.3">
      <c r="A301" s="2" t="s">
        <v>670</v>
      </c>
      <c r="B301" s="2" t="s">
        <v>671</v>
      </c>
      <c r="C301" s="2" t="str">
        <f t="shared" si="62"/>
        <v>Beth Crane</v>
      </c>
      <c r="D301" s="2" t="s">
        <v>2</v>
      </c>
      <c r="E301" s="2" t="str">
        <f t="shared" si="58"/>
        <v>Female</v>
      </c>
      <c r="F301" s="2" t="s">
        <v>18531</v>
      </c>
      <c r="G301" s="2" t="s">
        <v>30</v>
      </c>
      <c r="H301" s="2" t="s">
        <v>31</v>
      </c>
      <c r="I301" s="2" t="s">
        <v>11</v>
      </c>
      <c r="J301" s="2">
        <v>6</v>
      </c>
      <c r="K301" s="2" t="str" cm="1">
        <f t="array" ref="K301">_xlfn.IFS(J301&lt;=5, "0-5", J301&lt;=10, "6-10", J301&lt;=15, "11-15", J301&lt;=20, "16-20", J301&gt;20, "21+")</f>
        <v>6-10</v>
      </c>
      <c r="L301" s="2">
        <v>40</v>
      </c>
      <c r="M301" s="11">
        <f t="shared" si="65"/>
        <v>40</v>
      </c>
      <c r="N301" s="2">
        <v>3.5</v>
      </c>
      <c r="O301" s="2">
        <v>0</v>
      </c>
      <c r="P301" s="2" t="s">
        <v>2070</v>
      </c>
      <c r="Q301" s="3">
        <v>0.76</v>
      </c>
    </row>
    <row r="302" spans="1:17" x14ac:dyDescent="0.3">
      <c r="A302" s="2" t="s">
        <v>672</v>
      </c>
      <c r="B302" s="2" t="s">
        <v>673</v>
      </c>
      <c r="C302" s="2" t="str">
        <f t="shared" si="62"/>
        <v>Miguel Rogers</v>
      </c>
      <c r="D302" s="2" t="s">
        <v>49</v>
      </c>
      <c r="E302" s="2" t="str">
        <f t="shared" si="58"/>
        <v>Male</v>
      </c>
      <c r="F302" s="2">
        <v>46</v>
      </c>
      <c r="G302" s="2" t="s">
        <v>81</v>
      </c>
      <c r="H302" s="2" t="s">
        <v>82</v>
      </c>
      <c r="I302" s="2" t="s">
        <v>102</v>
      </c>
      <c r="J302" s="2">
        <v>13</v>
      </c>
      <c r="K302" s="2" t="str" cm="1">
        <f t="array" ref="K302">_xlfn.IFS(J302&lt;=5, "0-5", J302&lt;=10, "6-10", J302&lt;=15, "11-15", J302&lt;=20, "16-20", J302&gt;20, "21+")</f>
        <v>11-15</v>
      </c>
      <c r="L302" s="2" t="s">
        <v>217</v>
      </c>
      <c r="M302" s="11" t="str">
        <f>SUBSTITUTE(L302,"$","")</f>
        <v>100</v>
      </c>
      <c r="N302" s="2">
        <v>0</v>
      </c>
      <c r="O302" s="2" t="s">
        <v>62</v>
      </c>
      <c r="P302" s="2" t="s">
        <v>2071</v>
      </c>
      <c r="Q302" s="3">
        <v>0.97</v>
      </c>
    </row>
    <row r="303" spans="1:17" x14ac:dyDescent="0.3">
      <c r="A303" s="2" t="s">
        <v>674</v>
      </c>
      <c r="B303" s="2" t="s">
        <v>675</v>
      </c>
      <c r="C303" s="2" t="str">
        <f t="shared" si="62"/>
        <v>Thomas Robles</v>
      </c>
      <c r="D303" s="2" t="s">
        <v>85</v>
      </c>
      <c r="E303" s="2" t="str">
        <f t="shared" si="58"/>
        <v>Male</v>
      </c>
      <c r="F303" s="2">
        <v>36</v>
      </c>
      <c r="G303" s="2" t="s">
        <v>141</v>
      </c>
      <c r="H303" s="2" t="s">
        <v>142</v>
      </c>
      <c r="I303" s="2" t="s">
        <v>39</v>
      </c>
      <c r="J303" s="2">
        <v>9</v>
      </c>
      <c r="K303" s="2" t="str" cm="1">
        <f t="array" ref="K303">_xlfn.IFS(J303&lt;=5, "0-5", J303&lt;=10, "6-10", J303&lt;=15, "11-15", J303&lt;=20, "16-20", J303&gt;20, "21+")</f>
        <v>6-10</v>
      </c>
      <c r="L303" s="2">
        <v>75</v>
      </c>
      <c r="M303" s="11">
        <f t="shared" ref="M303:M304" si="66">L303</f>
        <v>75</v>
      </c>
      <c r="N303" s="2">
        <v>2.2000000000000002</v>
      </c>
      <c r="O303" s="2">
        <v>0</v>
      </c>
      <c r="P303" s="2" t="s">
        <v>2070</v>
      </c>
      <c r="Q303" s="3">
        <v>0.95</v>
      </c>
    </row>
    <row r="304" spans="1:17" x14ac:dyDescent="0.3">
      <c r="A304" s="2" t="s">
        <v>676</v>
      </c>
      <c r="B304" s="2" t="s">
        <v>677</v>
      </c>
      <c r="C304" s="2" t="str">
        <f t="shared" si="62"/>
        <v>Joel Brown III</v>
      </c>
      <c r="D304" s="2" t="s">
        <v>85</v>
      </c>
      <c r="E304" s="2" t="str">
        <f t="shared" si="58"/>
        <v>Male</v>
      </c>
      <c r="F304" s="2">
        <v>33</v>
      </c>
      <c r="G304" s="2" t="s">
        <v>112</v>
      </c>
      <c r="H304" s="2" t="s">
        <v>113</v>
      </c>
      <c r="I304" s="2" t="s">
        <v>23</v>
      </c>
      <c r="J304" s="2">
        <v>2</v>
      </c>
      <c r="K304" s="2" t="str" cm="1">
        <f t="array" ref="K304">_xlfn.IFS(J304&lt;=5, "0-5", J304&lt;=10, "6-10", J304&lt;=15, "11-15", J304&lt;=20, "16-20", J304&gt;20, "21+")</f>
        <v>0-5</v>
      </c>
      <c r="L304" s="2">
        <v>75</v>
      </c>
      <c r="M304" s="11">
        <f t="shared" si="66"/>
        <v>75</v>
      </c>
      <c r="N304" s="2">
        <v>2.5</v>
      </c>
      <c r="O304" s="2" t="b">
        <v>0</v>
      </c>
      <c r="P304" s="2" t="s">
        <v>2070</v>
      </c>
      <c r="Q304" s="3">
        <v>0.65</v>
      </c>
    </row>
    <row r="305" spans="1:17" x14ac:dyDescent="0.3">
      <c r="A305" s="2" t="s">
        <v>678</v>
      </c>
      <c r="B305" s="2" t="s">
        <v>679</v>
      </c>
      <c r="C305" s="2" t="str">
        <f t="shared" si="62"/>
        <v>Olivia Schultz</v>
      </c>
      <c r="D305" s="2" t="s">
        <v>22</v>
      </c>
      <c r="E305" s="2" t="str">
        <f t="shared" si="58"/>
        <v>Female</v>
      </c>
      <c r="F305" s="2">
        <v>37</v>
      </c>
      <c r="G305" s="2" t="s">
        <v>116</v>
      </c>
      <c r="H305" s="2" t="s">
        <v>10</v>
      </c>
      <c r="I305" s="2" t="s">
        <v>18</v>
      </c>
      <c r="J305" s="2">
        <v>0</v>
      </c>
      <c r="K305" s="2" t="str" cm="1">
        <f t="array" ref="K305">_xlfn.IFS(J305&lt;=5, "0-5", J305&lt;=10, "6-10", J305&lt;=15, "11-15", J305&lt;=20, "16-20", J305&gt;20, "21+")</f>
        <v>0-5</v>
      </c>
      <c r="L305" s="2" t="s">
        <v>86</v>
      </c>
      <c r="M305" s="11" t="str">
        <f>_xlfn.TEXTAFTER(L305," ")</f>
        <v>50</v>
      </c>
      <c r="N305" s="2">
        <v>4.7</v>
      </c>
      <c r="O305" s="2">
        <v>0</v>
      </c>
      <c r="P305" s="2" t="s">
        <v>2070</v>
      </c>
      <c r="Q305" s="3">
        <v>0.77</v>
      </c>
    </row>
    <row r="306" spans="1:17" x14ac:dyDescent="0.3">
      <c r="A306" s="2" t="s">
        <v>680</v>
      </c>
      <c r="B306" s="2" t="s">
        <v>681</v>
      </c>
      <c r="C306" s="2" t="str">
        <f t="shared" si="62"/>
        <v>Clayton Pena</v>
      </c>
      <c r="D306" s="2" t="s">
        <v>85</v>
      </c>
      <c r="E306" s="2" t="str">
        <f t="shared" si="58"/>
        <v>Male</v>
      </c>
      <c r="F306" s="2">
        <v>20</v>
      </c>
      <c r="G306" s="2" t="s">
        <v>127</v>
      </c>
      <c r="H306" s="2" t="s">
        <v>128</v>
      </c>
      <c r="I306" s="2" t="s">
        <v>39</v>
      </c>
      <c r="J306" s="2">
        <v>0</v>
      </c>
      <c r="K306" s="2" t="str" cm="1">
        <f t="array" ref="K306">_xlfn.IFS(J306&lt;=5, "0-5", J306&lt;=10, "6-10", J306&lt;=15, "11-15", J306&lt;=20, "16-20", J306&gt;20, "21+")</f>
        <v>0-5</v>
      </c>
      <c r="L306" s="2">
        <v>20</v>
      </c>
      <c r="M306" s="11">
        <f t="shared" ref="M306:M307" si="67">L306</f>
        <v>20</v>
      </c>
      <c r="N306" s="2">
        <v>3.9</v>
      </c>
      <c r="O306" s="2" t="b">
        <v>0</v>
      </c>
      <c r="P306" s="2" t="s">
        <v>2070</v>
      </c>
      <c r="Q306" s="2" t="s">
        <v>18531</v>
      </c>
    </row>
    <row r="307" spans="1:17" x14ac:dyDescent="0.3">
      <c r="A307" s="2" t="s">
        <v>682</v>
      </c>
      <c r="B307" s="2" t="s">
        <v>683</v>
      </c>
      <c r="C307" s="2" t="str">
        <f t="shared" si="62"/>
        <v>Ashley Salazar</v>
      </c>
      <c r="D307" s="2" t="s">
        <v>8</v>
      </c>
      <c r="E307" s="2" t="str">
        <f t="shared" si="58"/>
        <v>Female</v>
      </c>
      <c r="F307" s="2">
        <v>48</v>
      </c>
      <c r="G307" s="2" t="s">
        <v>163</v>
      </c>
      <c r="H307" s="2" t="s">
        <v>164</v>
      </c>
      <c r="I307" s="2" t="s">
        <v>39</v>
      </c>
      <c r="J307" s="2">
        <v>2</v>
      </c>
      <c r="K307" s="2" t="str" cm="1">
        <f t="array" ref="K307">_xlfn.IFS(J307&lt;=5, "0-5", J307&lt;=10, "6-10", J307&lt;=15, "11-15", J307&lt;=20, "16-20", J307&gt;20, "21+")</f>
        <v>0-5</v>
      </c>
      <c r="L307" s="2">
        <v>75</v>
      </c>
      <c r="M307" s="11">
        <f t="shared" si="67"/>
        <v>75</v>
      </c>
      <c r="N307" s="2">
        <v>1.6</v>
      </c>
      <c r="O307" s="2" t="s">
        <v>19</v>
      </c>
      <c r="P307" s="2" t="s">
        <v>2070</v>
      </c>
      <c r="Q307" s="3">
        <v>0.67</v>
      </c>
    </row>
    <row r="308" spans="1:17" x14ac:dyDescent="0.3">
      <c r="A308" s="2" t="s">
        <v>684</v>
      </c>
      <c r="B308" s="2" t="s">
        <v>685</v>
      </c>
      <c r="C308" s="2" t="str">
        <f t="shared" si="62"/>
        <v>Robert Lucas</v>
      </c>
      <c r="D308" s="2" t="s">
        <v>15</v>
      </c>
      <c r="E308" s="2" t="str">
        <f t="shared" si="58"/>
        <v>Male</v>
      </c>
      <c r="F308" s="2">
        <v>27</v>
      </c>
      <c r="G308" s="2" t="s">
        <v>123</v>
      </c>
      <c r="H308" s="2" t="s">
        <v>124</v>
      </c>
      <c r="I308" s="2" t="s">
        <v>66</v>
      </c>
      <c r="J308" s="2">
        <v>2</v>
      </c>
      <c r="K308" s="2" t="str" cm="1">
        <f t="array" ref="K308">_xlfn.IFS(J308&lt;=5, "0-5", J308&lt;=10, "6-10", J308&lt;=15, "11-15", J308&lt;=20, "16-20", J308&gt;20, "21+")</f>
        <v>0-5</v>
      </c>
      <c r="L308" s="2" t="s">
        <v>52</v>
      </c>
      <c r="M308" s="11" t="str">
        <f>SUBSTITUTE(L308,"$","")</f>
        <v>50</v>
      </c>
      <c r="N308" s="2" t="s">
        <v>18531</v>
      </c>
      <c r="O308" s="2">
        <v>0</v>
      </c>
      <c r="P308" s="2" t="s">
        <v>2070</v>
      </c>
      <c r="Q308" s="3">
        <v>0.84</v>
      </c>
    </row>
    <row r="309" spans="1:17" x14ac:dyDescent="0.3">
      <c r="A309" s="2" t="s">
        <v>686</v>
      </c>
      <c r="B309" s="2" t="s">
        <v>687</v>
      </c>
      <c r="C309" s="2" t="str">
        <f t="shared" si="62"/>
        <v>David Cox</v>
      </c>
      <c r="D309" s="2" t="s">
        <v>80</v>
      </c>
      <c r="E309" s="2" t="str">
        <f t="shared" si="58"/>
        <v>Male</v>
      </c>
      <c r="F309" s="2">
        <v>34</v>
      </c>
      <c r="G309" s="2" t="s">
        <v>100</v>
      </c>
      <c r="H309" s="2" t="s">
        <v>101</v>
      </c>
      <c r="I309" s="2" t="s">
        <v>11</v>
      </c>
      <c r="J309" s="2">
        <v>1</v>
      </c>
      <c r="K309" s="2" t="str" cm="1">
        <f t="array" ref="K309">_xlfn.IFS(J309&lt;=5, "0-5", J309&lt;=10, "6-10", J309&lt;=15, "11-15", J309&lt;=20, "16-20", J309&gt;20, "21+")</f>
        <v>0-5</v>
      </c>
      <c r="L309" s="2">
        <v>30</v>
      </c>
      <c r="M309" s="11">
        <f>L309</f>
        <v>30</v>
      </c>
      <c r="N309" s="2">
        <v>3.6</v>
      </c>
      <c r="O309" s="2">
        <v>1</v>
      </c>
      <c r="P309" s="2" t="s">
        <v>2071</v>
      </c>
      <c r="Q309" s="3">
        <v>0.87</v>
      </c>
    </row>
    <row r="310" spans="1:17" x14ac:dyDescent="0.3">
      <c r="A310" s="2" t="s">
        <v>688</v>
      </c>
      <c r="B310" s="2" t="s">
        <v>689</v>
      </c>
      <c r="C310" s="2" t="str">
        <f t="shared" si="62"/>
        <v>Christian Campbell</v>
      </c>
      <c r="D310" s="2" t="s">
        <v>85</v>
      </c>
      <c r="E310" s="2" t="str">
        <f t="shared" si="58"/>
        <v>Male</v>
      </c>
      <c r="F310" s="2">
        <v>55</v>
      </c>
      <c r="G310" s="2" t="s">
        <v>95</v>
      </c>
      <c r="H310" s="2" t="s">
        <v>96</v>
      </c>
      <c r="I310" s="2" t="s">
        <v>102</v>
      </c>
      <c r="J310" s="2">
        <v>14</v>
      </c>
      <c r="K310" s="2" t="str" cm="1">
        <f t="array" ref="K310">_xlfn.IFS(J310&lt;=5, "0-5", J310&lt;=10, "6-10", J310&lt;=15, "11-15", J310&lt;=20, "16-20", J310&gt;20, "21+")</f>
        <v>11-15</v>
      </c>
      <c r="L310" s="2" t="s">
        <v>97</v>
      </c>
      <c r="M310" s="11" t="str">
        <f t="shared" ref="M310:M311" si="68">_xlfn.TEXTAFTER(L310," ")</f>
        <v>30</v>
      </c>
      <c r="N310" s="2">
        <v>1.2</v>
      </c>
      <c r="O310" s="2" t="s">
        <v>56</v>
      </c>
      <c r="P310" s="2" t="s">
        <v>2071</v>
      </c>
      <c r="Q310" s="3">
        <v>0.91</v>
      </c>
    </row>
    <row r="311" spans="1:17" x14ac:dyDescent="0.3">
      <c r="A311" s="2" t="s">
        <v>690</v>
      </c>
      <c r="B311" s="2" t="s">
        <v>691</v>
      </c>
      <c r="C311" s="2" t="str">
        <f>_xlfn.TEXTAFTER(B311,". ",)</f>
        <v>Angela Ward</v>
      </c>
      <c r="D311" s="2" t="s">
        <v>22</v>
      </c>
      <c r="E311" s="2" t="str">
        <f t="shared" si="58"/>
        <v>Female</v>
      </c>
      <c r="F311" s="2">
        <v>44</v>
      </c>
      <c r="G311" s="2" t="s">
        <v>141</v>
      </c>
      <c r="H311" s="2" t="s">
        <v>142</v>
      </c>
      <c r="I311" s="2" t="s">
        <v>102</v>
      </c>
      <c r="J311" s="2">
        <v>14</v>
      </c>
      <c r="K311" s="2" t="str" cm="1">
        <f t="array" ref="K311">_xlfn.IFS(J311&lt;=5, "0-5", J311&lt;=10, "6-10", J311&lt;=15, "11-15", J311&lt;=20, "16-20", J311&gt;20, "21+")</f>
        <v>11-15</v>
      </c>
      <c r="L311" s="2" t="s">
        <v>40</v>
      </c>
      <c r="M311" s="11" t="str">
        <f t="shared" si="68"/>
        <v>75</v>
      </c>
      <c r="N311" s="2">
        <v>3</v>
      </c>
      <c r="O311" s="2">
        <v>0</v>
      </c>
      <c r="P311" s="2" t="s">
        <v>2070</v>
      </c>
      <c r="Q311" s="3">
        <v>0.78</v>
      </c>
    </row>
    <row r="312" spans="1:17" x14ac:dyDescent="0.3">
      <c r="A312" s="2" t="s">
        <v>692</v>
      </c>
      <c r="B312" s="2" t="s">
        <v>693</v>
      </c>
      <c r="C312" s="2" t="str">
        <f t="shared" ref="C312:C375" si="69">B312</f>
        <v>Lucas Chen</v>
      </c>
      <c r="D312" s="2" t="s">
        <v>15</v>
      </c>
      <c r="E312" s="2" t="str">
        <f t="shared" si="58"/>
        <v>Male</v>
      </c>
      <c r="F312" s="2">
        <v>31</v>
      </c>
      <c r="G312" s="2" t="s">
        <v>30</v>
      </c>
      <c r="H312" s="2" t="s">
        <v>31</v>
      </c>
      <c r="I312" s="2" t="s">
        <v>61</v>
      </c>
      <c r="J312" s="2">
        <v>2</v>
      </c>
      <c r="K312" s="2" t="str" cm="1">
        <f t="array" ref="K312">_xlfn.IFS(J312&lt;=5, "0-5", J312&lt;=10, "6-10", J312&lt;=15, "11-15", J312&lt;=20, "16-20", J312&gt;20, "21+")</f>
        <v>0-5</v>
      </c>
      <c r="L312" s="2">
        <v>50</v>
      </c>
      <c r="M312" s="11">
        <f t="shared" ref="M312:M314" si="70">L312</f>
        <v>50</v>
      </c>
      <c r="N312" s="2">
        <v>3.9</v>
      </c>
      <c r="O312" s="2">
        <v>0</v>
      </c>
      <c r="P312" s="2" t="s">
        <v>2070</v>
      </c>
      <c r="Q312" s="2" t="s">
        <v>18531</v>
      </c>
    </row>
    <row r="313" spans="1:17" x14ac:dyDescent="0.3">
      <c r="A313" s="2" t="s">
        <v>694</v>
      </c>
      <c r="B313" s="2" t="s">
        <v>695</v>
      </c>
      <c r="C313" s="2" t="str">
        <f t="shared" si="69"/>
        <v>Ruben Nelson</v>
      </c>
      <c r="D313" s="2" t="s">
        <v>36</v>
      </c>
      <c r="E313" s="2" t="str">
        <f t="shared" si="58"/>
        <v>Male</v>
      </c>
      <c r="F313" s="2">
        <v>34</v>
      </c>
      <c r="G313" s="2" t="s">
        <v>9</v>
      </c>
      <c r="H313" s="2" t="s">
        <v>10</v>
      </c>
      <c r="I313" s="2" t="s">
        <v>77</v>
      </c>
      <c r="J313" s="2">
        <v>1</v>
      </c>
      <c r="K313" s="2" t="str" cm="1">
        <f t="array" ref="K313">_xlfn.IFS(J313&lt;=5, "0-5", J313&lt;=10, "6-10", J313&lt;=15, "11-15", J313&lt;=20, "16-20", J313&gt;20, "21+")</f>
        <v>0-5</v>
      </c>
      <c r="L313" s="2">
        <v>40</v>
      </c>
      <c r="M313" s="11">
        <f t="shared" si="70"/>
        <v>40</v>
      </c>
      <c r="N313" s="2">
        <v>1.7</v>
      </c>
      <c r="O313" s="2" t="s">
        <v>18531</v>
      </c>
      <c r="P313" s="2" t="s">
        <v>18531</v>
      </c>
      <c r="Q313" s="2">
        <v>74</v>
      </c>
    </row>
    <row r="314" spans="1:17" x14ac:dyDescent="0.3">
      <c r="A314" s="2" t="s">
        <v>696</v>
      </c>
      <c r="B314" s="2" t="s">
        <v>697</v>
      </c>
      <c r="C314" s="2" t="str">
        <f t="shared" si="69"/>
        <v>Brenda Briggs</v>
      </c>
      <c r="D314" s="2" t="s">
        <v>22</v>
      </c>
      <c r="E314" s="2" t="str">
        <f t="shared" si="58"/>
        <v>Female</v>
      </c>
      <c r="F314" s="2">
        <v>47</v>
      </c>
      <c r="G314" s="2" t="s">
        <v>95</v>
      </c>
      <c r="H314" s="2" t="s">
        <v>96</v>
      </c>
      <c r="I314" s="2" t="s">
        <v>77</v>
      </c>
      <c r="J314" s="2">
        <v>13</v>
      </c>
      <c r="K314" s="2" t="str" cm="1">
        <f t="array" ref="K314">_xlfn.IFS(J314&lt;=5, "0-5", J314&lt;=10, "6-10", J314&lt;=15, "11-15", J314&lt;=20, "16-20", J314&gt;20, "21+")</f>
        <v>11-15</v>
      </c>
      <c r="L314" s="2">
        <v>20</v>
      </c>
      <c r="M314" s="11">
        <f t="shared" si="70"/>
        <v>20</v>
      </c>
      <c r="N314" s="2">
        <v>4.5</v>
      </c>
      <c r="O314" s="2" t="s">
        <v>18531</v>
      </c>
      <c r="P314" s="2" t="s">
        <v>18531</v>
      </c>
      <c r="Q314" s="3">
        <v>0.91</v>
      </c>
    </row>
    <row r="315" spans="1:17" x14ac:dyDescent="0.3">
      <c r="A315" s="2" t="s">
        <v>698</v>
      </c>
      <c r="B315" s="2" t="s">
        <v>699</v>
      </c>
      <c r="C315" s="2" t="str">
        <f t="shared" si="69"/>
        <v>Ronald Smith</v>
      </c>
      <c r="D315" s="2" t="s">
        <v>36</v>
      </c>
      <c r="E315" s="2" t="str">
        <f t="shared" si="58"/>
        <v>Male</v>
      </c>
      <c r="F315" s="2">
        <v>50</v>
      </c>
      <c r="G315" s="2" t="s">
        <v>46</v>
      </c>
      <c r="H315" s="2" t="s">
        <v>10</v>
      </c>
      <c r="I315" s="2" t="s">
        <v>18</v>
      </c>
      <c r="J315" s="2">
        <v>23</v>
      </c>
      <c r="K315" s="2" t="str" cm="1">
        <f t="array" ref="K315">_xlfn.IFS(J315&lt;=5, "0-5", J315&lt;=10, "6-10", J315&lt;=15, "11-15", J315&lt;=20, "16-20", J315&gt;20, "21+")</f>
        <v>21+</v>
      </c>
      <c r="L315" s="2" t="s">
        <v>24</v>
      </c>
      <c r="M315" s="11" t="str">
        <f>SUBSTITUTE(L315,"$","")</f>
        <v>40</v>
      </c>
      <c r="N315" s="2">
        <v>3.6</v>
      </c>
      <c r="O315" s="2" t="b">
        <v>1</v>
      </c>
      <c r="P315" s="2" t="s">
        <v>2071</v>
      </c>
      <c r="Q315" s="3">
        <v>0.71</v>
      </c>
    </row>
    <row r="316" spans="1:17" x14ac:dyDescent="0.3">
      <c r="A316" s="2" t="s">
        <v>700</v>
      </c>
      <c r="B316" s="2" t="s">
        <v>701</v>
      </c>
      <c r="C316" s="2" t="str">
        <f t="shared" si="69"/>
        <v>Dakota Giles</v>
      </c>
      <c r="D316" s="2" t="s">
        <v>80</v>
      </c>
      <c r="E316" s="2" t="str">
        <f t="shared" si="58"/>
        <v>Male</v>
      </c>
      <c r="F316" s="2">
        <v>39</v>
      </c>
      <c r="G316" s="2" t="s">
        <v>16</v>
      </c>
      <c r="H316" s="2" t="s">
        <v>17</v>
      </c>
      <c r="I316" s="2" t="s">
        <v>66</v>
      </c>
      <c r="J316" s="2" t="s">
        <v>18531</v>
      </c>
      <c r="K316" s="2" t="str" cm="1">
        <f t="array" ref="K316">_xlfn.IFS(J316&lt;=5, "0-5", J316&lt;=10, "6-10", J316&lt;=15, "11-15", J316&lt;=20, "16-20", J316&gt;20, "21+")</f>
        <v>21+</v>
      </c>
      <c r="L316" s="2" t="s">
        <v>40</v>
      </c>
      <c r="M316" s="11" t="str">
        <f t="shared" ref="M316:M317" si="71">_xlfn.TEXTAFTER(L316," ")</f>
        <v>75</v>
      </c>
      <c r="N316" s="2">
        <v>3.6</v>
      </c>
      <c r="O316" s="2" t="s">
        <v>62</v>
      </c>
      <c r="P316" s="2" t="s">
        <v>2071</v>
      </c>
      <c r="Q316" s="3">
        <v>0.87</v>
      </c>
    </row>
    <row r="317" spans="1:17" x14ac:dyDescent="0.3">
      <c r="A317" s="2" t="s">
        <v>702</v>
      </c>
      <c r="B317" s="2" t="s">
        <v>703</v>
      </c>
      <c r="C317" s="2" t="str">
        <f t="shared" si="69"/>
        <v>Angela Castillo</v>
      </c>
      <c r="D317" s="2" t="s">
        <v>8</v>
      </c>
      <c r="E317" s="2" t="str">
        <f t="shared" si="58"/>
        <v>Female</v>
      </c>
      <c r="F317" s="2">
        <v>26</v>
      </c>
      <c r="G317" s="2" t="s">
        <v>59</v>
      </c>
      <c r="H317" s="2" t="s">
        <v>60</v>
      </c>
      <c r="I317" s="2" t="s">
        <v>5</v>
      </c>
      <c r="J317" s="2">
        <v>3</v>
      </c>
      <c r="K317" s="2" t="str" cm="1">
        <f t="array" ref="K317">_xlfn.IFS(J317&lt;=5, "0-5", J317&lt;=10, "6-10", J317&lt;=15, "11-15", J317&lt;=20, "16-20", J317&gt;20, "21+")</f>
        <v>0-5</v>
      </c>
      <c r="L317" s="2" t="s">
        <v>12</v>
      </c>
      <c r="M317" s="11" t="str">
        <f t="shared" si="71"/>
        <v>100</v>
      </c>
      <c r="N317" s="2">
        <v>2.8</v>
      </c>
      <c r="O317" s="2">
        <v>1</v>
      </c>
      <c r="P317" s="2" t="s">
        <v>2071</v>
      </c>
      <c r="Q317" s="3">
        <v>0.61</v>
      </c>
    </row>
    <row r="318" spans="1:17" x14ac:dyDescent="0.3">
      <c r="A318" s="2" t="s">
        <v>704</v>
      </c>
      <c r="B318" s="2" t="s">
        <v>705</v>
      </c>
      <c r="C318" s="2" t="str">
        <f t="shared" si="69"/>
        <v>Allen Lee</v>
      </c>
      <c r="D318" s="2" t="s">
        <v>80</v>
      </c>
      <c r="E318" s="2" t="str">
        <f t="shared" si="58"/>
        <v>Male</v>
      </c>
      <c r="F318" s="2" t="s">
        <v>18531</v>
      </c>
      <c r="G318" s="2" t="s">
        <v>30</v>
      </c>
      <c r="H318" s="2" t="s">
        <v>31</v>
      </c>
      <c r="I318" s="2" t="s">
        <v>77</v>
      </c>
      <c r="J318" s="2">
        <v>0</v>
      </c>
      <c r="K318" s="2" t="str" cm="1">
        <f t="array" ref="K318">_xlfn.IFS(J318&lt;=5, "0-5", J318&lt;=10, "6-10", J318&lt;=15, "11-15", J318&lt;=20, "16-20", J318&gt;20, "21+")</f>
        <v>0-5</v>
      </c>
      <c r="L318" s="2" t="s">
        <v>217</v>
      </c>
      <c r="M318" s="11" t="str">
        <f>SUBSTITUTE(L318,"$","")</f>
        <v>100</v>
      </c>
      <c r="N318" s="2">
        <v>5</v>
      </c>
      <c r="O318" s="2" t="s">
        <v>19</v>
      </c>
      <c r="P318" s="2" t="s">
        <v>2070</v>
      </c>
      <c r="Q318" s="2" t="s">
        <v>18531</v>
      </c>
    </row>
    <row r="319" spans="1:17" x14ac:dyDescent="0.3">
      <c r="A319" s="2" t="s">
        <v>706</v>
      </c>
      <c r="B319" s="2" t="s">
        <v>707</v>
      </c>
      <c r="C319" s="2" t="str">
        <f t="shared" si="69"/>
        <v>Michael Rogers</v>
      </c>
      <c r="D319" s="2" t="s">
        <v>15</v>
      </c>
      <c r="E319" s="2" t="str">
        <f t="shared" si="58"/>
        <v>Male</v>
      </c>
      <c r="F319" s="2">
        <v>32</v>
      </c>
      <c r="G319" s="2" t="s">
        <v>16</v>
      </c>
      <c r="H319" s="2" t="s">
        <v>17</v>
      </c>
      <c r="I319" s="2" t="s">
        <v>18</v>
      </c>
      <c r="J319" s="2">
        <v>0</v>
      </c>
      <c r="K319" s="2" t="str" cm="1">
        <f t="array" ref="K319">_xlfn.IFS(J319&lt;=5, "0-5", J319&lt;=10, "6-10", J319&lt;=15, "11-15", J319&lt;=20, "16-20", J319&gt;20, "21+")</f>
        <v>0-5</v>
      </c>
      <c r="L319" s="2">
        <v>100</v>
      </c>
      <c r="M319" s="11">
        <f t="shared" ref="M319:M320" si="72">L319</f>
        <v>100</v>
      </c>
      <c r="N319" s="2">
        <v>1.4</v>
      </c>
      <c r="O319" s="2">
        <v>1</v>
      </c>
      <c r="P319" s="2" t="s">
        <v>2071</v>
      </c>
      <c r="Q319" s="3">
        <v>0.81</v>
      </c>
    </row>
    <row r="320" spans="1:17" x14ac:dyDescent="0.3">
      <c r="A320" s="2" t="s">
        <v>708</v>
      </c>
      <c r="B320" s="2" t="s">
        <v>709</v>
      </c>
      <c r="C320" s="2" t="str">
        <f t="shared" si="69"/>
        <v>Danielle Costa</v>
      </c>
      <c r="D320" s="2" t="s">
        <v>65</v>
      </c>
      <c r="E320" s="2" t="str">
        <f t="shared" si="58"/>
        <v>Female</v>
      </c>
      <c r="F320" s="2">
        <v>55</v>
      </c>
      <c r="G320" s="2" t="s">
        <v>112</v>
      </c>
      <c r="H320" s="2" t="s">
        <v>113</v>
      </c>
      <c r="I320" s="2" t="s">
        <v>39</v>
      </c>
      <c r="J320" s="2">
        <v>17</v>
      </c>
      <c r="K320" s="2" t="str" cm="1">
        <f t="array" ref="K320">_xlfn.IFS(J320&lt;=5, "0-5", J320&lt;=10, "6-10", J320&lt;=15, "11-15", J320&lt;=20, "16-20", J320&gt;20, "21+")</f>
        <v>16-20</v>
      </c>
      <c r="L320" s="2">
        <v>30</v>
      </c>
      <c r="M320" s="11">
        <f t="shared" si="72"/>
        <v>30</v>
      </c>
      <c r="N320" s="2" t="s">
        <v>18531</v>
      </c>
      <c r="O320" s="2" t="s">
        <v>18531</v>
      </c>
      <c r="P320" s="2" t="s">
        <v>18531</v>
      </c>
      <c r="Q320" s="2" t="s">
        <v>18531</v>
      </c>
    </row>
    <row r="321" spans="1:17" x14ac:dyDescent="0.3">
      <c r="A321" s="2" t="s">
        <v>710</v>
      </c>
      <c r="B321" s="2" t="s">
        <v>711</v>
      </c>
      <c r="C321" s="2" t="str">
        <f t="shared" si="69"/>
        <v>William Nunez</v>
      </c>
      <c r="D321" s="2" t="s">
        <v>80</v>
      </c>
      <c r="E321" s="2" t="str">
        <f t="shared" si="58"/>
        <v>Male</v>
      </c>
      <c r="F321" s="2">
        <v>32</v>
      </c>
      <c r="G321" s="2" t="s">
        <v>59</v>
      </c>
      <c r="H321" s="2" t="s">
        <v>60</v>
      </c>
      <c r="I321" s="2" t="s">
        <v>102</v>
      </c>
      <c r="J321" s="2">
        <v>9</v>
      </c>
      <c r="K321" s="2" t="str" cm="1">
        <f t="array" ref="K321">_xlfn.IFS(J321&lt;=5, "0-5", J321&lt;=10, "6-10", J321&lt;=15, "11-15", J321&lt;=20, "16-20", J321&gt;20, "21+")</f>
        <v>6-10</v>
      </c>
      <c r="L321" s="2" t="s">
        <v>43</v>
      </c>
      <c r="M321" s="11" t="str">
        <f>_xlfn.TEXTAFTER(L321," ")</f>
        <v>40</v>
      </c>
      <c r="N321" s="2">
        <v>4.5999999999999996</v>
      </c>
      <c r="O321" s="2">
        <v>1</v>
      </c>
      <c r="P321" s="2" t="s">
        <v>2071</v>
      </c>
      <c r="Q321" s="3">
        <v>0.84</v>
      </c>
    </row>
    <row r="322" spans="1:17" x14ac:dyDescent="0.3">
      <c r="A322" s="2" t="s">
        <v>712</v>
      </c>
      <c r="B322" s="2" t="s">
        <v>713</v>
      </c>
      <c r="C322" s="2" t="str">
        <f t="shared" si="69"/>
        <v>Christopher Riggs</v>
      </c>
      <c r="D322" s="2" t="s">
        <v>36</v>
      </c>
      <c r="E322" s="2" t="str">
        <f t="shared" si="58"/>
        <v>Male</v>
      </c>
      <c r="F322" s="2">
        <v>30</v>
      </c>
      <c r="G322" s="2" t="s">
        <v>100</v>
      </c>
      <c r="H322" s="2" t="s">
        <v>101</v>
      </c>
      <c r="I322" s="2" t="s">
        <v>5</v>
      </c>
      <c r="J322" s="2">
        <v>4</v>
      </c>
      <c r="K322" s="2" t="str" cm="1">
        <f t="array" ref="K322">_xlfn.IFS(J322&lt;=5, "0-5", J322&lt;=10, "6-10", J322&lt;=15, "11-15", J322&lt;=20, "16-20", J322&gt;20, "21+")</f>
        <v>0-5</v>
      </c>
      <c r="L322" s="2" t="s">
        <v>109</v>
      </c>
      <c r="M322" s="11" t="str">
        <f t="shared" ref="M322:M323" si="73">SUBSTITUTE(L322,"$","")</f>
        <v>20</v>
      </c>
      <c r="N322" s="2">
        <v>3.3</v>
      </c>
      <c r="O322" s="2" t="s">
        <v>147</v>
      </c>
      <c r="P322" s="2" t="s">
        <v>2070</v>
      </c>
      <c r="Q322" s="2" t="s">
        <v>18531</v>
      </c>
    </row>
    <row r="323" spans="1:17" x14ac:dyDescent="0.3">
      <c r="A323" s="2" t="s">
        <v>714</v>
      </c>
      <c r="B323" s="2" t="s">
        <v>715</v>
      </c>
      <c r="C323" s="2" t="str">
        <f t="shared" si="69"/>
        <v>Kathryn Myers</v>
      </c>
      <c r="D323" s="2" t="s">
        <v>27</v>
      </c>
      <c r="E323" s="2" t="str">
        <f t="shared" ref="E323:E386" si="74">IF(LOWER(LEFT(D323,1))="f","Female","Male")</f>
        <v>Female</v>
      </c>
      <c r="F323" s="2">
        <v>37</v>
      </c>
      <c r="G323" s="2" t="s">
        <v>116</v>
      </c>
      <c r="H323" s="2" t="s">
        <v>10</v>
      </c>
      <c r="I323" s="2" t="s">
        <v>66</v>
      </c>
      <c r="J323" s="2">
        <v>0</v>
      </c>
      <c r="K323" s="2" t="str" cm="1">
        <f t="array" ref="K323">_xlfn.IFS(J323&lt;=5, "0-5", J323&lt;=10, "6-10", J323&lt;=15, "11-15", J323&lt;=20, "16-20", J323&gt;20, "21+")</f>
        <v>0-5</v>
      </c>
      <c r="L323" s="2" t="s">
        <v>24</v>
      </c>
      <c r="M323" s="11" t="str">
        <f t="shared" si="73"/>
        <v>40</v>
      </c>
      <c r="N323" s="2">
        <v>3.7</v>
      </c>
      <c r="O323" s="2">
        <v>1</v>
      </c>
      <c r="P323" s="2" t="s">
        <v>2071</v>
      </c>
      <c r="Q323" s="2" t="s">
        <v>18531</v>
      </c>
    </row>
    <row r="324" spans="1:17" x14ac:dyDescent="0.3">
      <c r="A324" s="2" t="s">
        <v>716</v>
      </c>
      <c r="B324" s="2" t="s">
        <v>717</v>
      </c>
      <c r="C324" s="2" t="str">
        <f t="shared" si="69"/>
        <v>Robert Walls</v>
      </c>
      <c r="D324" s="2" t="s">
        <v>80</v>
      </c>
      <c r="E324" s="2" t="str">
        <f t="shared" si="74"/>
        <v>Male</v>
      </c>
      <c r="F324" s="2">
        <v>52</v>
      </c>
      <c r="G324" s="2" t="s">
        <v>95</v>
      </c>
      <c r="H324" s="2" t="s">
        <v>96</v>
      </c>
      <c r="I324" s="2" t="s">
        <v>18</v>
      </c>
      <c r="J324" s="2">
        <v>33</v>
      </c>
      <c r="K324" s="2" t="str" cm="1">
        <f t="array" ref="K324">_xlfn.IFS(J324&lt;=5, "0-5", J324&lt;=10, "6-10", J324&lt;=15, "11-15", J324&lt;=20, "16-20", J324&gt;20, "21+")</f>
        <v>21+</v>
      </c>
      <c r="L324" s="2" t="s">
        <v>18531</v>
      </c>
      <c r="M324" s="11" t="s">
        <v>18531</v>
      </c>
      <c r="N324" s="2">
        <v>0</v>
      </c>
      <c r="O324" s="2">
        <v>1</v>
      </c>
      <c r="P324" s="2" t="s">
        <v>2071</v>
      </c>
      <c r="Q324" s="3">
        <v>0.6</v>
      </c>
    </row>
    <row r="325" spans="1:17" x14ac:dyDescent="0.3">
      <c r="A325" s="2" t="s">
        <v>718</v>
      </c>
      <c r="B325" s="2" t="s">
        <v>719</v>
      </c>
      <c r="C325" s="2" t="str">
        <f t="shared" si="69"/>
        <v>Justin Johnson</v>
      </c>
      <c r="D325" s="2" t="s">
        <v>85</v>
      </c>
      <c r="E325" s="2" t="str">
        <f t="shared" si="74"/>
        <v>Male</v>
      </c>
      <c r="F325" s="2">
        <v>48</v>
      </c>
      <c r="G325" s="2" t="s">
        <v>81</v>
      </c>
      <c r="H325" s="2" t="s">
        <v>82</v>
      </c>
      <c r="I325" s="2" t="s">
        <v>66</v>
      </c>
      <c r="J325" s="2">
        <v>18</v>
      </c>
      <c r="K325" s="2" t="str" cm="1">
        <f t="array" ref="K325">_xlfn.IFS(J325&lt;=5, "0-5", J325&lt;=10, "6-10", J325&lt;=15, "11-15", J325&lt;=20, "16-20", J325&gt;20, "21+")</f>
        <v>16-20</v>
      </c>
      <c r="L325" s="2">
        <v>50</v>
      </c>
      <c r="M325" s="11">
        <f t="shared" ref="M325:M329" si="75">L325</f>
        <v>50</v>
      </c>
      <c r="N325" s="2">
        <v>0</v>
      </c>
      <c r="O325" s="2" t="s">
        <v>62</v>
      </c>
      <c r="P325" s="2" t="s">
        <v>2071</v>
      </c>
      <c r="Q325" s="3">
        <v>0.64</v>
      </c>
    </row>
    <row r="326" spans="1:17" x14ac:dyDescent="0.3">
      <c r="A326" s="2" t="s">
        <v>720</v>
      </c>
      <c r="B326" s="2" t="s">
        <v>721</v>
      </c>
      <c r="C326" s="2" t="str">
        <f t="shared" si="69"/>
        <v>Paula Stevens</v>
      </c>
      <c r="D326" s="2" t="s">
        <v>8</v>
      </c>
      <c r="E326" s="2" t="str">
        <f t="shared" si="74"/>
        <v>Female</v>
      </c>
      <c r="F326" s="2">
        <v>28</v>
      </c>
      <c r="G326" s="2" t="s">
        <v>73</v>
      </c>
      <c r="H326" s="2" t="s">
        <v>74</v>
      </c>
      <c r="I326" s="2" t="s">
        <v>11</v>
      </c>
      <c r="J326" s="2">
        <v>9</v>
      </c>
      <c r="K326" s="2" t="str" cm="1">
        <f t="array" ref="K326">_xlfn.IFS(J326&lt;=5, "0-5", J326&lt;=10, "6-10", J326&lt;=15, "11-15", J326&lt;=20, "16-20", J326&gt;20, "21+")</f>
        <v>6-10</v>
      </c>
      <c r="L326" s="2">
        <v>40</v>
      </c>
      <c r="M326" s="11">
        <f t="shared" si="75"/>
        <v>40</v>
      </c>
      <c r="N326" s="2" t="s">
        <v>18531</v>
      </c>
      <c r="O326" s="2">
        <v>1</v>
      </c>
      <c r="P326" s="2" t="s">
        <v>2071</v>
      </c>
      <c r="Q326" s="3">
        <v>0.64</v>
      </c>
    </row>
    <row r="327" spans="1:17" x14ac:dyDescent="0.3">
      <c r="A327" s="2" t="s">
        <v>722</v>
      </c>
      <c r="B327" s="2" t="s">
        <v>723</v>
      </c>
      <c r="C327" s="2" t="str">
        <f t="shared" si="69"/>
        <v>Jennifer Allen</v>
      </c>
      <c r="D327" s="2" t="s">
        <v>8</v>
      </c>
      <c r="E327" s="2" t="str">
        <f t="shared" si="74"/>
        <v>Female</v>
      </c>
      <c r="F327" s="2">
        <v>58</v>
      </c>
      <c r="G327" s="2" t="s">
        <v>178</v>
      </c>
      <c r="H327" s="2" t="s">
        <v>60</v>
      </c>
      <c r="I327" s="2" t="s">
        <v>39</v>
      </c>
      <c r="J327" s="2">
        <v>40</v>
      </c>
      <c r="K327" s="2" t="str" cm="1">
        <f t="array" ref="K327">_xlfn.IFS(J327&lt;=5, "0-5", J327&lt;=10, "6-10", J327&lt;=15, "11-15", J327&lt;=20, "16-20", J327&gt;20, "21+")</f>
        <v>21+</v>
      </c>
      <c r="L327" s="2">
        <v>75</v>
      </c>
      <c r="M327" s="11">
        <f t="shared" si="75"/>
        <v>75</v>
      </c>
      <c r="N327" s="2">
        <v>3.4</v>
      </c>
      <c r="O327" s="2">
        <v>1</v>
      </c>
      <c r="P327" s="2" t="s">
        <v>2071</v>
      </c>
      <c r="Q327" s="3">
        <v>1</v>
      </c>
    </row>
    <row r="328" spans="1:17" x14ac:dyDescent="0.3">
      <c r="A328" s="2" t="s">
        <v>724</v>
      </c>
      <c r="B328" s="2" t="s">
        <v>725</v>
      </c>
      <c r="C328" s="2" t="str">
        <f t="shared" si="69"/>
        <v>Mark Hudson</v>
      </c>
      <c r="D328" s="2" t="s">
        <v>15</v>
      </c>
      <c r="E328" s="2" t="str">
        <f t="shared" si="74"/>
        <v>Male</v>
      </c>
      <c r="F328" s="2">
        <v>30</v>
      </c>
      <c r="G328" s="2" t="s">
        <v>59</v>
      </c>
      <c r="H328" s="2" t="s">
        <v>60</v>
      </c>
      <c r="I328" s="2" t="s">
        <v>23</v>
      </c>
      <c r="J328" s="2">
        <v>1</v>
      </c>
      <c r="K328" s="2" t="str" cm="1">
        <f t="array" ref="K328">_xlfn.IFS(J328&lt;=5, "0-5", J328&lt;=10, "6-10", J328&lt;=15, "11-15", J328&lt;=20, "16-20", J328&gt;20, "21+")</f>
        <v>0-5</v>
      </c>
      <c r="L328" s="2">
        <v>40</v>
      </c>
      <c r="M328" s="11">
        <f t="shared" si="75"/>
        <v>40</v>
      </c>
      <c r="N328" s="2">
        <v>1.6</v>
      </c>
      <c r="O328" s="2" t="b">
        <v>1</v>
      </c>
      <c r="P328" s="2" t="s">
        <v>2071</v>
      </c>
      <c r="Q328" s="2">
        <v>100</v>
      </c>
    </row>
    <row r="329" spans="1:17" x14ac:dyDescent="0.3">
      <c r="A329" s="2" t="s">
        <v>726</v>
      </c>
      <c r="B329" s="2" t="s">
        <v>727</v>
      </c>
      <c r="C329" s="2" t="str">
        <f t="shared" si="69"/>
        <v>Jessica Smith</v>
      </c>
      <c r="D329" s="2" t="s">
        <v>65</v>
      </c>
      <c r="E329" s="2" t="str">
        <f t="shared" si="74"/>
        <v>Female</v>
      </c>
      <c r="F329" s="2">
        <v>47</v>
      </c>
      <c r="G329" s="2" t="s">
        <v>163</v>
      </c>
      <c r="H329" s="2" t="s">
        <v>164</v>
      </c>
      <c r="I329" s="2" t="s">
        <v>11</v>
      </c>
      <c r="J329" s="2">
        <v>5</v>
      </c>
      <c r="K329" s="2" t="str" cm="1">
        <f t="array" ref="K329">_xlfn.IFS(J329&lt;=5, "0-5", J329&lt;=10, "6-10", J329&lt;=15, "11-15", J329&lt;=20, "16-20", J329&gt;20, "21+")</f>
        <v>0-5</v>
      </c>
      <c r="L329" s="2">
        <v>20</v>
      </c>
      <c r="M329" s="11">
        <f t="shared" si="75"/>
        <v>20</v>
      </c>
      <c r="N329" s="2">
        <v>1.9</v>
      </c>
      <c r="O329" s="2">
        <v>0</v>
      </c>
      <c r="P329" s="2" t="s">
        <v>2070</v>
      </c>
      <c r="Q329" s="2" t="s">
        <v>18531</v>
      </c>
    </row>
    <row r="330" spans="1:17" x14ac:dyDescent="0.3">
      <c r="A330" s="2" t="s">
        <v>728</v>
      </c>
      <c r="B330" s="2" t="s">
        <v>729</v>
      </c>
      <c r="C330" s="2" t="str">
        <f t="shared" si="69"/>
        <v>Mike Dean</v>
      </c>
      <c r="D330" s="2" t="s">
        <v>15</v>
      </c>
      <c r="E330" s="2" t="str">
        <f t="shared" si="74"/>
        <v>Male</v>
      </c>
      <c r="F330" s="2">
        <v>44</v>
      </c>
      <c r="G330" s="2" t="s">
        <v>59</v>
      </c>
      <c r="H330" s="2" t="s">
        <v>60</v>
      </c>
      <c r="I330" s="2" t="s">
        <v>32</v>
      </c>
      <c r="J330" s="2">
        <v>4</v>
      </c>
      <c r="K330" s="2" t="str" cm="1">
        <f t="array" ref="K330">_xlfn.IFS(J330&lt;=5, "0-5", J330&lt;=10, "6-10", J330&lt;=15, "11-15", J330&lt;=20, "16-20", J330&gt;20, "21+")</f>
        <v>0-5</v>
      </c>
      <c r="L330" s="2" t="s">
        <v>52</v>
      </c>
      <c r="M330" s="11" t="str">
        <f>SUBSTITUTE(L330,"$","")</f>
        <v>50</v>
      </c>
      <c r="N330" s="2">
        <v>0</v>
      </c>
      <c r="O330" s="2" t="b">
        <v>1</v>
      </c>
      <c r="P330" s="2" t="s">
        <v>2071</v>
      </c>
      <c r="Q330" s="3">
        <v>0.83</v>
      </c>
    </row>
    <row r="331" spans="1:17" x14ac:dyDescent="0.3">
      <c r="A331" s="2" t="s">
        <v>730</v>
      </c>
      <c r="B331" s="2" t="s">
        <v>731</v>
      </c>
      <c r="C331" s="2" t="str">
        <f t="shared" si="69"/>
        <v>Jose Wilson</v>
      </c>
      <c r="D331" s="2" t="s">
        <v>80</v>
      </c>
      <c r="E331" s="2" t="str">
        <f t="shared" si="74"/>
        <v>Male</v>
      </c>
      <c r="F331" s="2">
        <v>56</v>
      </c>
      <c r="G331" s="2" t="s">
        <v>3</v>
      </c>
      <c r="H331" s="2" t="s">
        <v>4</v>
      </c>
      <c r="I331" s="2" t="s">
        <v>102</v>
      </c>
      <c r="J331" s="2">
        <v>13</v>
      </c>
      <c r="K331" s="2" t="str" cm="1">
        <f t="array" ref="K331">_xlfn.IFS(J331&lt;=5, "0-5", J331&lt;=10, "6-10", J331&lt;=15, "11-15", J331&lt;=20, "16-20", J331&gt;20, "21+")</f>
        <v>11-15</v>
      </c>
      <c r="L331" s="2" t="s">
        <v>43</v>
      </c>
      <c r="M331" s="11" t="str">
        <f>_xlfn.TEXTAFTER(L331," ")</f>
        <v>40</v>
      </c>
      <c r="N331" s="2" t="s">
        <v>18531</v>
      </c>
      <c r="O331" s="2">
        <v>1</v>
      </c>
      <c r="P331" s="2" t="s">
        <v>2071</v>
      </c>
      <c r="Q331" s="3">
        <v>0.87</v>
      </c>
    </row>
    <row r="332" spans="1:17" x14ac:dyDescent="0.3">
      <c r="A332" s="2" t="s">
        <v>732</v>
      </c>
      <c r="B332" s="2" t="s">
        <v>733</v>
      </c>
      <c r="C332" s="2" t="str">
        <f t="shared" si="69"/>
        <v>Tammy Hill</v>
      </c>
      <c r="D332" s="2" t="s">
        <v>65</v>
      </c>
      <c r="E332" s="2" t="str">
        <f t="shared" si="74"/>
        <v>Female</v>
      </c>
      <c r="F332" s="2">
        <v>53</v>
      </c>
      <c r="G332" s="2" t="s">
        <v>46</v>
      </c>
      <c r="H332" s="2" t="s">
        <v>10</v>
      </c>
      <c r="I332" s="2" t="s">
        <v>11</v>
      </c>
      <c r="J332" s="2">
        <v>33</v>
      </c>
      <c r="K332" s="2" t="str" cm="1">
        <f t="array" ref="K332">_xlfn.IFS(J332&lt;=5, "0-5", J332&lt;=10, "6-10", J332&lt;=15, "11-15", J332&lt;=20, "16-20", J332&gt;20, "21+")</f>
        <v>21+</v>
      </c>
      <c r="L332" s="2" t="s">
        <v>217</v>
      </c>
      <c r="M332" s="11" t="str">
        <f>SUBSTITUTE(L332,"$","")</f>
        <v>100</v>
      </c>
      <c r="N332" s="2" t="s">
        <v>18531</v>
      </c>
      <c r="O332" s="2" t="s">
        <v>147</v>
      </c>
      <c r="P332" s="2" t="s">
        <v>2070</v>
      </c>
      <c r="Q332" s="3">
        <v>0.75</v>
      </c>
    </row>
    <row r="333" spans="1:17" x14ac:dyDescent="0.3">
      <c r="A333" s="2" t="s">
        <v>734</v>
      </c>
      <c r="B333" s="2" t="s">
        <v>735</v>
      </c>
      <c r="C333" s="2" t="str">
        <f t="shared" si="69"/>
        <v>Nathaniel Flores</v>
      </c>
      <c r="D333" s="2" t="s">
        <v>49</v>
      </c>
      <c r="E333" s="2" t="str">
        <f t="shared" si="74"/>
        <v>Male</v>
      </c>
      <c r="F333" s="2">
        <v>59</v>
      </c>
      <c r="G333" s="2" t="s">
        <v>55</v>
      </c>
      <c r="H333" s="2" t="s">
        <v>10</v>
      </c>
      <c r="I333" s="2" t="s">
        <v>11</v>
      </c>
      <c r="J333" s="2">
        <v>22</v>
      </c>
      <c r="K333" s="2" t="str" cm="1">
        <f t="array" ref="K333">_xlfn.IFS(J333&lt;=5, "0-5", J333&lt;=10, "6-10", J333&lt;=15, "11-15", J333&lt;=20, "16-20", J333&gt;20, "21+")</f>
        <v>21+</v>
      </c>
      <c r="L333" s="2">
        <v>40</v>
      </c>
      <c r="M333" s="11">
        <f>L333</f>
        <v>40</v>
      </c>
      <c r="N333" s="2">
        <v>1.1000000000000001</v>
      </c>
      <c r="O333" s="2" t="s">
        <v>56</v>
      </c>
      <c r="P333" s="2" t="s">
        <v>2071</v>
      </c>
      <c r="Q333" s="3">
        <v>0.61</v>
      </c>
    </row>
    <row r="334" spans="1:17" x14ac:dyDescent="0.3">
      <c r="A334" s="2" t="s">
        <v>736</v>
      </c>
      <c r="B334" s="2" t="s">
        <v>737</v>
      </c>
      <c r="C334" s="2" t="str">
        <f t="shared" si="69"/>
        <v>Edwin Carter</v>
      </c>
      <c r="D334" s="2" t="s">
        <v>80</v>
      </c>
      <c r="E334" s="2" t="str">
        <f t="shared" si="74"/>
        <v>Male</v>
      </c>
      <c r="F334" s="2">
        <v>60</v>
      </c>
      <c r="G334" s="2" t="s">
        <v>46</v>
      </c>
      <c r="H334" s="2" t="s">
        <v>10</v>
      </c>
      <c r="I334" s="2" t="s">
        <v>77</v>
      </c>
      <c r="J334" s="2">
        <v>34</v>
      </c>
      <c r="K334" s="2" t="str" cm="1">
        <f t="array" ref="K334">_xlfn.IFS(J334&lt;=5, "0-5", J334&lt;=10, "6-10", J334&lt;=15, "11-15", J334&lt;=20, "16-20", J334&gt;20, "21+")</f>
        <v>21+</v>
      </c>
      <c r="L334" s="2" t="s">
        <v>18531</v>
      </c>
      <c r="M334" s="11" t="s">
        <v>18531</v>
      </c>
      <c r="N334" s="2">
        <v>2.5</v>
      </c>
      <c r="O334" s="2" t="b">
        <v>0</v>
      </c>
      <c r="P334" s="2" t="s">
        <v>2070</v>
      </c>
      <c r="Q334" s="3">
        <v>0.93</v>
      </c>
    </row>
    <row r="335" spans="1:17" x14ac:dyDescent="0.3">
      <c r="A335" s="2" t="s">
        <v>738</v>
      </c>
      <c r="B335" s="2" t="s">
        <v>739</v>
      </c>
      <c r="C335" s="2" t="str">
        <f t="shared" si="69"/>
        <v>Patricia Miller</v>
      </c>
      <c r="D335" s="2" t="s">
        <v>8</v>
      </c>
      <c r="E335" s="2" t="str">
        <f t="shared" si="74"/>
        <v>Female</v>
      </c>
      <c r="F335" s="2">
        <v>33</v>
      </c>
      <c r="G335" s="2" t="s">
        <v>16</v>
      </c>
      <c r="H335" s="2" t="s">
        <v>17</v>
      </c>
      <c r="I335" s="2" t="s">
        <v>11</v>
      </c>
      <c r="J335" s="2">
        <v>8</v>
      </c>
      <c r="K335" s="2" t="str" cm="1">
        <f t="array" ref="K335">_xlfn.IFS(J335&lt;=5, "0-5", J335&lt;=10, "6-10", J335&lt;=15, "11-15", J335&lt;=20, "16-20", J335&gt;20, "21+")</f>
        <v>6-10</v>
      </c>
      <c r="L335" s="2" t="s">
        <v>97</v>
      </c>
      <c r="M335" s="11" t="str">
        <f t="shared" ref="M335:M336" si="76">_xlfn.TEXTAFTER(L335," ")</f>
        <v>30</v>
      </c>
      <c r="N335" s="2">
        <v>3.6</v>
      </c>
      <c r="O335" s="2">
        <v>1</v>
      </c>
      <c r="P335" s="2" t="s">
        <v>2071</v>
      </c>
      <c r="Q335" s="2" t="s">
        <v>18531</v>
      </c>
    </row>
    <row r="336" spans="1:17" x14ac:dyDescent="0.3">
      <c r="A336" s="2" t="s">
        <v>740</v>
      </c>
      <c r="B336" s="2" t="s">
        <v>741</v>
      </c>
      <c r="C336" s="2" t="str">
        <f t="shared" si="69"/>
        <v>Rebecca Schneider</v>
      </c>
      <c r="D336" s="2" t="s">
        <v>65</v>
      </c>
      <c r="E336" s="2" t="str">
        <f t="shared" si="74"/>
        <v>Female</v>
      </c>
      <c r="F336" s="2">
        <v>21</v>
      </c>
      <c r="G336" s="2" t="s">
        <v>59</v>
      </c>
      <c r="H336" s="2" t="s">
        <v>60</v>
      </c>
      <c r="I336" s="2" t="s">
        <v>23</v>
      </c>
      <c r="J336" s="2">
        <v>1</v>
      </c>
      <c r="K336" s="2" t="str" cm="1">
        <f t="array" ref="K336">_xlfn.IFS(J336&lt;=5, "0-5", J336&lt;=10, "6-10", J336&lt;=15, "11-15", J336&lt;=20, "16-20", J336&gt;20, "21+")</f>
        <v>0-5</v>
      </c>
      <c r="L336" s="2" t="s">
        <v>302</v>
      </c>
      <c r="M336" s="11" t="str">
        <f t="shared" si="76"/>
        <v>20</v>
      </c>
      <c r="N336" s="2" t="s">
        <v>18531</v>
      </c>
      <c r="O336" s="2" t="b">
        <v>0</v>
      </c>
      <c r="P336" s="2" t="s">
        <v>2070</v>
      </c>
      <c r="Q336" s="3">
        <v>0.99</v>
      </c>
    </row>
    <row r="337" spans="1:17" x14ac:dyDescent="0.3">
      <c r="A337" s="2" t="s">
        <v>742</v>
      </c>
      <c r="B337" s="2" t="s">
        <v>743</v>
      </c>
      <c r="C337" s="2" t="str">
        <f t="shared" si="69"/>
        <v>John Greene</v>
      </c>
      <c r="D337" s="2" t="s">
        <v>15</v>
      </c>
      <c r="E337" s="2" t="str">
        <f t="shared" si="74"/>
        <v>Male</v>
      </c>
      <c r="F337" s="2">
        <v>54</v>
      </c>
      <c r="G337" s="2" t="s">
        <v>55</v>
      </c>
      <c r="H337" s="2" t="s">
        <v>10</v>
      </c>
      <c r="I337" s="2" t="s">
        <v>61</v>
      </c>
      <c r="J337" s="2">
        <v>20</v>
      </c>
      <c r="K337" s="2" t="str" cm="1">
        <f t="array" ref="K337">_xlfn.IFS(J337&lt;=5, "0-5", J337&lt;=10, "6-10", J337&lt;=15, "11-15", J337&lt;=20, "16-20", J337&gt;20, "21+")</f>
        <v>16-20</v>
      </c>
      <c r="L337" s="2">
        <v>50</v>
      </c>
      <c r="M337" s="11">
        <f t="shared" ref="M337:M340" si="77">L337</f>
        <v>50</v>
      </c>
      <c r="N337" s="2">
        <v>4.4000000000000004</v>
      </c>
      <c r="O337" s="2">
        <v>0</v>
      </c>
      <c r="P337" s="2" t="s">
        <v>2070</v>
      </c>
      <c r="Q337" s="2">
        <v>73</v>
      </c>
    </row>
    <row r="338" spans="1:17" x14ac:dyDescent="0.3">
      <c r="A338" s="2" t="s">
        <v>744</v>
      </c>
      <c r="B338" s="2" t="s">
        <v>745</v>
      </c>
      <c r="C338" s="2" t="str">
        <f t="shared" si="69"/>
        <v>Brittany Mcdowell</v>
      </c>
      <c r="D338" s="2" t="s">
        <v>65</v>
      </c>
      <c r="E338" s="2" t="str">
        <f t="shared" si="74"/>
        <v>Female</v>
      </c>
      <c r="F338" s="2">
        <v>33</v>
      </c>
      <c r="G338" s="2" t="s">
        <v>46</v>
      </c>
      <c r="H338" s="2" t="s">
        <v>10</v>
      </c>
      <c r="I338" s="2" t="s">
        <v>18</v>
      </c>
      <c r="J338" s="2">
        <v>11</v>
      </c>
      <c r="K338" s="2" t="str" cm="1">
        <f t="array" ref="K338">_xlfn.IFS(J338&lt;=5, "0-5", J338&lt;=10, "6-10", J338&lt;=15, "11-15", J338&lt;=20, "16-20", J338&gt;20, "21+")</f>
        <v>11-15</v>
      </c>
      <c r="L338" s="2">
        <v>75</v>
      </c>
      <c r="M338" s="11">
        <f t="shared" si="77"/>
        <v>75</v>
      </c>
      <c r="N338" s="2">
        <v>2.1</v>
      </c>
      <c r="O338" s="2">
        <v>0</v>
      </c>
      <c r="P338" s="2" t="s">
        <v>2070</v>
      </c>
      <c r="Q338" s="3">
        <v>0.96</v>
      </c>
    </row>
    <row r="339" spans="1:17" x14ac:dyDescent="0.3">
      <c r="A339" s="2" t="s">
        <v>746</v>
      </c>
      <c r="B339" s="2" t="s">
        <v>747</v>
      </c>
      <c r="C339" s="2" t="str">
        <f t="shared" si="69"/>
        <v>Lori Miller</v>
      </c>
      <c r="D339" s="2" t="s">
        <v>65</v>
      </c>
      <c r="E339" s="2" t="str">
        <f t="shared" si="74"/>
        <v>Female</v>
      </c>
      <c r="F339" s="2">
        <v>57</v>
      </c>
      <c r="G339" s="2" t="s">
        <v>50</v>
      </c>
      <c r="H339" s="2" t="s">
        <v>51</v>
      </c>
      <c r="I339" s="2" t="s">
        <v>39</v>
      </c>
      <c r="J339" s="2">
        <v>2</v>
      </c>
      <c r="K339" s="2" t="str" cm="1">
        <f t="array" ref="K339">_xlfn.IFS(J339&lt;=5, "0-5", J339&lt;=10, "6-10", J339&lt;=15, "11-15", J339&lt;=20, "16-20", J339&gt;20, "21+")</f>
        <v>0-5</v>
      </c>
      <c r="L339" s="2">
        <v>40</v>
      </c>
      <c r="M339" s="11">
        <f t="shared" si="77"/>
        <v>40</v>
      </c>
      <c r="N339" s="2">
        <v>0</v>
      </c>
      <c r="O339" s="2" t="b">
        <v>0</v>
      </c>
      <c r="P339" s="2" t="s">
        <v>2070</v>
      </c>
      <c r="Q339" s="3">
        <v>0.6</v>
      </c>
    </row>
    <row r="340" spans="1:17" x14ac:dyDescent="0.3">
      <c r="A340" s="2" t="s">
        <v>748</v>
      </c>
      <c r="B340" s="2" t="s">
        <v>749</v>
      </c>
      <c r="C340" s="2" t="str">
        <f t="shared" si="69"/>
        <v>Joseph Robinson</v>
      </c>
      <c r="D340" s="2" t="s">
        <v>80</v>
      </c>
      <c r="E340" s="2" t="str">
        <f t="shared" si="74"/>
        <v>Male</v>
      </c>
      <c r="F340" s="2">
        <v>36</v>
      </c>
      <c r="G340" s="2" t="s">
        <v>100</v>
      </c>
      <c r="H340" s="2" t="s">
        <v>101</v>
      </c>
      <c r="I340" s="2" t="s">
        <v>18</v>
      </c>
      <c r="J340" s="2">
        <v>6</v>
      </c>
      <c r="K340" s="2" t="str" cm="1">
        <f t="array" ref="K340">_xlfn.IFS(J340&lt;=5, "0-5", J340&lt;=10, "6-10", J340&lt;=15, "11-15", J340&lt;=20, "16-20", J340&gt;20, "21+")</f>
        <v>6-10</v>
      </c>
      <c r="L340" s="2">
        <v>20</v>
      </c>
      <c r="M340" s="11">
        <f t="shared" si="77"/>
        <v>20</v>
      </c>
      <c r="N340" s="2">
        <v>1</v>
      </c>
      <c r="O340" s="2" t="s">
        <v>62</v>
      </c>
      <c r="P340" s="2" t="s">
        <v>2071</v>
      </c>
      <c r="Q340" s="3">
        <v>0.64</v>
      </c>
    </row>
    <row r="341" spans="1:17" x14ac:dyDescent="0.3">
      <c r="A341" s="2" t="s">
        <v>750</v>
      </c>
      <c r="B341" s="2" t="s">
        <v>751</v>
      </c>
      <c r="C341" s="2" t="str">
        <f t="shared" si="69"/>
        <v>Aaron Pruitt</v>
      </c>
      <c r="D341" s="2" t="s">
        <v>85</v>
      </c>
      <c r="E341" s="2" t="str">
        <f t="shared" si="74"/>
        <v>Male</v>
      </c>
      <c r="F341" s="2">
        <v>50</v>
      </c>
      <c r="G341" s="2" t="s">
        <v>16</v>
      </c>
      <c r="H341" s="2" t="s">
        <v>17</v>
      </c>
      <c r="I341" s="2" t="s">
        <v>5</v>
      </c>
      <c r="J341" s="2">
        <v>20</v>
      </c>
      <c r="K341" s="2" t="str" cm="1">
        <f t="array" ref="K341">_xlfn.IFS(J341&lt;=5, "0-5", J341&lt;=10, "6-10", J341&lt;=15, "11-15", J341&lt;=20, "16-20", J341&gt;20, "21+")</f>
        <v>16-20</v>
      </c>
      <c r="L341" s="2" t="s">
        <v>97</v>
      </c>
      <c r="M341" s="11" t="str">
        <f t="shared" ref="M341:M342" si="78">_xlfn.TEXTAFTER(L341," ")</f>
        <v>30</v>
      </c>
      <c r="N341" s="2">
        <v>0</v>
      </c>
      <c r="O341" s="2">
        <v>0</v>
      </c>
      <c r="P341" s="2" t="s">
        <v>2070</v>
      </c>
      <c r="Q341" s="2" t="s">
        <v>18531</v>
      </c>
    </row>
    <row r="342" spans="1:17" x14ac:dyDescent="0.3">
      <c r="A342" s="2" t="s">
        <v>752</v>
      </c>
      <c r="B342" s="2" t="s">
        <v>753</v>
      </c>
      <c r="C342" s="2" t="str">
        <f t="shared" si="69"/>
        <v>Victoria Miller</v>
      </c>
      <c r="D342" s="2" t="s">
        <v>2</v>
      </c>
      <c r="E342" s="2" t="str">
        <f t="shared" si="74"/>
        <v>Female</v>
      </c>
      <c r="F342" s="2">
        <v>37</v>
      </c>
      <c r="G342" s="2" t="s">
        <v>116</v>
      </c>
      <c r="H342" s="2" t="s">
        <v>10</v>
      </c>
      <c r="I342" s="2" t="s">
        <v>77</v>
      </c>
      <c r="J342" s="2" t="s">
        <v>18531</v>
      </c>
      <c r="K342" s="2" t="str" cm="1">
        <f t="array" ref="K342">_xlfn.IFS(J342&lt;=5, "0-5", J342&lt;=10, "6-10", J342&lt;=15, "11-15", J342&lt;=20, "16-20", J342&gt;20, "21+")</f>
        <v>21+</v>
      </c>
      <c r="L342" s="2" t="s">
        <v>302</v>
      </c>
      <c r="M342" s="11" t="str">
        <f t="shared" si="78"/>
        <v>20</v>
      </c>
      <c r="N342" s="2">
        <v>4.9000000000000004</v>
      </c>
      <c r="O342" s="2" t="s">
        <v>19</v>
      </c>
      <c r="P342" s="2" t="s">
        <v>2070</v>
      </c>
      <c r="Q342" s="2" t="s">
        <v>18531</v>
      </c>
    </row>
    <row r="343" spans="1:17" x14ac:dyDescent="0.3">
      <c r="A343" s="2" t="s">
        <v>754</v>
      </c>
      <c r="B343" s="2" t="s">
        <v>755</v>
      </c>
      <c r="C343" s="2" t="str">
        <f t="shared" si="69"/>
        <v>Clarence Vega</v>
      </c>
      <c r="D343" s="2" t="s">
        <v>80</v>
      </c>
      <c r="E343" s="2" t="str">
        <f t="shared" si="74"/>
        <v>Male</v>
      </c>
      <c r="F343" s="2">
        <v>53</v>
      </c>
      <c r="G343" s="2" t="s">
        <v>3</v>
      </c>
      <c r="H343" s="2" t="s">
        <v>4</v>
      </c>
      <c r="I343" s="2" t="s">
        <v>32</v>
      </c>
      <c r="J343" s="2">
        <v>4</v>
      </c>
      <c r="K343" s="2" t="str" cm="1">
        <f t="array" ref="K343">_xlfn.IFS(J343&lt;=5, "0-5", J343&lt;=10, "6-10", J343&lt;=15, "11-15", J343&lt;=20, "16-20", J343&gt;20, "21+")</f>
        <v>0-5</v>
      </c>
      <c r="L343" s="2">
        <v>30</v>
      </c>
      <c r="M343" s="11">
        <f>L343</f>
        <v>30</v>
      </c>
      <c r="N343" s="2">
        <v>4.7</v>
      </c>
      <c r="O343" s="2" t="s">
        <v>147</v>
      </c>
      <c r="P343" s="2" t="s">
        <v>2070</v>
      </c>
      <c r="Q343" s="3">
        <v>0.99</v>
      </c>
    </row>
    <row r="344" spans="1:17" x14ac:dyDescent="0.3">
      <c r="A344" s="2" t="s">
        <v>756</v>
      </c>
      <c r="B344" s="2" t="s">
        <v>757</v>
      </c>
      <c r="C344" s="2" t="str">
        <f t="shared" si="69"/>
        <v>Deborah Day</v>
      </c>
      <c r="D344" s="2" t="s">
        <v>65</v>
      </c>
      <c r="E344" s="2" t="str">
        <f t="shared" si="74"/>
        <v>Female</v>
      </c>
      <c r="F344" s="2">
        <v>22</v>
      </c>
      <c r="G344" s="2" t="s">
        <v>3</v>
      </c>
      <c r="H344" s="2" t="s">
        <v>4</v>
      </c>
      <c r="I344" s="2" t="s">
        <v>5</v>
      </c>
      <c r="J344" s="2">
        <v>3</v>
      </c>
      <c r="K344" s="2" t="str" cm="1">
        <f t="array" ref="K344">_xlfn.IFS(J344&lt;=5, "0-5", J344&lt;=10, "6-10", J344&lt;=15, "11-15", J344&lt;=20, "16-20", J344&gt;20, "21+")</f>
        <v>0-5</v>
      </c>
      <c r="L344" s="2" t="s">
        <v>43</v>
      </c>
      <c r="M344" s="11" t="str">
        <f>_xlfn.TEXTAFTER(L344," ")</f>
        <v>40</v>
      </c>
      <c r="N344" s="2">
        <v>2.1</v>
      </c>
      <c r="O344" s="2">
        <v>0</v>
      </c>
      <c r="P344" s="2" t="s">
        <v>2070</v>
      </c>
      <c r="Q344" s="2" t="s">
        <v>18531</v>
      </c>
    </row>
    <row r="345" spans="1:17" x14ac:dyDescent="0.3">
      <c r="A345" s="2" t="s">
        <v>758</v>
      </c>
      <c r="B345" s="2" t="s">
        <v>759</v>
      </c>
      <c r="C345" s="2" t="str">
        <f t="shared" si="69"/>
        <v>Nicole Rocha</v>
      </c>
      <c r="D345" s="2" t="s">
        <v>65</v>
      </c>
      <c r="E345" s="2" t="str">
        <f t="shared" si="74"/>
        <v>Female</v>
      </c>
      <c r="F345" s="2">
        <v>55</v>
      </c>
      <c r="G345" s="2" t="s">
        <v>30</v>
      </c>
      <c r="H345" s="2" t="s">
        <v>31</v>
      </c>
      <c r="I345" s="2" t="s">
        <v>11</v>
      </c>
      <c r="J345" s="2">
        <v>33</v>
      </c>
      <c r="K345" s="2" t="str" cm="1">
        <f t="array" ref="K345">_xlfn.IFS(J345&lt;=5, "0-5", J345&lt;=10, "6-10", J345&lt;=15, "11-15", J345&lt;=20, "16-20", J345&gt;20, "21+")</f>
        <v>21+</v>
      </c>
      <c r="L345" s="2">
        <v>40</v>
      </c>
      <c r="M345" s="11">
        <f>L345</f>
        <v>40</v>
      </c>
      <c r="N345" s="2">
        <v>1.5</v>
      </c>
      <c r="O345" s="2" t="s">
        <v>62</v>
      </c>
      <c r="P345" s="2" t="s">
        <v>2071</v>
      </c>
      <c r="Q345" s="3">
        <v>0.71</v>
      </c>
    </row>
    <row r="346" spans="1:17" x14ac:dyDescent="0.3">
      <c r="A346" s="2" t="s">
        <v>760</v>
      </c>
      <c r="B346" s="2" t="s">
        <v>761</v>
      </c>
      <c r="C346" s="2" t="str">
        <f t="shared" si="69"/>
        <v>Elijah Green</v>
      </c>
      <c r="D346" s="2" t="s">
        <v>49</v>
      </c>
      <c r="E346" s="2" t="str">
        <f t="shared" si="74"/>
        <v>Male</v>
      </c>
      <c r="F346" s="2">
        <v>22</v>
      </c>
      <c r="G346" s="2" t="s">
        <v>9</v>
      </c>
      <c r="H346" s="2" t="s">
        <v>10</v>
      </c>
      <c r="I346" s="2" t="s">
        <v>66</v>
      </c>
      <c r="J346" s="2">
        <v>1</v>
      </c>
      <c r="K346" s="2" t="str" cm="1">
        <f t="array" ref="K346">_xlfn.IFS(J346&lt;=5, "0-5", J346&lt;=10, "6-10", J346&lt;=15, "11-15", J346&lt;=20, "16-20", J346&gt;20, "21+")</f>
        <v>0-5</v>
      </c>
      <c r="L346" s="2" t="s">
        <v>18531</v>
      </c>
      <c r="M346" s="11" t="s">
        <v>18531</v>
      </c>
      <c r="N346" s="2">
        <v>2.6</v>
      </c>
      <c r="O346" s="2">
        <v>0</v>
      </c>
      <c r="P346" s="2" t="s">
        <v>2070</v>
      </c>
      <c r="Q346" s="3">
        <v>0.72</v>
      </c>
    </row>
    <row r="347" spans="1:17" x14ac:dyDescent="0.3">
      <c r="A347" s="2" t="s">
        <v>762</v>
      </c>
      <c r="B347" s="2" t="s">
        <v>763</v>
      </c>
      <c r="C347" s="2" t="str">
        <f t="shared" si="69"/>
        <v>Emily Johnson</v>
      </c>
      <c r="D347" s="2" t="s">
        <v>2</v>
      </c>
      <c r="E347" s="2" t="str">
        <f t="shared" si="74"/>
        <v>Female</v>
      </c>
      <c r="F347" s="2">
        <v>45</v>
      </c>
      <c r="G347" s="2" t="s">
        <v>50</v>
      </c>
      <c r="H347" s="2" t="s">
        <v>51</v>
      </c>
      <c r="I347" s="2" t="s">
        <v>23</v>
      </c>
      <c r="J347" s="2">
        <v>23</v>
      </c>
      <c r="K347" s="2" t="str" cm="1">
        <f t="array" ref="K347">_xlfn.IFS(J347&lt;=5, "0-5", J347&lt;=10, "6-10", J347&lt;=15, "11-15", J347&lt;=20, "16-20", J347&gt;20, "21+")</f>
        <v>21+</v>
      </c>
      <c r="L347" s="2" t="s">
        <v>86</v>
      </c>
      <c r="M347" s="11" t="str">
        <f>_xlfn.TEXTAFTER(L347," ")</f>
        <v>50</v>
      </c>
      <c r="N347" s="2">
        <v>0</v>
      </c>
      <c r="O347" s="2">
        <v>0</v>
      </c>
      <c r="P347" s="2" t="s">
        <v>2070</v>
      </c>
      <c r="Q347" s="3">
        <v>0.66</v>
      </c>
    </row>
    <row r="348" spans="1:17" x14ac:dyDescent="0.3">
      <c r="A348" s="2" t="s">
        <v>764</v>
      </c>
      <c r="B348" s="2" t="s">
        <v>765</v>
      </c>
      <c r="C348" s="2" t="str">
        <f t="shared" si="69"/>
        <v>Richard Velasquez Jr.</v>
      </c>
      <c r="D348" s="2" t="s">
        <v>80</v>
      </c>
      <c r="E348" s="2" t="str">
        <f t="shared" si="74"/>
        <v>Male</v>
      </c>
      <c r="F348" s="2">
        <v>36</v>
      </c>
      <c r="G348" s="2" t="s">
        <v>123</v>
      </c>
      <c r="H348" s="2" t="s">
        <v>124</v>
      </c>
      <c r="I348" s="2" t="s">
        <v>39</v>
      </c>
      <c r="J348" s="2">
        <v>13</v>
      </c>
      <c r="K348" s="2" t="str" cm="1">
        <f t="array" ref="K348">_xlfn.IFS(J348&lt;=5, "0-5", J348&lt;=10, "6-10", J348&lt;=15, "11-15", J348&lt;=20, "16-20", J348&gt;20, "21+")</f>
        <v>11-15</v>
      </c>
      <c r="L348" s="2">
        <v>40</v>
      </c>
      <c r="M348" s="11">
        <f>L348</f>
        <v>40</v>
      </c>
      <c r="N348" s="2" t="s">
        <v>18531</v>
      </c>
      <c r="O348" s="2" t="s">
        <v>19</v>
      </c>
      <c r="P348" s="2" t="s">
        <v>2070</v>
      </c>
      <c r="Q348" s="3">
        <v>0.78</v>
      </c>
    </row>
    <row r="349" spans="1:17" x14ac:dyDescent="0.3">
      <c r="A349" s="2" t="s">
        <v>766</v>
      </c>
      <c r="B349" s="2" t="s">
        <v>767</v>
      </c>
      <c r="C349" s="2" t="str">
        <f t="shared" si="69"/>
        <v>Kurt Wilson</v>
      </c>
      <c r="D349" s="2" t="s">
        <v>36</v>
      </c>
      <c r="E349" s="2" t="str">
        <f t="shared" si="74"/>
        <v>Male</v>
      </c>
      <c r="F349" s="2">
        <v>23</v>
      </c>
      <c r="G349" s="2" t="s">
        <v>9</v>
      </c>
      <c r="H349" s="2" t="s">
        <v>10</v>
      </c>
      <c r="I349" s="2" t="s">
        <v>77</v>
      </c>
      <c r="J349" s="2">
        <v>1</v>
      </c>
      <c r="K349" s="2" t="str" cm="1">
        <f t="array" ref="K349">_xlfn.IFS(J349&lt;=5, "0-5", J349&lt;=10, "6-10", J349&lt;=15, "11-15", J349&lt;=20, "16-20", J349&gt;20, "21+")</f>
        <v>0-5</v>
      </c>
      <c r="L349" s="2" t="s">
        <v>302</v>
      </c>
      <c r="M349" s="11" t="str">
        <f>_xlfn.TEXTAFTER(L349," ")</f>
        <v>20</v>
      </c>
      <c r="N349" s="2">
        <v>4</v>
      </c>
      <c r="O349" s="2" t="s">
        <v>62</v>
      </c>
      <c r="P349" s="2" t="s">
        <v>2071</v>
      </c>
      <c r="Q349" s="2">
        <v>100</v>
      </c>
    </row>
    <row r="350" spans="1:17" x14ac:dyDescent="0.3">
      <c r="A350" s="2" t="s">
        <v>768</v>
      </c>
      <c r="B350" s="2" t="s">
        <v>769</v>
      </c>
      <c r="C350" s="2" t="str">
        <f t="shared" si="69"/>
        <v>Jeremiah Rodriguez</v>
      </c>
      <c r="D350" s="2" t="s">
        <v>80</v>
      </c>
      <c r="E350" s="2" t="str">
        <f t="shared" si="74"/>
        <v>Male</v>
      </c>
      <c r="F350" s="2">
        <v>55</v>
      </c>
      <c r="G350" s="2" t="s">
        <v>3</v>
      </c>
      <c r="H350" s="2" t="s">
        <v>4</v>
      </c>
      <c r="I350" s="2" t="s">
        <v>77</v>
      </c>
      <c r="J350" s="2">
        <v>15</v>
      </c>
      <c r="K350" s="2" t="str" cm="1">
        <f t="array" ref="K350">_xlfn.IFS(J350&lt;=5, "0-5", J350&lt;=10, "6-10", J350&lt;=15, "11-15", J350&lt;=20, "16-20", J350&gt;20, "21+")</f>
        <v>11-15</v>
      </c>
      <c r="L350" s="2">
        <v>40</v>
      </c>
      <c r="M350" s="11">
        <f t="shared" ref="M350:M352" si="79">L350</f>
        <v>40</v>
      </c>
      <c r="N350" s="2">
        <v>4.5</v>
      </c>
      <c r="O350" s="2" t="s">
        <v>18531</v>
      </c>
      <c r="P350" s="2" t="s">
        <v>18531</v>
      </c>
      <c r="Q350" s="2" t="s">
        <v>18531</v>
      </c>
    </row>
    <row r="351" spans="1:17" x14ac:dyDescent="0.3">
      <c r="A351" s="2" t="s">
        <v>770</v>
      </c>
      <c r="B351" s="2" t="s">
        <v>771</v>
      </c>
      <c r="C351" s="2" t="str">
        <f t="shared" si="69"/>
        <v>Lauren Lang</v>
      </c>
      <c r="D351" s="2" t="s">
        <v>22</v>
      </c>
      <c r="E351" s="2" t="str">
        <f t="shared" si="74"/>
        <v>Female</v>
      </c>
      <c r="F351" s="2">
        <v>50</v>
      </c>
      <c r="G351" s="2" t="s">
        <v>95</v>
      </c>
      <c r="H351" s="2" t="s">
        <v>96</v>
      </c>
      <c r="I351" s="2" t="s">
        <v>11</v>
      </c>
      <c r="J351" s="2">
        <v>18</v>
      </c>
      <c r="K351" s="2" t="str" cm="1">
        <f t="array" ref="K351">_xlfn.IFS(J351&lt;=5, "0-5", J351&lt;=10, "6-10", J351&lt;=15, "11-15", J351&lt;=20, "16-20", J351&gt;20, "21+")</f>
        <v>16-20</v>
      </c>
      <c r="L351" s="2">
        <v>75</v>
      </c>
      <c r="M351" s="11">
        <f t="shared" si="79"/>
        <v>75</v>
      </c>
      <c r="N351" s="2">
        <v>3.8</v>
      </c>
      <c r="O351" s="2">
        <v>0</v>
      </c>
      <c r="P351" s="2" t="s">
        <v>2070</v>
      </c>
      <c r="Q351" s="2">
        <v>67</v>
      </c>
    </row>
    <row r="352" spans="1:17" x14ac:dyDescent="0.3">
      <c r="A352" s="2" t="s">
        <v>772</v>
      </c>
      <c r="B352" s="2" t="s">
        <v>773</v>
      </c>
      <c r="C352" s="2" t="str">
        <f t="shared" si="69"/>
        <v>Matthew Phillips</v>
      </c>
      <c r="D352" s="2" t="s">
        <v>15</v>
      </c>
      <c r="E352" s="2" t="str">
        <f t="shared" si="74"/>
        <v>Male</v>
      </c>
      <c r="F352" s="2">
        <v>48</v>
      </c>
      <c r="G352" s="2" t="s">
        <v>46</v>
      </c>
      <c r="H352" s="2" t="s">
        <v>10</v>
      </c>
      <c r="I352" s="2" t="s">
        <v>102</v>
      </c>
      <c r="J352" s="2">
        <v>21</v>
      </c>
      <c r="K352" s="2" t="str" cm="1">
        <f t="array" ref="K352">_xlfn.IFS(J352&lt;=5, "0-5", J352&lt;=10, "6-10", J352&lt;=15, "11-15", J352&lt;=20, "16-20", J352&gt;20, "21+")</f>
        <v>21+</v>
      </c>
      <c r="L352" s="2">
        <v>50</v>
      </c>
      <c r="M352" s="11">
        <f t="shared" si="79"/>
        <v>50</v>
      </c>
      <c r="N352" s="2">
        <v>4</v>
      </c>
      <c r="O352" s="2">
        <v>0</v>
      </c>
      <c r="P352" s="2" t="s">
        <v>2070</v>
      </c>
      <c r="Q352" s="3">
        <v>0.78</v>
      </c>
    </row>
    <row r="353" spans="1:17" x14ac:dyDescent="0.3">
      <c r="A353" s="2" t="s">
        <v>774</v>
      </c>
      <c r="B353" s="2" t="s">
        <v>775</v>
      </c>
      <c r="C353" s="2" t="str">
        <f t="shared" si="69"/>
        <v>Michael Andersen</v>
      </c>
      <c r="D353" s="2" t="s">
        <v>49</v>
      </c>
      <c r="E353" s="2" t="str">
        <f t="shared" si="74"/>
        <v>Male</v>
      </c>
      <c r="F353" s="2">
        <v>23</v>
      </c>
      <c r="G353" s="2" t="s">
        <v>30</v>
      </c>
      <c r="H353" s="2" t="s">
        <v>31</v>
      </c>
      <c r="I353" s="2" t="s">
        <v>77</v>
      </c>
      <c r="J353" s="2">
        <v>1</v>
      </c>
      <c r="K353" s="2" t="str" cm="1">
        <f t="array" ref="K353">_xlfn.IFS(J353&lt;=5, "0-5", J353&lt;=10, "6-10", J353&lt;=15, "11-15", J353&lt;=20, "16-20", J353&gt;20, "21+")</f>
        <v>0-5</v>
      </c>
      <c r="L353" s="2" t="s">
        <v>24</v>
      </c>
      <c r="M353" s="11" t="str">
        <f t="shared" ref="M353:M354" si="80">SUBSTITUTE(L353,"$","")</f>
        <v>40</v>
      </c>
      <c r="N353" s="2">
        <v>4.9000000000000004</v>
      </c>
      <c r="O353" s="2" t="s">
        <v>56</v>
      </c>
      <c r="P353" s="2" t="s">
        <v>2071</v>
      </c>
      <c r="Q353" s="3">
        <v>0.78</v>
      </c>
    </row>
    <row r="354" spans="1:17" x14ac:dyDescent="0.3">
      <c r="A354" s="2" t="s">
        <v>776</v>
      </c>
      <c r="B354" s="2" t="s">
        <v>777</v>
      </c>
      <c r="C354" s="2" t="str">
        <f t="shared" si="69"/>
        <v>Amanda Mayo</v>
      </c>
      <c r="D354" s="2" t="s">
        <v>2</v>
      </c>
      <c r="E354" s="2" t="str">
        <f t="shared" si="74"/>
        <v>Female</v>
      </c>
      <c r="F354" s="2">
        <v>49</v>
      </c>
      <c r="G354" s="2" t="s">
        <v>116</v>
      </c>
      <c r="H354" s="2" t="s">
        <v>10</v>
      </c>
      <c r="I354" s="2" t="s">
        <v>23</v>
      </c>
      <c r="J354" s="2">
        <v>25</v>
      </c>
      <c r="K354" s="2" t="str" cm="1">
        <f t="array" ref="K354">_xlfn.IFS(J354&lt;=5, "0-5", J354&lt;=10, "6-10", J354&lt;=15, "11-15", J354&lt;=20, "16-20", J354&gt;20, "21+")</f>
        <v>21+</v>
      </c>
      <c r="L354" s="2" t="s">
        <v>33</v>
      </c>
      <c r="M354" s="11" t="str">
        <f t="shared" si="80"/>
        <v>30</v>
      </c>
      <c r="N354" s="2">
        <v>3.4</v>
      </c>
      <c r="O354" s="2">
        <v>0</v>
      </c>
      <c r="P354" s="2" t="s">
        <v>2070</v>
      </c>
      <c r="Q354" s="3">
        <v>0.75</v>
      </c>
    </row>
    <row r="355" spans="1:17" x14ac:dyDescent="0.3">
      <c r="A355" s="2" t="s">
        <v>778</v>
      </c>
      <c r="B355" s="2" t="s">
        <v>779</v>
      </c>
      <c r="C355" s="2" t="str">
        <f t="shared" si="69"/>
        <v>Jessica Vance</v>
      </c>
      <c r="D355" s="2" t="s">
        <v>22</v>
      </c>
      <c r="E355" s="2" t="str">
        <f t="shared" si="74"/>
        <v>Female</v>
      </c>
      <c r="F355" s="2">
        <v>47</v>
      </c>
      <c r="G355" s="2" t="s">
        <v>3</v>
      </c>
      <c r="H355" s="2" t="s">
        <v>4</v>
      </c>
      <c r="I355" s="2" t="s">
        <v>66</v>
      </c>
      <c r="J355" s="2">
        <v>12</v>
      </c>
      <c r="K355" s="2" t="str" cm="1">
        <f t="array" ref="K355">_xlfn.IFS(J355&lt;=5, "0-5", J355&lt;=10, "6-10", J355&lt;=15, "11-15", J355&lt;=20, "16-20", J355&gt;20, "21+")</f>
        <v>11-15</v>
      </c>
      <c r="L355" s="2">
        <v>50</v>
      </c>
      <c r="M355" s="11">
        <f>L355</f>
        <v>50</v>
      </c>
      <c r="N355" s="2">
        <v>2.1</v>
      </c>
      <c r="O355" s="2" t="b">
        <v>1</v>
      </c>
      <c r="P355" s="2" t="s">
        <v>2071</v>
      </c>
      <c r="Q355" s="3">
        <v>0.67</v>
      </c>
    </row>
    <row r="356" spans="1:17" x14ac:dyDescent="0.3">
      <c r="A356" s="2" t="s">
        <v>780</v>
      </c>
      <c r="B356" s="2" t="s">
        <v>781</v>
      </c>
      <c r="C356" s="2" t="str">
        <f t="shared" si="69"/>
        <v>Alexa Gallegos</v>
      </c>
      <c r="D356" s="2" t="s">
        <v>65</v>
      </c>
      <c r="E356" s="2" t="str">
        <f t="shared" si="74"/>
        <v>Female</v>
      </c>
      <c r="F356" s="2">
        <v>56</v>
      </c>
      <c r="G356" s="2" t="s">
        <v>73</v>
      </c>
      <c r="H356" s="2" t="s">
        <v>74</v>
      </c>
      <c r="I356" s="2" t="s">
        <v>18</v>
      </c>
      <c r="J356" s="2">
        <v>32</v>
      </c>
      <c r="K356" s="2" t="str" cm="1">
        <f t="array" ref="K356">_xlfn.IFS(J356&lt;=5, "0-5", J356&lt;=10, "6-10", J356&lt;=15, "11-15", J356&lt;=20, "16-20", J356&gt;20, "21+")</f>
        <v>21+</v>
      </c>
      <c r="L356" s="2" t="s">
        <v>43</v>
      </c>
      <c r="M356" s="11" t="str">
        <f>_xlfn.TEXTAFTER(L356," ")</f>
        <v>40</v>
      </c>
      <c r="N356" s="2">
        <v>0</v>
      </c>
      <c r="O356" s="2">
        <v>1</v>
      </c>
      <c r="P356" s="2" t="s">
        <v>2071</v>
      </c>
      <c r="Q356" s="3">
        <v>0.86</v>
      </c>
    </row>
    <row r="357" spans="1:17" x14ac:dyDescent="0.3">
      <c r="A357" s="2" t="s">
        <v>782</v>
      </c>
      <c r="B357" s="2" t="s">
        <v>783</v>
      </c>
      <c r="C357" s="2" t="str">
        <f t="shared" si="69"/>
        <v>Charles Pratt</v>
      </c>
      <c r="D357" s="2" t="s">
        <v>49</v>
      </c>
      <c r="E357" s="2" t="str">
        <f t="shared" si="74"/>
        <v>Male</v>
      </c>
      <c r="F357" s="2">
        <v>58</v>
      </c>
      <c r="G357" s="2" t="s">
        <v>59</v>
      </c>
      <c r="H357" s="2" t="s">
        <v>60</v>
      </c>
      <c r="I357" s="2" t="s">
        <v>61</v>
      </c>
      <c r="J357" s="2" t="s">
        <v>18531</v>
      </c>
      <c r="K357" s="2" t="str" cm="1">
        <f t="array" ref="K357">_xlfn.IFS(J357&lt;=5, "0-5", J357&lt;=10, "6-10", J357&lt;=15, "11-15", J357&lt;=20, "16-20", J357&gt;20, "21+")</f>
        <v>21+</v>
      </c>
      <c r="L357" s="2">
        <v>100</v>
      </c>
      <c r="M357" s="11">
        <f>L357</f>
        <v>100</v>
      </c>
      <c r="N357" s="2">
        <v>4.5</v>
      </c>
      <c r="O357" s="2" t="s">
        <v>147</v>
      </c>
      <c r="P357" s="2" t="s">
        <v>2070</v>
      </c>
      <c r="Q357" s="2">
        <v>77</v>
      </c>
    </row>
    <row r="358" spans="1:17" x14ac:dyDescent="0.3">
      <c r="A358" s="2" t="s">
        <v>784</v>
      </c>
      <c r="B358" s="2" t="s">
        <v>785</v>
      </c>
      <c r="C358" s="2" t="str">
        <f t="shared" si="69"/>
        <v>Brian Baker</v>
      </c>
      <c r="D358" s="2" t="s">
        <v>36</v>
      </c>
      <c r="E358" s="2" t="str">
        <f t="shared" si="74"/>
        <v>Male</v>
      </c>
      <c r="F358" s="2">
        <v>32</v>
      </c>
      <c r="G358" s="2" t="s">
        <v>100</v>
      </c>
      <c r="H358" s="2" t="s">
        <v>101</v>
      </c>
      <c r="I358" s="2" t="s">
        <v>61</v>
      </c>
      <c r="J358" s="2">
        <v>10</v>
      </c>
      <c r="K358" s="2" t="str" cm="1">
        <f t="array" ref="K358">_xlfn.IFS(J358&lt;=5, "0-5", J358&lt;=10, "6-10", J358&lt;=15, "11-15", J358&lt;=20, "16-20", J358&gt;20, "21+")</f>
        <v>6-10</v>
      </c>
      <c r="L358" s="2" t="s">
        <v>33</v>
      </c>
      <c r="M358" s="11" t="str">
        <f>SUBSTITUTE(L358,"$","")</f>
        <v>30</v>
      </c>
      <c r="N358" s="2">
        <v>3.8</v>
      </c>
      <c r="O358" s="2">
        <v>0</v>
      </c>
      <c r="P358" s="2" t="s">
        <v>2070</v>
      </c>
      <c r="Q358" s="3">
        <v>0.61</v>
      </c>
    </row>
    <row r="359" spans="1:17" x14ac:dyDescent="0.3">
      <c r="A359" s="2" t="s">
        <v>786</v>
      </c>
      <c r="B359" s="2" t="s">
        <v>787</v>
      </c>
      <c r="C359" s="2" t="str">
        <f t="shared" si="69"/>
        <v>Christina Norman</v>
      </c>
      <c r="D359" s="2" t="s">
        <v>65</v>
      </c>
      <c r="E359" s="2" t="str">
        <f t="shared" si="74"/>
        <v>Female</v>
      </c>
      <c r="F359" s="2">
        <v>52</v>
      </c>
      <c r="G359" s="2" t="s">
        <v>81</v>
      </c>
      <c r="H359" s="2" t="s">
        <v>82</v>
      </c>
      <c r="I359" s="2" t="s">
        <v>61</v>
      </c>
      <c r="J359" s="2">
        <v>0</v>
      </c>
      <c r="K359" s="2" t="str" cm="1">
        <f t="array" ref="K359">_xlfn.IFS(J359&lt;=5, "0-5", J359&lt;=10, "6-10", J359&lt;=15, "11-15", J359&lt;=20, "16-20", J359&gt;20, "21+")</f>
        <v>0-5</v>
      </c>
      <c r="L359" s="2" t="s">
        <v>18531</v>
      </c>
      <c r="M359" s="11" t="s">
        <v>18531</v>
      </c>
      <c r="N359" s="2">
        <v>4.3</v>
      </c>
      <c r="O359" s="2">
        <v>0</v>
      </c>
      <c r="P359" s="2" t="s">
        <v>2070</v>
      </c>
      <c r="Q359" s="3">
        <v>0.9</v>
      </c>
    </row>
    <row r="360" spans="1:17" x14ac:dyDescent="0.3">
      <c r="A360" s="2" t="s">
        <v>788</v>
      </c>
      <c r="B360" s="2" t="s">
        <v>789</v>
      </c>
      <c r="C360" s="2" t="str">
        <f t="shared" si="69"/>
        <v>Laura Kelly</v>
      </c>
      <c r="D360" s="2" t="s">
        <v>8</v>
      </c>
      <c r="E360" s="2" t="str">
        <f t="shared" si="74"/>
        <v>Female</v>
      </c>
      <c r="F360" s="2">
        <v>22</v>
      </c>
      <c r="G360" s="2" t="s">
        <v>163</v>
      </c>
      <c r="H360" s="2" t="s">
        <v>164</v>
      </c>
      <c r="I360" s="2" t="s">
        <v>39</v>
      </c>
      <c r="J360" s="2">
        <v>1</v>
      </c>
      <c r="K360" s="2" t="str" cm="1">
        <f t="array" ref="K360">_xlfn.IFS(J360&lt;=5, "0-5", J360&lt;=10, "6-10", J360&lt;=15, "11-15", J360&lt;=20, "16-20", J360&gt;20, "21+")</f>
        <v>0-5</v>
      </c>
      <c r="L360" s="2">
        <v>50</v>
      </c>
      <c r="M360" s="11">
        <f t="shared" ref="M360:M361" si="81">L360</f>
        <v>50</v>
      </c>
      <c r="N360" s="2">
        <v>0</v>
      </c>
      <c r="O360" s="2" t="s">
        <v>18531</v>
      </c>
      <c r="P360" s="2" t="s">
        <v>18531</v>
      </c>
      <c r="Q360" s="3">
        <v>0.98</v>
      </c>
    </row>
    <row r="361" spans="1:17" x14ac:dyDescent="0.3">
      <c r="A361" s="2" t="s">
        <v>790</v>
      </c>
      <c r="B361" s="2" t="s">
        <v>791</v>
      </c>
      <c r="C361" s="2" t="str">
        <f t="shared" si="69"/>
        <v>John Webb</v>
      </c>
      <c r="D361" s="2" t="s">
        <v>85</v>
      </c>
      <c r="E361" s="2" t="str">
        <f t="shared" si="74"/>
        <v>Male</v>
      </c>
      <c r="F361" s="2">
        <v>20</v>
      </c>
      <c r="G361" s="2" t="s">
        <v>81</v>
      </c>
      <c r="H361" s="2" t="s">
        <v>82</v>
      </c>
      <c r="I361" s="2" t="s">
        <v>66</v>
      </c>
      <c r="J361" s="2">
        <v>2</v>
      </c>
      <c r="K361" s="2" t="str" cm="1">
        <f t="array" ref="K361">_xlfn.IFS(J361&lt;=5, "0-5", J361&lt;=10, "6-10", J361&lt;=15, "11-15", J361&lt;=20, "16-20", J361&gt;20, "21+")</f>
        <v>0-5</v>
      </c>
      <c r="L361" s="2">
        <v>30</v>
      </c>
      <c r="M361" s="11">
        <f t="shared" si="81"/>
        <v>30</v>
      </c>
      <c r="N361" s="2" t="s">
        <v>18531</v>
      </c>
      <c r="O361" s="2">
        <v>1</v>
      </c>
      <c r="P361" s="2" t="s">
        <v>2071</v>
      </c>
      <c r="Q361" s="3">
        <v>0.99</v>
      </c>
    </row>
    <row r="362" spans="1:17" x14ac:dyDescent="0.3">
      <c r="A362" s="2" t="s">
        <v>792</v>
      </c>
      <c r="B362" s="2" t="s">
        <v>793</v>
      </c>
      <c r="C362" s="2" t="str">
        <f t="shared" si="69"/>
        <v>Christopher Burton</v>
      </c>
      <c r="D362" s="2" t="s">
        <v>80</v>
      </c>
      <c r="E362" s="2" t="str">
        <f t="shared" si="74"/>
        <v>Male</v>
      </c>
      <c r="F362" s="2">
        <v>56</v>
      </c>
      <c r="G362" s="2" t="s">
        <v>30</v>
      </c>
      <c r="H362" s="2" t="s">
        <v>31</v>
      </c>
      <c r="I362" s="2" t="s">
        <v>39</v>
      </c>
      <c r="J362" s="2">
        <v>9</v>
      </c>
      <c r="K362" s="2" t="str" cm="1">
        <f t="array" ref="K362">_xlfn.IFS(J362&lt;=5, "0-5", J362&lt;=10, "6-10", J362&lt;=15, "11-15", J362&lt;=20, "16-20", J362&gt;20, "21+")</f>
        <v>6-10</v>
      </c>
      <c r="L362" s="2" t="s">
        <v>43</v>
      </c>
      <c r="M362" s="11" t="str">
        <f t="shared" ref="M362:M363" si="82">_xlfn.TEXTAFTER(L362," ")</f>
        <v>40</v>
      </c>
      <c r="N362" s="2">
        <v>2.6</v>
      </c>
      <c r="O362" s="2">
        <v>0</v>
      </c>
      <c r="P362" s="2" t="s">
        <v>2070</v>
      </c>
      <c r="Q362" s="3">
        <v>0.61</v>
      </c>
    </row>
    <row r="363" spans="1:17" x14ac:dyDescent="0.3">
      <c r="A363" s="2" t="s">
        <v>794</v>
      </c>
      <c r="B363" s="2" t="s">
        <v>795</v>
      </c>
      <c r="C363" s="2" t="str">
        <f t="shared" si="69"/>
        <v>Bradley Aguilar</v>
      </c>
      <c r="D363" s="2" t="s">
        <v>85</v>
      </c>
      <c r="E363" s="2" t="str">
        <f t="shared" si="74"/>
        <v>Male</v>
      </c>
      <c r="F363" s="2">
        <v>41</v>
      </c>
      <c r="G363" s="2" t="s">
        <v>73</v>
      </c>
      <c r="H363" s="2" t="s">
        <v>74</v>
      </c>
      <c r="I363" s="2" t="s">
        <v>39</v>
      </c>
      <c r="J363" s="2">
        <v>22</v>
      </c>
      <c r="K363" s="2" t="str" cm="1">
        <f t="array" ref="K363">_xlfn.IFS(J363&lt;=5, "0-5", J363&lt;=10, "6-10", J363&lt;=15, "11-15", J363&lt;=20, "16-20", J363&gt;20, "21+")</f>
        <v>21+</v>
      </c>
      <c r="L363" s="2" t="s">
        <v>86</v>
      </c>
      <c r="M363" s="11" t="str">
        <f t="shared" si="82"/>
        <v>50</v>
      </c>
      <c r="N363" s="2">
        <v>1.6</v>
      </c>
      <c r="O363" s="2">
        <v>1</v>
      </c>
      <c r="P363" s="2" t="s">
        <v>2071</v>
      </c>
      <c r="Q363" s="3">
        <v>0.61</v>
      </c>
    </row>
    <row r="364" spans="1:17" x14ac:dyDescent="0.3">
      <c r="A364" s="2" t="s">
        <v>796</v>
      </c>
      <c r="B364" s="2" t="s">
        <v>797</v>
      </c>
      <c r="C364" s="2" t="str">
        <f t="shared" si="69"/>
        <v>Arthur Vasquez</v>
      </c>
      <c r="D364" s="2" t="s">
        <v>85</v>
      </c>
      <c r="E364" s="2" t="str">
        <f t="shared" si="74"/>
        <v>Male</v>
      </c>
      <c r="F364" s="2">
        <v>25</v>
      </c>
      <c r="G364" s="2" t="s">
        <v>59</v>
      </c>
      <c r="H364" s="2" t="s">
        <v>60</v>
      </c>
      <c r="I364" s="2" t="s">
        <v>5</v>
      </c>
      <c r="J364" s="2">
        <v>5</v>
      </c>
      <c r="K364" s="2" t="str" cm="1">
        <f t="array" ref="K364">_xlfn.IFS(J364&lt;=5, "0-5", J364&lt;=10, "6-10", J364&lt;=15, "11-15", J364&lt;=20, "16-20", J364&gt;20, "21+")</f>
        <v>0-5</v>
      </c>
      <c r="L364" s="2" t="s">
        <v>33</v>
      </c>
      <c r="M364" s="11" t="str">
        <f>SUBSTITUTE(L364,"$","")</f>
        <v>30</v>
      </c>
      <c r="N364" s="2">
        <v>2.2999999999999998</v>
      </c>
      <c r="O364" s="2">
        <v>0</v>
      </c>
      <c r="P364" s="2" t="s">
        <v>2070</v>
      </c>
      <c r="Q364" s="3">
        <v>0.91</v>
      </c>
    </row>
    <row r="365" spans="1:17" x14ac:dyDescent="0.3">
      <c r="A365" s="2" t="s">
        <v>798</v>
      </c>
      <c r="B365" s="2" t="s">
        <v>799</v>
      </c>
      <c r="C365" s="2" t="str">
        <f t="shared" si="69"/>
        <v>Angela Castro</v>
      </c>
      <c r="D365" s="2" t="s">
        <v>8</v>
      </c>
      <c r="E365" s="2" t="str">
        <f t="shared" si="74"/>
        <v>Female</v>
      </c>
      <c r="F365" s="2">
        <v>44</v>
      </c>
      <c r="G365" s="2" t="s">
        <v>116</v>
      </c>
      <c r="H365" s="2" t="s">
        <v>10</v>
      </c>
      <c r="I365" s="2" t="s">
        <v>66</v>
      </c>
      <c r="J365" s="2">
        <v>6</v>
      </c>
      <c r="K365" s="2" t="str" cm="1">
        <f t="array" ref="K365">_xlfn.IFS(J365&lt;=5, "0-5", J365&lt;=10, "6-10", J365&lt;=15, "11-15", J365&lt;=20, "16-20", J365&gt;20, "21+")</f>
        <v>6-10</v>
      </c>
      <c r="L365" s="2">
        <v>75</v>
      </c>
      <c r="M365" s="11">
        <f>L365</f>
        <v>75</v>
      </c>
      <c r="N365" s="2">
        <v>4.5999999999999996</v>
      </c>
      <c r="O365" s="2" t="s">
        <v>62</v>
      </c>
      <c r="P365" s="2" t="s">
        <v>2071</v>
      </c>
      <c r="Q365" s="2">
        <v>72</v>
      </c>
    </row>
    <row r="366" spans="1:17" x14ac:dyDescent="0.3">
      <c r="A366" s="2" t="s">
        <v>800</v>
      </c>
      <c r="B366" s="2" t="s">
        <v>801</v>
      </c>
      <c r="C366" s="2" t="str">
        <f t="shared" si="69"/>
        <v>Summer Yoder</v>
      </c>
      <c r="D366" s="2" t="s">
        <v>27</v>
      </c>
      <c r="E366" s="2" t="str">
        <f t="shared" si="74"/>
        <v>Female</v>
      </c>
      <c r="F366" s="2">
        <v>46</v>
      </c>
      <c r="G366" s="2" t="s">
        <v>9</v>
      </c>
      <c r="H366" s="2" t="s">
        <v>10</v>
      </c>
      <c r="I366" s="2" t="s">
        <v>23</v>
      </c>
      <c r="J366" s="2">
        <v>26</v>
      </c>
      <c r="K366" s="2" t="str" cm="1">
        <f t="array" ref="K366">_xlfn.IFS(J366&lt;=5, "0-5", J366&lt;=10, "6-10", J366&lt;=15, "11-15", J366&lt;=20, "16-20", J366&gt;20, "21+")</f>
        <v>21+</v>
      </c>
      <c r="L366" s="2" t="s">
        <v>217</v>
      </c>
      <c r="M366" s="11" t="str">
        <f>SUBSTITUTE(L366,"$","")</f>
        <v>100</v>
      </c>
      <c r="N366" s="2">
        <v>2.1</v>
      </c>
      <c r="O366" s="2" t="s">
        <v>18531</v>
      </c>
      <c r="P366" s="2" t="s">
        <v>18531</v>
      </c>
      <c r="Q366" s="2" t="s">
        <v>18531</v>
      </c>
    </row>
    <row r="367" spans="1:17" x14ac:dyDescent="0.3">
      <c r="A367" s="2" t="s">
        <v>802</v>
      </c>
      <c r="B367" s="2" t="s">
        <v>803</v>
      </c>
      <c r="C367" s="2" t="str">
        <f t="shared" si="69"/>
        <v>Jackie Allen</v>
      </c>
      <c r="D367" s="2" t="s">
        <v>27</v>
      </c>
      <c r="E367" s="2" t="str">
        <f t="shared" si="74"/>
        <v>Female</v>
      </c>
      <c r="F367" s="2">
        <v>40</v>
      </c>
      <c r="G367" s="2" t="s">
        <v>100</v>
      </c>
      <c r="H367" s="2" t="s">
        <v>101</v>
      </c>
      <c r="I367" s="2" t="s">
        <v>5</v>
      </c>
      <c r="J367" s="2" t="s">
        <v>18531</v>
      </c>
      <c r="K367" s="2" t="str" cm="1">
        <f t="array" ref="K367">_xlfn.IFS(J367&lt;=5, "0-5", J367&lt;=10, "6-10", J367&lt;=15, "11-15", J367&lt;=20, "16-20", J367&gt;20, "21+")</f>
        <v>21+</v>
      </c>
      <c r="L367" s="2">
        <v>40</v>
      </c>
      <c r="M367" s="11">
        <f>L367</f>
        <v>40</v>
      </c>
      <c r="N367" s="2">
        <v>1.5</v>
      </c>
      <c r="O367" s="2" t="b">
        <v>0</v>
      </c>
      <c r="P367" s="2" t="s">
        <v>2070</v>
      </c>
      <c r="Q367" s="3">
        <v>0.96</v>
      </c>
    </row>
    <row r="368" spans="1:17" x14ac:dyDescent="0.3">
      <c r="A368" s="2" t="s">
        <v>804</v>
      </c>
      <c r="B368" s="2" t="s">
        <v>805</v>
      </c>
      <c r="C368" s="2" t="str">
        <f t="shared" si="69"/>
        <v>Brandon Williams</v>
      </c>
      <c r="D368" s="2" t="s">
        <v>15</v>
      </c>
      <c r="E368" s="2" t="str">
        <f t="shared" si="74"/>
        <v>Male</v>
      </c>
      <c r="F368" s="2" t="s">
        <v>18531</v>
      </c>
      <c r="G368" s="2" t="s">
        <v>163</v>
      </c>
      <c r="H368" s="2" t="s">
        <v>164</v>
      </c>
      <c r="I368" s="2" t="s">
        <v>32</v>
      </c>
      <c r="J368" s="2">
        <v>9</v>
      </c>
      <c r="K368" s="2" t="str" cm="1">
        <f t="array" ref="K368">_xlfn.IFS(J368&lt;=5, "0-5", J368&lt;=10, "6-10", J368&lt;=15, "11-15", J368&lt;=20, "16-20", J368&gt;20, "21+")</f>
        <v>6-10</v>
      </c>
      <c r="L368" s="2" t="s">
        <v>43</v>
      </c>
      <c r="M368" s="11" t="str">
        <f>_xlfn.TEXTAFTER(L368," ")</f>
        <v>40</v>
      </c>
      <c r="N368" s="2">
        <v>1.7</v>
      </c>
      <c r="O368" s="2">
        <v>1</v>
      </c>
      <c r="P368" s="2" t="s">
        <v>2071</v>
      </c>
      <c r="Q368" s="2">
        <v>72</v>
      </c>
    </row>
    <row r="369" spans="1:17" x14ac:dyDescent="0.3">
      <c r="A369" s="2" t="s">
        <v>806</v>
      </c>
      <c r="B369" s="2" t="s">
        <v>807</v>
      </c>
      <c r="C369" s="2" t="str">
        <f t="shared" si="69"/>
        <v>Manuel Torres</v>
      </c>
      <c r="D369" s="2" t="s">
        <v>80</v>
      </c>
      <c r="E369" s="2" t="str">
        <f t="shared" si="74"/>
        <v>Male</v>
      </c>
      <c r="F369" s="2">
        <v>31</v>
      </c>
      <c r="G369" s="2" t="s">
        <v>73</v>
      </c>
      <c r="H369" s="2" t="s">
        <v>74</v>
      </c>
      <c r="I369" s="2" t="s">
        <v>39</v>
      </c>
      <c r="J369" s="2">
        <v>11</v>
      </c>
      <c r="K369" s="2" t="str" cm="1">
        <f t="array" ref="K369">_xlfn.IFS(J369&lt;=5, "0-5", J369&lt;=10, "6-10", J369&lt;=15, "11-15", J369&lt;=20, "16-20", J369&gt;20, "21+")</f>
        <v>11-15</v>
      </c>
      <c r="L369" s="2" t="s">
        <v>18531</v>
      </c>
      <c r="M369" s="11" t="s">
        <v>18531</v>
      </c>
      <c r="N369" s="2">
        <v>3.3</v>
      </c>
      <c r="O369" s="2">
        <v>0</v>
      </c>
      <c r="P369" s="2" t="s">
        <v>2070</v>
      </c>
      <c r="Q369" s="2" t="s">
        <v>18531</v>
      </c>
    </row>
    <row r="370" spans="1:17" x14ac:dyDescent="0.3">
      <c r="A370" s="2" t="s">
        <v>808</v>
      </c>
      <c r="B370" s="2" t="s">
        <v>809</v>
      </c>
      <c r="C370" s="2" t="str">
        <f t="shared" si="69"/>
        <v>Scott Keller</v>
      </c>
      <c r="D370" s="2" t="s">
        <v>36</v>
      </c>
      <c r="E370" s="2" t="str">
        <f t="shared" si="74"/>
        <v>Male</v>
      </c>
      <c r="F370" s="2">
        <v>33</v>
      </c>
      <c r="G370" s="2" t="s">
        <v>100</v>
      </c>
      <c r="H370" s="2" t="s">
        <v>101</v>
      </c>
      <c r="I370" s="2" t="s">
        <v>102</v>
      </c>
      <c r="J370" s="2" t="s">
        <v>18531</v>
      </c>
      <c r="K370" s="2" t="str" cm="1">
        <f t="array" ref="K370">_xlfn.IFS(J370&lt;=5, "0-5", J370&lt;=10, "6-10", J370&lt;=15, "11-15", J370&lt;=20, "16-20", J370&gt;20, "21+")</f>
        <v>21+</v>
      </c>
      <c r="L370" s="2" t="s">
        <v>24</v>
      </c>
      <c r="M370" s="11" t="str">
        <f t="shared" ref="M370:M371" si="83">SUBSTITUTE(L370,"$","")</f>
        <v>40</v>
      </c>
      <c r="N370" s="2">
        <v>4.3</v>
      </c>
      <c r="O370" s="2">
        <v>1</v>
      </c>
      <c r="P370" s="2" t="s">
        <v>2071</v>
      </c>
      <c r="Q370" s="3">
        <v>0.63</v>
      </c>
    </row>
    <row r="371" spans="1:17" x14ac:dyDescent="0.3">
      <c r="A371" s="2" t="s">
        <v>810</v>
      </c>
      <c r="B371" s="2" t="s">
        <v>811</v>
      </c>
      <c r="C371" s="2" t="str">
        <f t="shared" si="69"/>
        <v>Deborah Brown</v>
      </c>
      <c r="D371" s="2" t="s">
        <v>8</v>
      </c>
      <c r="E371" s="2" t="str">
        <f t="shared" si="74"/>
        <v>Female</v>
      </c>
      <c r="F371" s="2">
        <v>31</v>
      </c>
      <c r="G371" s="2" t="s">
        <v>95</v>
      </c>
      <c r="H371" s="2" t="s">
        <v>96</v>
      </c>
      <c r="I371" s="2" t="s">
        <v>102</v>
      </c>
      <c r="J371" s="2">
        <v>3</v>
      </c>
      <c r="K371" s="2" t="str" cm="1">
        <f t="array" ref="K371">_xlfn.IFS(J371&lt;=5, "0-5", J371&lt;=10, "6-10", J371&lt;=15, "11-15", J371&lt;=20, "16-20", J371&gt;20, "21+")</f>
        <v>0-5</v>
      </c>
      <c r="L371" s="2" t="s">
        <v>109</v>
      </c>
      <c r="M371" s="11" t="str">
        <f t="shared" si="83"/>
        <v>20</v>
      </c>
      <c r="N371" s="2" t="s">
        <v>18531</v>
      </c>
      <c r="O371" s="2" t="s">
        <v>19</v>
      </c>
      <c r="P371" s="2" t="s">
        <v>2070</v>
      </c>
      <c r="Q371" s="2" t="s">
        <v>18531</v>
      </c>
    </row>
    <row r="372" spans="1:17" x14ac:dyDescent="0.3">
      <c r="A372" s="2" t="s">
        <v>812</v>
      </c>
      <c r="B372" s="2" t="s">
        <v>813</v>
      </c>
      <c r="C372" s="2" t="str">
        <f t="shared" si="69"/>
        <v>Jennifer Lara</v>
      </c>
      <c r="D372" s="2" t="s">
        <v>22</v>
      </c>
      <c r="E372" s="2" t="str">
        <f t="shared" si="74"/>
        <v>Female</v>
      </c>
      <c r="F372" s="2">
        <v>49</v>
      </c>
      <c r="G372" s="2" t="s">
        <v>3</v>
      </c>
      <c r="H372" s="2" t="s">
        <v>4</v>
      </c>
      <c r="I372" s="2" t="s">
        <v>39</v>
      </c>
      <c r="J372" s="2">
        <v>15</v>
      </c>
      <c r="K372" s="2" t="str" cm="1">
        <f t="array" ref="K372">_xlfn.IFS(J372&lt;=5, "0-5", J372&lt;=10, "6-10", J372&lt;=15, "11-15", J372&lt;=20, "16-20", J372&gt;20, "21+")</f>
        <v>11-15</v>
      </c>
      <c r="L372" s="2" t="s">
        <v>40</v>
      </c>
      <c r="M372" s="11" t="str">
        <f t="shared" ref="M372:M373" si="84">_xlfn.TEXTAFTER(L372," ")</f>
        <v>75</v>
      </c>
      <c r="N372" s="2">
        <v>2.6</v>
      </c>
      <c r="O372" s="2" t="s">
        <v>19</v>
      </c>
      <c r="P372" s="2" t="s">
        <v>2070</v>
      </c>
      <c r="Q372" s="3">
        <v>0.83</v>
      </c>
    </row>
    <row r="373" spans="1:17" x14ac:dyDescent="0.3">
      <c r="A373" s="2" t="s">
        <v>814</v>
      </c>
      <c r="B373" s="2" t="s">
        <v>815</v>
      </c>
      <c r="C373" s="2" t="str">
        <f t="shared" si="69"/>
        <v>Jason Scott</v>
      </c>
      <c r="D373" s="2" t="s">
        <v>15</v>
      </c>
      <c r="E373" s="2" t="str">
        <f t="shared" si="74"/>
        <v>Male</v>
      </c>
      <c r="F373" s="2">
        <v>35</v>
      </c>
      <c r="G373" s="2" t="s">
        <v>167</v>
      </c>
      <c r="H373" s="2" t="s">
        <v>60</v>
      </c>
      <c r="I373" s="2" t="s">
        <v>18</v>
      </c>
      <c r="J373" s="2">
        <v>12</v>
      </c>
      <c r="K373" s="2" t="str" cm="1">
        <f t="array" ref="K373">_xlfn.IFS(J373&lt;=5, "0-5", J373&lt;=10, "6-10", J373&lt;=15, "11-15", J373&lt;=20, "16-20", J373&gt;20, "21+")</f>
        <v>11-15</v>
      </c>
      <c r="L373" s="2" t="s">
        <v>302</v>
      </c>
      <c r="M373" s="11" t="str">
        <f t="shared" si="84"/>
        <v>20</v>
      </c>
      <c r="N373" s="2">
        <v>4.0999999999999996</v>
      </c>
      <c r="O373" s="2" t="s">
        <v>18531</v>
      </c>
      <c r="P373" s="2" t="s">
        <v>18531</v>
      </c>
      <c r="Q373" s="3">
        <v>0.94</v>
      </c>
    </row>
    <row r="374" spans="1:17" x14ac:dyDescent="0.3">
      <c r="A374" s="2" t="s">
        <v>816</v>
      </c>
      <c r="B374" s="2" t="s">
        <v>817</v>
      </c>
      <c r="C374" s="2" t="str">
        <f t="shared" si="69"/>
        <v>Gregory Garrison</v>
      </c>
      <c r="D374" s="2" t="s">
        <v>80</v>
      </c>
      <c r="E374" s="2" t="str">
        <f t="shared" si="74"/>
        <v>Male</v>
      </c>
      <c r="F374" s="2">
        <v>45</v>
      </c>
      <c r="G374" s="2" t="s">
        <v>81</v>
      </c>
      <c r="H374" s="2" t="s">
        <v>82</v>
      </c>
      <c r="I374" s="2" t="s">
        <v>39</v>
      </c>
      <c r="J374" s="2">
        <v>19</v>
      </c>
      <c r="K374" s="2" t="str" cm="1">
        <f t="array" ref="K374">_xlfn.IFS(J374&lt;=5, "0-5", J374&lt;=10, "6-10", J374&lt;=15, "11-15", J374&lt;=20, "16-20", J374&gt;20, "21+")</f>
        <v>16-20</v>
      </c>
      <c r="L374" s="2" t="s">
        <v>24</v>
      </c>
      <c r="M374" s="11" t="str">
        <f>SUBSTITUTE(L374,"$","")</f>
        <v>40</v>
      </c>
      <c r="N374" s="2">
        <v>2.2000000000000002</v>
      </c>
      <c r="O374" s="2">
        <v>1</v>
      </c>
      <c r="P374" s="2" t="s">
        <v>2071</v>
      </c>
      <c r="Q374" s="3">
        <v>0.78</v>
      </c>
    </row>
    <row r="375" spans="1:17" x14ac:dyDescent="0.3">
      <c r="A375" s="2" t="s">
        <v>818</v>
      </c>
      <c r="B375" s="2" t="s">
        <v>819</v>
      </c>
      <c r="C375" s="2" t="str">
        <f t="shared" si="69"/>
        <v>Chelsea Anderson</v>
      </c>
      <c r="D375" s="2" t="s">
        <v>27</v>
      </c>
      <c r="E375" s="2" t="str">
        <f t="shared" si="74"/>
        <v>Female</v>
      </c>
      <c r="F375" s="2">
        <v>39</v>
      </c>
      <c r="G375" s="2" t="s">
        <v>30</v>
      </c>
      <c r="H375" s="2" t="s">
        <v>31</v>
      </c>
      <c r="I375" s="2" t="s">
        <v>39</v>
      </c>
      <c r="J375" s="2">
        <v>13</v>
      </c>
      <c r="K375" s="2" t="str" cm="1">
        <f t="array" ref="K375">_xlfn.IFS(J375&lt;=5, "0-5", J375&lt;=10, "6-10", J375&lt;=15, "11-15", J375&lt;=20, "16-20", J375&gt;20, "21+")</f>
        <v>11-15</v>
      </c>
      <c r="L375" s="2">
        <v>30</v>
      </c>
      <c r="M375" s="11">
        <f>L375</f>
        <v>30</v>
      </c>
      <c r="N375" s="2">
        <v>1.1000000000000001</v>
      </c>
      <c r="O375" s="2">
        <v>1</v>
      </c>
      <c r="P375" s="2" t="s">
        <v>2071</v>
      </c>
      <c r="Q375" s="2" t="s">
        <v>18531</v>
      </c>
    </row>
    <row r="376" spans="1:17" x14ac:dyDescent="0.3">
      <c r="A376" s="2" t="s">
        <v>820</v>
      </c>
      <c r="B376" s="2" t="s">
        <v>821</v>
      </c>
      <c r="C376" s="2" t="str">
        <f t="shared" ref="C376:C398" si="85">B376</f>
        <v>Gerald Johnson</v>
      </c>
      <c r="D376" s="2" t="s">
        <v>49</v>
      </c>
      <c r="E376" s="2" t="str">
        <f t="shared" si="74"/>
        <v>Male</v>
      </c>
      <c r="F376" s="2" t="s">
        <v>18531</v>
      </c>
      <c r="G376" s="2" t="s">
        <v>59</v>
      </c>
      <c r="H376" s="2" t="s">
        <v>60</v>
      </c>
      <c r="I376" s="2" t="s">
        <v>5</v>
      </c>
      <c r="J376" s="2" t="s">
        <v>18531</v>
      </c>
      <c r="K376" s="2" t="str" cm="1">
        <f t="array" ref="K376">_xlfn.IFS(J376&lt;=5, "0-5", J376&lt;=10, "6-10", J376&lt;=15, "11-15", J376&lt;=20, "16-20", J376&gt;20, "21+")</f>
        <v>21+</v>
      </c>
      <c r="L376" s="2" t="s">
        <v>52</v>
      </c>
      <c r="M376" s="11" t="str">
        <f t="shared" ref="M376:M377" si="86">SUBSTITUTE(L376,"$","")</f>
        <v>50</v>
      </c>
      <c r="N376" s="2">
        <v>2.1</v>
      </c>
      <c r="O376" s="2">
        <v>1</v>
      </c>
      <c r="P376" s="2" t="s">
        <v>2071</v>
      </c>
      <c r="Q376" s="3">
        <v>0.82</v>
      </c>
    </row>
    <row r="377" spans="1:17" x14ac:dyDescent="0.3">
      <c r="A377" s="2" t="s">
        <v>822</v>
      </c>
      <c r="B377" s="2" t="s">
        <v>823</v>
      </c>
      <c r="C377" s="2" t="str">
        <f t="shared" si="85"/>
        <v>Kevin Ellis</v>
      </c>
      <c r="D377" s="2" t="s">
        <v>15</v>
      </c>
      <c r="E377" s="2" t="str">
        <f t="shared" si="74"/>
        <v>Male</v>
      </c>
      <c r="F377" s="2">
        <v>24</v>
      </c>
      <c r="G377" s="2" t="s">
        <v>16</v>
      </c>
      <c r="H377" s="2" t="s">
        <v>17</v>
      </c>
      <c r="I377" s="2" t="s">
        <v>66</v>
      </c>
      <c r="J377" s="2">
        <v>3</v>
      </c>
      <c r="K377" s="2" t="str" cm="1">
        <f t="array" ref="K377">_xlfn.IFS(J377&lt;=5, "0-5", J377&lt;=10, "6-10", J377&lt;=15, "11-15", J377&lt;=20, "16-20", J377&gt;20, "21+")</f>
        <v>0-5</v>
      </c>
      <c r="L377" s="2" t="s">
        <v>33</v>
      </c>
      <c r="M377" s="11" t="str">
        <f t="shared" si="86"/>
        <v>30</v>
      </c>
      <c r="N377" s="2">
        <v>2.2999999999999998</v>
      </c>
      <c r="O377" s="2" t="b">
        <v>0</v>
      </c>
      <c r="P377" s="2" t="s">
        <v>2070</v>
      </c>
      <c r="Q377" s="3">
        <v>0.66</v>
      </c>
    </row>
    <row r="378" spans="1:17" x14ac:dyDescent="0.3">
      <c r="A378" s="2" t="s">
        <v>824</v>
      </c>
      <c r="B378" s="2" t="s">
        <v>825</v>
      </c>
      <c r="C378" s="2" t="str">
        <f t="shared" si="85"/>
        <v>Mitchell Keller</v>
      </c>
      <c r="D378" s="2" t="s">
        <v>85</v>
      </c>
      <c r="E378" s="2" t="str">
        <f t="shared" si="74"/>
        <v>Male</v>
      </c>
      <c r="F378" s="2">
        <v>50</v>
      </c>
      <c r="G378" s="2" t="s">
        <v>9</v>
      </c>
      <c r="H378" s="2" t="s">
        <v>10</v>
      </c>
      <c r="I378" s="2" t="s">
        <v>18</v>
      </c>
      <c r="J378" s="2">
        <v>26</v>
      </c>
      <c r="K378" s="2" t="str" cm="1">
        <f t="array" ref="K378">_xlfn.IFS(J378&lt;=5, "0-5", J378&lt;=10, "6-10", J378&lt;=15, "11-15", J378&lt;=20, "16-20", J378&gt;20, "21+")</f>
        <v>21+</v>
      </c>
      <c r="L378" s="2" t="s">
        <v>18531</v>
      </c>
      <c r="M378" s="11" t="s">
        <v>18531</v>
      </c>
      <c r="N378" s="2">
        <v>3.6</v>
      </c>
      <c r="O378" s="2">
        <v>1</v>
      </c>
      <c r="P378" s="2" t="s">
        <v>2071</v>
      </c>
      <c r="Q378" s="2">
        <v>82</v>
      </c>
    </row>
    <row r="379" spans="1:17" x14ac:dyDescent="0.3">
      <c r="A379" s="2" t="s">
        <v>826</v>
      </c>
      <c r="B379" s="2" t="s">
        <v>827</v>
      </c>
      <c r="C379" s="2" t="str">
        <f t="shared" si="85"/>
        <v>Mary Brown</v>
      </c>
      <c r="D379" s="2" t="s">
        <v>27</v>
      </c>
      <c r="E379" s="2" t="str">
        <f t="shared" si="74"/>
        <v>Female</v>
      </c>
      <c r="F379" s="2">
        <v>23</v>
      </c>
      <c r="G379" s="2" t="s">
        <v>16</v>
      </c>
      <c r="H379" s="2" t="s">
        <v>17</v>
      </c>
      <c r="I379" s="2" t="s">
        <v>102</v>
      </c>
      <c r="J379" s="2">
        <v>4</v>
      </c>
      <c r="K379" s="2" t="str" cm="1">
        <f t="array" ref="K379">_xlfn.IFS(J379&lt;=5, "0-5", J379&lt;=10, "6-10", J379&lt;=15, "11-15", J379&lt;=20, "16-20", J379&gt;20, "21+")</f>
        <v>0-5</v>
      </c>
      <c r="L379" s="2" t="s">
        <v>302</v>
      </c>
      <c r="M379" s="11" t="str">
        <f>_xlfn.TEXTAFTER(L379," ")</f>
        <v>20</v>
      </c>
      <c r="N379" s="2">
        <v>4.7</v>
      </c>
      <c r="O379" s="2" t="b">
        <v>1</v>
      </c>
      <c r="P379" s="2" t="s">
        <v>2071</v>
      </c>
      <c r="Q379" s="3">
        <v>0.84</v>
      </c>
    </row>
    <row r="380" spans="1:17" x14ac:dyDescent="0.3">
      <c r="A380" s="2" t="s">
        <v>828</v>
      </c>
      <c r="B380" s="2" t="s">
        <v>829</v>
      </c>
      <c r="C380" s="2" t="str">
        <f t="shared" si="85"/>
        <v>Ronald Walls</v>
      </c>
      <c r="D380" s="2" t="s">
        <v>49</v>
      </c>
      <c r="E380" s="2" t="str">
        <f t="shared" si="74"/>
        <v>Male</v>
      </c>
      <c r="F380" s="2">
        <v>27</v>
      </c>
      <c r="G380" s="2" t="s">
        <v>116</v>
      </c>
      <c r="H380" s="2" t="s">
        <v>10</v>
      </c>
      <c r="I380" s="2" t="s">
        <v>66</v>
      </c>
      <c r="J380" s="2">
        <v>8</v>
      </c>
      <c r="K380" s="2" t="str" cm="1">
        <f t="array" ref="K380">_xlfn.IFS(J380&lt;=5, "0-5", J380&lt;=10, "6-10", J380&lt;=15, "11-15", J380&lt;=20, "16-20", J380&gt;20, "21+")</f>
        <v>6-10</v>
      </c>
      <c r="L380" s="2">
        <v>20</v>
      </c>
      <c r="M380" s="11">
        <f t="shared" ref="M380:M381" si="87">L380</f>
        <v>20</v>
      </c>
      <c r="N380" s="2">
        <v>4.8</v>
      </c>
      <c r="O380" s="2" t="s">
        <v>19</v>
      </c>
      <c r="P380" s="2" t="s">
        <v>2070</v>
      </c>
      <c r="Q380" s="3">
        <v>0.81</v>
      </c>
    </row>
    <row r="381" spans="1:17" x14ac:dyDescent="0.3">
      <c r="A381" s="2" t="s">
        <v>830</v>
      </c>
      <c r="B381" s="2" t="s">
        <v>831</v>
      </c>
      <c r="C381" s="2" t="str">
        <f t="shared" si="85"/>
        <v>Anthony Avila</v>
      </c>
      <c r="D381" s="2" t="s">
        <v>85</v>
      </c>
      <c r="E381" s="2" t="str">
        <f t="shared" si="74"/>
        <v>Male</v>
      </c>
      <c r="F381" s="2">
        <v>58</v>
      </c>
      <c r="G381" s="2" t="s">
        <v>141</v>
      </c>
      <c r="H381" s="2" t="s">
        <v>142</v>
      </c>
      <c r="I381" s="2" t="s">
        <v>32</v>
      </c>
      <c r="J381" s="2">
        <v>10</v>
      </c>
      <c r="K381" s="2" t="str" cm="1">
        <f t="array" ref="K381">_xlfn.IFS(J381&lt;=5, "0-5", J381&lt;=10, "6-10", J381&lt;=15, "11-15", J381&lt;=20, "16-20", J381&gt;20, "21+")</f>
        <v>6-10</v>
      </c>
      <c r="L381" s="2">
        <v>75</v>
      </c>
      <c r="M381" s="11">
        <f t="shared" si="87"/>
        <v>75</v>
      </c>
      <c r="N381" s="2">
        <v>4.2</v>
      </c>
      <c r="O381" s="2" t="s">
        <v>19</v>
      </c>
      <c r="P381" s="2" t="s">
        <v>2070</v>
      </c>
      <c r="Q381" s="2">
        <v>71</v>
      </c>
    </row>
    <row r="382" spans="1:17" x14ac:dyDescent="0.3">
      <c r="A382" s="2" t="s">
        <v>832</v>
      </c>
      <c r="B382" s="2" t="s">
        <v>833</v>
      </c>
      <c r="C382" s="2" t="str">
        <f t="shared" si="85"/>
        <v>Douglas Goodwin</v>
      </c>
      <c r="D382" s="2" t="s">
        <v>36</v>
      </c>
      <c r="E382" s="2" t="str">
        <f t="shared" si="74"/>
        <v>Male</v>
      </c>
      <c r="F382" s="2">
        <v>37</v>
      </c>
      <c r="G382" s="2" t="s">
        <v>3</v>
      </c>
      <c r="H382" s="2" t="s">
        <v>4</v>
      </c>
      <c r="I382" s="2" t="s">
        <v>102</v>
      </c>
      <c r="J382" s="2">
        <v>5</v>
      </c>
      <c r="K382" s="2" t="str" cm="1">
        <f t="array" ref="K382">_xlfn.IFS(J382&lt;=5, "0-5", J382&lt;=10, "6-10", J382&lt;=15, "11-15", J382&lt;=20, "16-20", J382&gt;20, "21+")</f>
        <v>0-5</v>
      </c>
      <c r="L382" s="2" t="s">
        <v>18531</v>
      </c>
      <c r="M382" s="11" t="s">
        <v>18531</v>
      </c>
      <c r="N382" s="2">
        <v>4.8</v>
      </c>
      <c r="O382" s="2">
        <v>1</v>
      </c>
      <c r="P382" s="2" t="s">
        <v>2071</v>
      </c>
      <c r="Q382" s="3">
        <v>0.61</v>
      </c>
    </row>
    <row r="383" spans="1:17" x14ac:dyDescent="0.3">
      <c r="A383" s="2" t="s">
        <v>834</v>
      </c>
      <c r="B383" s="2" t="s">
        <v>835</v>
      </c>
      <c r="C383" s="2" t="str">
        <f t="shared" si="85"/>
        <v>James Mills</v>
      </c>
      <c r="D383" s="2" t="s">
        <v>49</v>
      </c>
      <c r="E383" s="2" t="str">
        <f t="shared" si="74"/>
        <v>Male</v>
      </c>
      <c r="F383" s="2">
        <v>39</v>
      </c>
      <c r="G383" s="2" t="s">
        <v>178</v>
      </c>
      <c r="H383" s="2" t="s">
        <v>60</v>
      </c>
      <c r="I383" s="2" t="s">
        <v>5</v>
      </c>
      <c r="J383" s="2">
        <v>18</v>
      </c>
      <c r="K383" s="2" t="str" cm="1">
        <f t="array" ref="K383">_xlfn.IFS(J383&lt;=5, "0-5", J383&lt;=10, "6-10", J383&lt;=15, "11-15", J383&lt;=20, "16-20", J383&gt;20, "21+")</f>
        <v>16-20</v>
      </c>
      <c r="L383" s="2">
        <v>75</v>
      </c>
      <c r="M383" s="11">
        <f>L383</f>
        <v>75</v>
      </c>
      <c r="N383" s="2">
        <v>4</v>
      </c>
      <c r="O383" s="2">
        <v>1</v>
      </c>
      <c r="P383" s="2" t="s">
        <v>2071</v>
      </c>
      <c r="Q383" s="3">
        <v>0.66</v>
      </c>
    </row>
    <row r="384" spans="1:17" x14ac:dyDescent="0.3">
      <c r="A384" s="2" t="s">
        <v>836</v>
      </c>
      <c r="B384" s="2" t="s">
        <v>837</v>
      </c>
      <c r="C384" s="2" t="str">
        <f t="shared" si="85"/>
        <v>Nicole Marks</v>
      </c>
      <c r="D384" s="2" t="s">
        <v>8</v>
      </c>
      <c r="E384" s="2" t="str">
        <f t="shared" si="74"/>
        <v>Female</v>
      </c>
      <c r="F384" s="2">
        <v>46</v>
      </c>
      <c r="G384" s="2" t="s">
        <v>127</v>
      </c>
      <c r="H384" s="2" t="s">
        <v>128</v>
      </c>
      <c r="I384" s="2" t="s">
        <v>39</v>
      </c>
      <c r="J384" s="2">
        <v>10</v>
      </c>
      <c r="K384" s="2" t="str" cm="1">
        <f t="array" ref="K384">_xlfn.IFS(J384&lt;=5, "0-5", J384&lt;=10, "6-10", J384&lt;=15, "11-15", J384&lt;=20, "16-20", J384&gt;20, "21+")</f>
        <v>6-10</v>
      </c>
      <c r="L384" s="2" t="s">
        <v>109</v>
      </c>
      <c r="M384" s="11" t="str">
        <f>SUBSTITUTE(L384,"$","")</f>
        <v>20</v>
      </c>
      <c r="N384" s="2">
        <v>2.5</v>
      </c>
      <c r="O384" s="2" t="b">
        <v>1</v>
      </c>
      <c r="P384" s="2" t="s">
        <v>2071</v>
      </c>
      <c r="Q384" s="3">
        <v>0.97</v>
      </c>
    </row>
    <row r="385" spans="1:17" x14ac:dyDescent="0.3">
      <c r="A385" s="2" t="s">
        <v>838</v>
      </c>
      <c r="B385" s="2" t="s">
        <v>839</v>
      </c>
      <c r="C385" s="2" t="str">
        <f t="shared" si="85"/>
        <v>Phyllis Dawson</v>
      </c>
      <c r="D385" s="2" t="s">
        <v>65</v>
      </c>
      <c r="E385" s="2" t="str">
        <f t="shared" si="74"/>
        <v>Female</v>
      </c>
      <c r="F385" s="2" t="s">
        <v>18531</v>
      </c>
      <c r="G385" s="2" t="s">
        <v>55</v>
      </c>
      <c r="H385" s="2" t="s">
        <v>10</v>
      </c>
      <c r="I385" s="2" t="s">
        <v>61</v>
      </c>
      <c r="J385" s="2">
        <v>0</v>
      </c>
      <c r="K385" s="2" t="str" cm="1">
        <f t="array" ref="K385">_xlfn.IFS(J385&lt;=5, "0-5", J385&lt;=10, "6-10", J385&lt;=15, "11-15", J385&lt;=20, "16-20", J385&gt;20, "21+")</f>
        <v>0-5</v>
      </c>
      <c r="L385" s="2" t="s">
        <v>302</v>
      </c>
      <c r="M385" s="11" t="str">
        <f>_xlfn.TEXTAFTER(L385," ")</f>
        <v>20</v>
      </c>
      <c r="N385" s="2">
        <v>4.8</v>
      </c>
      <c r="O385" s="2">
        <v>0</v>
      </c>
      <c r="P385" s="2" t="s">
        <v>2070</v>
      </c>
      <c r="Q385" s="3">
        <v>0.74</v>
      </c>
    </row>
    <row r="386" spans="1:17" x14ac:dyDescent="0.3">
      <c r="A386" s="2" t="s">
        <v>840</v>
      </c>
      <c r="B386" s="2" t="s">
        <v>841</v>
      </c>
      <c r="C386" s="2" t="str">
        <f t="shared" si="85"/>
        <v>Renee Arnold</v>
      </c>
      <c r="D386" s="2" t="s">
        <v>2</v>
      </c>
      <c r="E386" s="2" t="str">
        <f t="shared" si="74"/>
        <v>Female</v>
      </c>
      <c r="F386" s="2">
        <v>39</v>
      </c>
      <c r="G386" s="2" t="s">
        <v>167</v>
      </c>
      <c r="H386" s="2" t="s">
        <v>60</v>
      </c>
      <c r="I386" s="2" t="s">
        <v>5</v>
      </c>
      <c r="J386" s="2">
        <v>21</v>
      </c>
      <c r="K386" s="2" t="str" cm="1">
        <f t="array" ref="K386">_xlfn.IFS(J386&lt;=5, "0-5", J386&lt;=10, "6-10", J386&lt;=15, "11-15", J386&lt;=20, "16-20", J386&gt;20, "21+")</f>
        <v>21+</v>
      </c>
      <c r="L386" s="2">
        <v>30</v>
      </c>
      <c r="M386" s="11">
        <f t="shared" ref="M386:M387" si="88">L386</f>
        <v>30</v>
      </c>
      <c r="N386" s="2">
        <v>4.7</v>
      </c>
      <c r="O386" s="2" t="b">
        <v>0</v>
      </c>
      <c r="P386" s="2" t="s">
        <v>2070</v>
      </c>
      <c r="Q386" s="3">
        <v>0.61</v>
      </c>
    </row>
    <row r="387" spans="1:17" x14ac:dyDescent="0.3">
      <c r="A387" s="2" t="s">
        <v>842</v>
      </c>
      <c r="B387" s="2" t="s">
        <v>843</v>
      </c>
      <c r="C387" s="2" t="str">
        <f t="shared" si="85"/>
        <v>Eric Robinson</v>
      </c>
      <c r="D387" s="2" t="s">
        <v>80</v>
      </c>
      <c r="E387" s="2" t="str">
        <f t="shared" ref="E387:E450" si="89">IF(LOWER(LEFT(D387,1))="f","Female","Male")</f>
        <v>Male</v>
      </c>
      <c r="F387" s="2">
        <v>59</v>
      </c>
      <c r="G387" s="2" t="s">
        <v>127</v>
      </c>
      <c r="H387" s="2" t="s">
        <v>128</v>
      </c>
      <c r="I387" s="2" t="s">
        <v>5</v>
      </c>
      <c r="J387" s="2">
        <v>25</v>
      </c>
      <c r="K387" s="2" t="str" cm="1">
        <f t="array" ref="K387">_xlfn.IFS(J387&lt;=5, "0-5", J387&lt;=10, "6-10", J387&lt;=15, "11-15", J387&lt;=20, "16-20", J387&gt;20, "21+")</f>
        <v>21+</v>
      </c>
      <c r="L387" s="2">
        <v>20</v>
      </c>
      <c r="M387" s="11">
        <f t="shared" si="88"/>
        <v>20</v>
      </c>
      <c r="N387" s="2">
        <v>4</v>
      </c>
      <c r="O387" s="2">
        <v>0</v>
      </c>
      <c r="P387" s="2" t="s">
        <v>2070</v>
      </c>
      <c r="Q387" s="3">
        <v>0.9</v>
      </c>
    </row>
    <row r="388" spans="1:17" x14ac:dyDescent="0.3">
      <c r="A388" s="2" t="s">
        <v>844</v>
      </c>
      <c r="B388" s="2" t="s">
        <v>845</v>
      </c>
      <c r="C388" s="2" t="str">
        <f t="shared" si="85"/>
        <v>Paul Brown</v>
      </c>
      <c r="D388" s="2" t="s">
        <v>36</v>
      </c>
      <c r="E388" s="2" t="str">
        <f t="shared" si="89"/>
        <v>Male</v>
      </c>
      <c r="F388" s="2">
        <v>21</v>
      </c>
      <c r="G388" s="2" t="s">
        <v>30</v>
      </c>
      <c r="H388" s="2" t="s">
        <v>31</v>
      </c>
      <c r="I388" s="2" t="s">
        <v>77</v>
      </c>
      <c r="J388" s="2">
        <v>0</v>
      </c>
      <c r="K388" s="2" t="str" cm="1">
        <f t="array" ref="K388">_xlfn.IFS(J388&lt;=5, "0-5", J388&lt;=10, "6-10", J388&lt;=15, "11-15", J388&lt;=20, "16-20", J388&gt;20, "21+")</f>
        <v>0-5</v>
      </c>
      <c r="L388" s="2" t="s">
        <v>24</v>
      </c>
      <c r="M388" s="11" t="str">
        <f>SUBSTITUTE(L388,"$","")</f>
        <v>40</v>
      </c>
      <c r="N388" s="2">
        <v>4.0999999999999996</v>
      </c>
      <c r="O388" s="2" t="s">
        <v>62</v>
      </c>
      <c r="P388" s="2" t="s">
        <v>2071</v>
      </c>
      <c r="Q388" s="3">
        <v>0.97</v>
      </c>
    </row>
    <row r="389" spans="1:17" x14ac:dyDescent="0.3">
      <c r="A389" s="2" t="s">
        <v>846</v>
      </c>
      <c r="B389" s="2" t="s">
        <v>847</v>
      </c>
      <c r="C389" s="2" t="str">
        <f t="shared" si="85"/>
        <v>Sarah Proctor</v>
      </c>
      <c r="D389" s="2" t="s">
        <v>8</v>
      </c>
      <c r="E389" s="2" t="str">
        <f t="shared" si="89"/>
        <v>Female</v>
      </c>
      <c r="F389" s="2">
        <v>23</v>
      </c>
      <c r="G389" s="2" t="s">
        <v>116</v>
      </c>
      <c r="H389" s="2" t="s">
        <v>10</v>
      </c>
      <c r="I389" s="2" t="s">
        <v>77</v>
      </c>
      <c r="J389" s="2">
        <v>5</v>
      </c>
      <c r="K389" s="2" t="str" cm="1">
        <f t="array" ref="K389">_xlfn.IFS(J389&lt;=5, "0-5", J389&lt;=10, "6-10", J389&lt;=15, "11-15", J389&lt;=20, "16-20", J389&gt;20, "21+")</f>
        <v>0-5</v>
      </c>
      <c r="L389" s="2">
        <v>100</v>
      </c>
      <c r="M389" s="11">
        <f t="shared" ref="M389:M392" si="90">L389</f>
        <v>100</v>
      </c>
      <c r="N389" s="2">
        <v>3.2</v>
      </c>
      <c r="O389" s="2">
        <v>1</v>
      </c>
      <c r="P389" s="2" t="s">
        <v>2071</v>
      </c>
      <c r="Q389" s="2" t="s">
        <v>18531</v>
      </c>
    </row>
    <row r="390" spans="1:17" x14ac:dyDescent="0.3">
      <c r="A390" s="2" t="s">
        <v>848</v>
      </c>
      <c r="B390" s="2" t="s">
        <v>849</v>
      </c>
      <c r="C390" s="2" t="str">
        <f t="shared" si="85"/>
        <v>Matthew Hicks</v>
      </c>
      <c r="D390" s="2" t="s">
        <v>36</v>
      </c>
      <c r="E390" s="2" t="str">
        <f t="shared" si="89"/>
        <v>Male</v>
      </c>
      <c r="F390" s="2">
        <v>27</v>
      </c>
      <c r="G390" s="2" t="s">
        <v>127</v>
      </c>
      <c r="H390" s="2" t="s">
        <v>128</v>
      </c>
      <c r="I390" s="2" t="s">
        <v>23</v>
      </c>
      <c r="J390" s="2">
        <v>1</v>
      </c>
      <c r="K390" s="2" t="str" cm="1">
        <f t="array" ref="K390">_xlfn.IFS(J390&lt;=5, "0-5", J390&lt;=10, "6-10", J390&lt;=15, "11-15", J390&lt;=20, "16-20", J390&gt;20, "21+")</f>
        <v>0-5</v>
      </c>
      <c r="L390" s="2">
        <v>20</v>
      </c>
      <c r="M390" s="11">
        <f t="shared" si="90"/>
        <v>20</v>
      </c>
      <c r="N390" s="2">
        <v>4.3</v>
      </c>
      <c r="O390" s="2" t="s">
        <v>19</v>
      </c>
      <c r="P390" s="2" t="s">
        <v>2070</v>
      </c>
      <c r="Q390" s="3">
        <v>0.76</v>
      </c>
    </row>
    <row r="391" spans="1:17" x14ac:dyDescent="0.3">
      <c r="A391" s="2" t="s">
        <v>850</v>
      </c>
      <c r="B391" s="2" t="s">
        <v>851</v>
      </c>
      <c r="C391" s="2" t="str">
        <f t="shared" si="85"/>
        <v>Christopher Black</v>
      </c>
      <c r="D391" s="2" t="s">
        <v>36</v>
      </c>
      <c r="E391" s="2" t="str">
        <f t="shared" si="89"/>
        <v>Male</v>
      </c>
      <c r="F391" s="2">
        <v>27</v>
      </c>
      <c r="G391" s="2" t="s">
        <v>163</v>
      </c>
      <c r="H391" s="2" t="s">
        <v>164</v>
      </c>
      <c r="I391" s="2" t="s">
        <v>66</v>
      </c>
      <c r="J391" s="2">
        <v>4</v>
      </c>
      <c r="K391" s="2" t="str" cm="1">
        <f t="array" ref="K391">_xlfn.IFS(J391&lt;=5, "0-5", J391&lt;=10, "6-10", J391&lt;=15, "11-15", J391&lt;=20, "16-20", J391&gt;20, "21+")</f>
        <v>0-5</v>
      </c>
      <c r="L391" s="2">
        <v>40</v>
      </c>
      <c r="M391" s="11">
        <f t="shared" si="90"/>
        <v>40</v>
      </c>
      <c r="N391" s="2">
        <v>4.4000000000000004</v>
      </c>
      <c r="O391" s="2">
        <v>0</v>
      </c>
      <c r="P391" s="2" t="s">
        <v>2070</v>
      </c>
      <c r="Q391" s="3">
        <v>0.92</v>
      </c>
    </row>
    <row r="392" spans="1:17" x14ac:dyDescent="0.3">
      <c r="A392" s="2" t="s">
        <v>852</v>
      </c>
      <c r="B392" s="2" t="s">
        <v>853</v>
      </c>
      <c r="C392" s="2" t="str">
        <f t="shared" si="85"/>
        <v>Joanne Reyes</v>
      </c>
      <c r="D392" s="2" t="s">
        <v>22</v>
      </c>
      <c r="E392" s="2" t="str">
        <f t="shared" si="89"/>
        <v>Female</v>
      </c>
      <c r="F392" s="2">
        <v>48</v>
      </c>
      <c r="G392" s="2" t="s">
        <v>141</v>
      </c>
      <c r="H392" s="2" t="s">
        <v>142</v>
      </c>
      <c r="I392" s="2" t="s">
        <v>39</v>
      </c>
      <c r="J392" s="2">
        <v>21</v>
      </c>
      <c r="K392" s="2" t="str" cm="1">
        <f t="array" ref="K392">_xlfn.IFS(J392&lt;=5, "0-5", J392&lt;=10, "6-10", J392&lt;=15, "11-15", J392&lt;=20, "16-20", J392&gt;20, "21+")</f>
        <v>21+</v>
      </c>
      <c r="L392" s="2">
        <v>40</v>
      </c>
      <c r="M392" s="11">
        <f t="shared" si="90"/>
        <v>40</v>
      </c>
      <c r="N392" s="2">
        <v>2.2999999999999998</v>
      </c>
      <c r="O392" s="2">
        <v>0</v>
      </c>
      <c r="P392" s="2" t="s">
        <v>2070</v>
      </c>
      <c r="Q392" s="2" t="s">
        <v>18531</v>
      </c>
    </row>
    <row r="393" spans="1:17" x14ac:dyDescent="0.3">
      <c r="A393" s="2" t="s">
        <v>854</v>
      </c>
      <c r="B393" s="2" t="s">
        <v>855</v>
      </c>
      <c r="C393" s="2" t="str">
        <f t="shared" si="85"/>
        <v>Isaac Gray</v>
      </c>
      <c r="D393" s="2" t="s">
        <v>49</v>
      </c>
      <c r="E393" s="2" t="str">
        <f t="shared" si="89"/>
        <v>Male</v>
      </c>
      <c r="F393" s="2">
        <v>21</v>
      </c>
      <c r="G393" s="2" t="s">
        <v>141</v>
      </c>
      <c r="H393" s="2" t="s">
        <v>142</v>
      </c>
      <c r="I393" s="2" t="s">
        <v>32</v>
      </c>
      <c r="J393" s="2">
        <v>1</v>
      </c>
      <c r="K393" s="2" t="str" cm="1">
        <f t="array" ref="K393">_xlfn.IFS(J393&lt;=5, "0-5", J393&lt;=10, "6-10", J393&lt;=15, "11-15", J393&lt;=20, "16-20", J393&gt;20, "21+")</f>
        <v>0-5</v>
      </c>
      <c r="L393" s="2" t="s">
        <v>109</v>
      </c>
      <c r="M393" s="11" t="str">
        <f>SUBSTITUTE(L393,"$","")</f>
        <v>20</v>
      </c>
      <c r="N393" s="2">
        <v>2.4</v>
      </c>
      <c r="O393" s="2">
        <v>1</v>
      </c>
      <c r="P393" s="2" t="s">
        <v>2071</v>
      </c>
      <c r="Q393" s="3">
        <v>0.66</v>
      </c>
    </row>
    <row r="394" spans="1:17" x14ac:dyDescent="0.3">
      <c r="A394" s="2" t="s">
        <v>856</v>
      </c>
      <c r="B394" s="2" t="s">
        <v>857</v>
      </c>
      <c r="C394" s="2" t="str">
        <f t="shared" si="85"/>
        <v>Joshua Roberts</v>
      </c>
      <c r="D394" s="2" t="s">
        <v>36</v>
      </c>
      <c r="E394" s="2" t="str">
        <f t="shared" si="89"/>
        <v>Male</v>
      </c>
      <c r="F394" s="2">
        <v>37</v>
      </c>
      <c r="G394" s="2" t="s">
        <v>3</v>
      </c>
      <c r="H394" s="2" t="s">
        <v>4</v>
      </c>
      <c r="I394" s="2" t="s">
        <v>77</v>
      </c>
      <c r="J394" s="2" t="s">
        <v>18531</v>
      </c>
      <c r="K394" s="2" t="str" cm="1">
        <f t="array" ref="K394">_xlfn.IFS(J394&lt;=5, "0-5", J394&lt;=10, "6-10", J394&lt;=15, "11-15", J394&lt;=20, "16-20", J394&gt;20, "21+")</f>
        <v>21+</v>
      </c>
      <c r="L394" s="2">
        <v>50</v>
      </c>
      <c r="M394" s="11">
        <f t="shared" ref="M394:M395" si="91">L394</f>
        <v>50</v>
      </c>
      <c r="N394" s="2">
        <v>4.5999999999999996</v>
      </c>
      <c r="O394" s="2">
        <v>0</v>
      </c>
      <c r="P394" s="2" t="s">
        <v>2070</v>
      </c>
      <c r="Q394" s="3">
        <v>0.83</v>
      </c>
    </row>
    <row r="395" spans="1:17" x14ac:dyDescent="0.3">
      <c r="A395" s="2" t="s">
        <v>858</v>
      </c>
      <c r="B395" s="2" t="s">
        <v>859</v>
      </c>
      <c r="C395" s="2" t="str">
        <f t="shared" si="85"/>
        <v>Elizabeth Estrada</v>
      </c>
      <c r="D395" s="2" t="s">
        <v>22</v>
      </c>
      <c r="E395" s="2" t="str">
        <f t="shared" si="89"/>
        <v>Female</v>
      </c>
      <c r="F395" s="2">
        <v>31</v>
      </c>
      <c r="G395" s="2" t="s">
        <v>16</v>
      </c>
      <c r="H395" s="2" t="s">
        <v>17</v>
      </c>
      <c r="I395" s="2" t="s">
        <v>61</v>
      </c>
      <c r="J395" s="2">
        <v>10</v>
      </c>
      <c r="K395" s="2" t="str" cm="1">
        <f t="array" ref="K395">_xlfn.IFS(J395&lt;=5, "0-5", J395&lt;=10, "6-10", J395&lt;=15, "11-15", J395&lt;=20, "16-20", J395&gt;20, "21+")</f>
        <v>6-10</v>
      </c>
      <c r="L395" s="2">
        <v>50</v>
      </c>
      <c r="M395" s="11">
        <f t="shared" si="91"/>
        <v>50</v>
      </c>
      <c r="N395" s="2">
        <v>0</v>
      </c>
      <c r="O395" s="2" t="s">
        <v>147</v>
      </c>
      <c r="P395" s="2" t="s">
        <v>2070</v>
      </c>
      <c r="Q395" s="2" t="s">
        <v>18531</v>
      </c>
    </row>
    <row r="396" spans="1:17" x14ac:dyDescent="0.3">
      <c r="A396" s="2" t="s">
        <v>860</v>
      </c>
      <c r="B396" s="2" t="s">
        <v>861</v>
      </c>
      <c r="C396" s="2" t="str">
        <f t="shared" si="85"/>
        <v>Lori Malone</v>
      </c>
      <c r="D396" s="2" t="s">
        <v>2</v>
      </c>
      <c r="E396" s="2" t="str">
        <f t="shared" si="89"/>
        <v>Female</v>
      </c>
      <c r="F396" s="2">
        <v>41</v>
      </c>
      <c r="G396" s="2" t="s">
        <v>127</v>
      </c>
      <c r="H396" s="2" t="s">
        <v>128</v>
      </c>
      <c r="I396" s="2" t="s">
        <v>5</v>
      </c>
      <c r="J396" s="2">
        <v>21</v>
      </c>
      <c r="K396" s="2" t="str" cm="1">
        <f t="array" ref="K396">_xlfn.IFS(J396&lt;=5, "0-5", J396&lt;=10, "6-10", J396&lt;=15, "11-15", J396&lt;=20, "16-20", J396&gt;20, "21+")</f>
        <v>21+</v>
      </c>
      <c r="L396" s="2" t="s">
        <v>18531</v>
      </c>
      <c r="M396" s="11" t="s">
        <v>18531</v>
      </c>
      <c r="N396" s="2">
        <v>0</v>
      </c>
      <c r="O396" s="2" t="s">
        <v>62</v>
      </c>
      <c r="P396" s="2" t="s">
        <v>2071</v>
      </c>
      <c r="Q396" s="2" t="s">
        <v>18531</v>
      </c>
    </row>
    <row r="397" spans="1:17" x14ac:dyDescent="0.3">
      <c r="A397" s="2" t="s">
        <v>862</v>
      </c>
      <c r="B397" s="2" t="s">
        <v>863</v>
      </c>
      <c r="C397" s="2" t="str">
        <f t="shared" si="85"/>
        <v>Anthony Huynh MD</v>
      </c>
      <c r="D397" s="2" t="s">
        <v>15</v>
      </c>
      <c r="E397" s="2" t="str">
        <f t="shared" si="89"/>
        <v>Male</v>
      </c>
      <c r="F397" s="2">
        <v>31</v>
      </c>
      <c r="G397" s="2" t="s">
        <v>112</v>
      </c>
      <c r="H397" s="2" t="s">
        <v>113</v>
      </c>
      <c r="I397" s="2" t="s">
        <v>66</v>
      </c>
      <c r="J397" s="2">
        <v>0</v>
      </c>
      <c r="K397" s="2" t="str" cm="1">
        <f t="array" ref="K397">_xlfn.IFS(J397&lt;=5, "0-5", J397&lt;=10, "6-10", J397&lt;=15, "11-15", J397&lt;=20, "16-20", J397&gt;20, "21+")</f>
        <v>0-5</v>
      </c>
      <c r="L397" s="2" t="s">
        <v>109</v>
      </c>
      <c r="M397" s="11" t="str">
        <f>SUBSTITUTE(L397,"$","")</f>
        <v>20</v>
      </c>
      <c r="N397" s="2">
        <v>4.2</v>
      </c>
      <c r="O397" s="2" t="s">
        <v>62</v>
      </c>
      <c r="P397" s="2" t="s">
        <v>2071</v>
      </c>
      <c r="Q397" s="2">
        <v>82</v>
      </c>
    </row>
    <row r="398" spans="1:17" x14ac:dyDescent="0.3">
      <c r="A398" s="2" t="s">
        <v>864</v>
      </c>
      <c r="B398" s="2" t="s">
        <v>865</v>
      </c>
      <c r="C398" s="2" t="str">
        <f t="shared" si="85"/>
        <v>Mindy York</v>
      </c>
      <c r="D398" s="2" t="s">
        <v>8</v>
      </c>
      <c r="E398" s="2" t="str">
        <f t="shared" si="89"/>
        <v>Female</v>
      </c>
      <c r="F398" s="2">
        <v>58</v>
      </c>
      <c r="G398" s="2" t="s">
        <v>59</v>
      </c>
      <c r="H398" s="2" t="s">
        <v>60</v>
      </c>
      <c r="I398" s="2" t="s">
        <v>39</v>
      </c>
      <c r="J398" s="2">
        <v>0</v>
      </c>
      <c r="K398" s="2" t="str" cm="1">
        <f t="array" ref="K398">_xlfn.IFS(J398&lt;=5, "0-5", J398&lt;=10, "6-10", J398&lt;=15, "11-15", J398&lt;=20, "16-20", J398&gt;20, "21+")</f>
        <v>0-5</v>
      </c>
      <c r="L398" s="2">
        <v>50</v>
      </c>
      <c r="M398" s="11">
        <f>L398</f>
        <v>50</v>
      </c>
      <c r="N398" s="2">
        <v>2.2999999999999998</v>
      </c>
      <c r="O398" s="2">
        <v>0</v>
      </c>
      <c r="P398" s="2" t="s">
        <v>2070</v>
      </c>
      <c r="Q398" s="3">
        <v>0.77</v>
      </c>
    </row>
    <row r="399" spans="1:17" x14ac:dyDescent="0.3">
      <c r="A399" s="2" t="s">
        <v>866</v>
      </c>
      <c r="B399" s="2" t="s">
        <v>867</v>
      </c>
      <c r="C399" s="2" t="str">
        <f>_xlfn.TEXTAFTER(B399,". ",)</f>
        <v>Christine Cherry</v>
      </c>
      <c r="D399" s="2" t="s">
        <v>2</v>
      </c>
      <c r="E399" s="2" t="str">
        <f t="shared" si="89"/>
        <v>Female</v>
      </c>
      <c r="F399" s="2">
        <v>45</v>
      </c>
      <c r="G399" s="2" t="s">
        <v>30</v>
      </c>
      <c r="H399" s="2" t="s">
        <v>31</v>
      </c>
      <c r="I399" s="2" t="s">
        <v>39</v>
      </c>
      <c r="J399" s="2">
        <v>17</v>
      </c>
      <c r="K399" s="2" t="str" cm="1">
        <f t="array" ref="K399">_xlfn.IFS(J399&lt;=5, "0-5", J399&lt;=10, "6-10", J399&lt;=15, "11-15", J399&lt;=20, "16-20", J399&gt;20, "21+")</f>
        <v>16-20</v>
      </c>
      <c r="L399" s="2" t="s">
        <v>52</v>
      </c>
      <c r="M399" s="11" t="str">
        <f>SUBSTITUTE(L399,"$","")</f>
        <v>50</v>
      </c>
      <c r="N399" s="2">
        <v>4.7</v>
      </c>
      <c r="O399" s="2">
        <v>1</v>
      </c>
      <c r="P399" s="2" t="s">
        <v>2071</v>
      </c>
      <c r="Q399" s="3">
        <v>0.73</v>
      </c>
    </row>
    <row r="400" spans="1:17" x14ac:dyDescent="0.3">
      <c r="A400" s="2" t="s">
        <v>868</v>
      </c>
      <c r="B400" s="2" t="s">
        <v>869</v>
      </c>
      <c r="C400" s="2" t="str">
        <f>B400</f>
        <v>Daniel Foster</v>
      </c>
      <c r="D400" s="2" t="s">
        <v>36</v>
      </c>
      <c r="E400" s="2" t="str">
        <f t="shared" si="89"/>
        <v>Male</v>
      </c>
      <c r="F400" s="2">
        <v>51</v>
      </c>
      <c r="G400" s="2" t="s">
        <v>100</v>
      </c>
      <c r="H400" s="2" t="s">
        <v>101</v>
      </c>
      <c r="I400" s="2" t="s">
        <v>66</v>
      </c>
      <c r="J400" s="2">
        <v>5</v>
      </c>
      <c r="K400" s="2" t="str" cm="1">
        <f t="array" ref="K400">_xlfn.IFS(J400&lt;=5, "0-5", J400&lt;=10, "6-10", J400&lt;=15, "11-15", J400&lt;=20, "16-20", J400&gt;20, "21+")</f>
        <v>0-5</v>
      </c>
      <c r="L400" s="2" t="s">
        <v>18531</v>
      </c>
      <c r="M400" s="11" t="s">
        <v>18531</v>
      </c>
      <c r="N400" s="2">
        <v>3</v>
      </c>
      <c r="O400" s="2">
        <v>1</v>
      </c>
      <c r="P400" s="2" t="s">
        <v>2071</v>
      </c>
      <c r="Q400" s="3">
        <v>0.88</v>
      </c>
    </row>
    <row r="401" spans="1:17" x14ac:dyDescent="0.3">
      <c r="A401" s="2" t="s">
        <v>870</v>
      </c>
      <c r="B401" s="2" t="s">
        <v>871</v>
      </c>
      <c r="C401" s="2" t="str">
        <f>_xlfn.TEXTAFTER(B401,". ",)</f>
        <v>David Valencia</v>
      </c>
      <c r="D401" s="2" t="s">
        <v>49</v>
      </c>
      <c r="E401" s="2" t="str">
        <f t="shared" si="89"/>
        <v>Male</v>
      </c>
      <c r="F401" s="2">
        <v>54</v>
      </c>
      <c r="G401" s="2" t="s">
        <v>46</v>
      </c>
      <c r="H401" s="2" t="s">
        <v>10</v>
      </c>
      <c r="I401" s="2" t="s">
        <v>61</v>
      </c>
      <c r="J401" s="2">
        <v>3</v>
      </c>
      <c r="K401" s="2" t="str" cm="1">
        <f t="array" ref="K401">_xlfn.IFS(J401&lt;=5, "0-5", J401&lt;=10, "6-10", J401&lt;=15, "11-15", J401&lt;=20, "16-20", J401&gt;20, "21+")</f>
        <v>0-5</v>
      </c>
      <c r="L401" s="2" t="s">
        <v>97</v>
      </c>
      <c r="M401" s="11" t="str">
        <f>_xlfn.TEXTAFTER(L401," ")</f>
        <v>30</v>
      </c>
      <c r="N401" s="2">
        <v>2.4</v>
      </c>
      <c r="O401" s="2">
        <v>0</v>
      </c>
      <c r="P401" s="2" t="s">
        <v>2070</v>
      </c>
      <c r="Q401" s="3">
        <v>0.81</v>
      </c>
    </row>
    <row r="402" spans="1:17" x14ac:dyDescent="0.3">
      <c r="A402" s="2" t="s">
        <v>872</v>
      </c>
      <c r="B402" s="2" t="s">
        <v>873</v>
      </c>
      <c r="C402" s="2" t="str">
        <f t="shared" ref="C402:C432" si="92">B402</f>
        <v>Ethan Adams</v>
      </c>
      <c r="D402" s="2" t="s">
        <v>80</v>
      </c>
      <c r="E402" s="2" t="str">
        <f t="shared" si="89"/>
        <v>Male</v>
      </c>
      <c r="F402" s="2">
        <v>22</v>
      </c>
      <c r="G402" s="2" t="s">
        <v>112</v>
      </c>
      <c r="H402" s="2" t="s">
        <v>113</v>
      </c>
      <c r="I402" s="2" t="s">
        <v>39</v>
      </c>
      <c r="J402" s="2">
        <v>1</v>
      </c>
      <c r="K402" s="2" t="str" cm="1">
        <f t="array" ref="K402">_xlfn.IFS(J402&lt;=5, "0-5", J402&lt;=10, "6-10", J402&lt;=15, "11-15", J402&lt;=20, "16-20", J402&gt;20, "21+")</f>
        <v>0-5</v>
      </c>
      <c r="L402" s="2">
        <v>20</v>
      </c>
      <c r="M402" s="11">
        <f t="shared" ref="M402:M403" si="93">L402</f>
        <v>20</v>
      </c>
      <c r="N402" s="2">
        <v>1.7</v>
      </c>
      <c r="O402" s="2" t="s">
        <v>19</v>
      </c>
      <c r="P402" s="2" t="s">
        <v>2070</v>
      </c>
      <c r="Q402" s="3">
        <v>0.78</v>
      </c>
    </row>
    <row r="403" spans="1:17" x14ac:dyDescent="0.3">
      <c r="A403" s="2" t="s">
        <v>874</v>
      </c>
      <c r="B403" s="2" t="s">
        <v>875</v>
      </c>
      <c r="C403" s="2" t="str">
        <f t="shared" si="92"/>
        <v>Brett Moore</v>
      </c>
      <c r="D403" s="2" t="s">
        <v>80</v>
      </c>
      <c r="E403" s="2" t="str">
        <f t="shared" si="89"/>
        <v>Male</v>
      </c>
      <c r="F403" s="2">
        <v>36</v>
      </c>
      <c r="G403" s="2" t="s">
        <v>50</v>
      </c>
      <c r="H403" s="2" t="s">
        <v>51</v>
      </c>
      <c r="I403" s="2" t="s">
        <v>66</v>
      </c>
      <c r="J403" s="2">
        <v>2</v>
      </c>
      <c r="K403" s="2" t="str" cm="1">
        <f t="array" ref="K403">_xlfn.IFS(J403&lt;=5, "0-5", J403&lt;=10, "6-10", J403&lt;=15, "11-15", J403&lt;=20, "16-20", J403&gt;20, "21+")</f>
        <v>0-5</v>
      </c>
      <c r="L403" s="2">
        <v>75</v>
      </c>
      <c r="M403" s="11">
        <f t="shared" si="93"/>
        <v>75</v>
      </c>
      <c r="N403" s="2">
        <v>0</v>
      </c>
      <c r="O403" s="2" t="b">
        <v>0</v>
      </c>
      <c r="P403" s="2" t="s">
        <v>2070</v>
      </c>
      <c r="Q403" s="3">
        <v>0.92</v>
      </c>
    </row>
    <row r="404" spans="1:17" x14ac:dyDescent="0.3">
      <c r="A404" s="2" t="s">
        <v>876</v>
      </c>
      <c r="B404" s="2" t="s">
        <v>877</v>
      </c>
      <c r="C404" s="2" t="str">
        <f t="shared" si="92"/>
        <v>Phillip Griffin</v>
      </c>
      <c r="D404" s="2" t="s">
        <v>49</v>
      </c>
      <c r="E404" s="2" t="str">
        <f t="shared" si="89"/>
        <v>Male</v>
      </c>
      <c r="F404" s="2">
        <v>50</v>
      </c>
      <c r="G404" s="2" t="s">
        <v>16</v>
      </c>
      <c r="H404" s="2" t="s">
        <v>17</v>
      </c>
      <c r="I404" s="2" t="s">
        <v>77</v>
      </c>
      <c r="J404" s="2">
        <v>32</v>
      </c>
      <c r="K404" s="2" t="str" cm="1">
        <f t="array" ref="K404">_xlfn.IFS(J404&lt;=5, "0-5", J404&lt;=10, "6-10", J404&lt;=15, "11-15", J404&lt;=20, "16-20", J404&gt;20, "21+")</f>
        <v>21+</v>
      </c>
      <c r="L404" s="2" t="s">
        <v>33</v>
      </c>
      <c r="M404" s="11" t="str">
        <f>SUBSTITUTE(L404,"$","")</f>
        <v>30</v>
      </c>
      <c r="N404" s="2" t="s">
        <v>18531</v>
      </c>
      <c r="O404" s="2">
        <v>0</v>
      </c>
      <c r="P404" s="2" t="s">
        <v>2070</v>
      </c>
      <c r="Q404" s="3">
        <v>0.64</v>
      </c>
    </row>
    <row r="405" spans="1:17" x14ac:dyDescent="0.3">
      <c r="A405" s="2" t="s">
        <v>878</v>
      </c>
      <c r="B405" s="2" t="s">
        <v>879</v>
      </c>
      <c r="C405" s="2" t="str">
        <f t="shared" si="92"/>
        <v>Stacie Wall</v>
      </c>
      <c r="D405" s="2" t="s">
        <v>65</v>
      </c>
      <c r="E405" s="2" t="str">
        <f t="shared" si="89"/>
        <v>Female</v>
      </c>
      <c r="F405" s="2">
        <v>41</v>
      </c>
      <c r="G405" s="2" t="s">
        <v>9</v>
      </c>
      <c r="H405" s="2" t="s">
        <v>10</v>
      </c>
      <c r="I405" s="2" t="s">
        <v>5</v>
      </c>
      <c r="J405" s="2">
        <v>14</v>
      </c>
      <c r="K405" s="2" t="str" cm="1">
        <f t="array" ref="K405">_xlfn.IFS(J405&lt;=5, "0-5", J405&lt;=10, "6-10", J405&lt;=15, "11-15", J405&lt;=20, "16-20", J405&gt;20, "21+")</f>
        <v>11-15</v>
      </c>
      <c r="L405" s="2">
        <v>30</v>
      </c>
      <c r="M405" s="11">
        <f t="shared" ref="M405:M406" si="94">L405</f>
        <v>30</v>
      </c>
      <c r="N405" s="2">
        <v>0</v>
      </c>
      <c r="O405" s="2" t="s">
        <v>62</v>
      </c>
      <c r="P405" s="2" t="s">
        <v>2071</v>
      </c>
      <c r="Q405" s="3">
        <v>0.78</v>
      </c>
    </row>
    <row r="406" spans="1:17" x14ac:dyDescent="0.3">
      <c r="A406" s="2" t="s">
        <v>880</v>
      </c>
      <c r="B406" s="2" t="s">
        <v>881</v>
      </c>
      <c r="C406" s="2" t="str">
        <f t="shared" si="92"/>
        <v>Jacob Austin</v>
      </c>
      <c r="D406" s="2" t="s">
        <v>80</v>
      </c>
      <c r="E406" s="2" t="str">
        <f t="shared" si="89"/>
        <v>Male</v>
      </c>
      <c r="F406" s="2" t="s">
        <v>18531</v>
      </c>
      <c r="G406" s="2" t="s">
        <v>141</v>
      </c>
      <c r="H406" s="2" t="s">
        <v>142</v>
      </c>
      <c r="I406" s="2" t="s">
        <v>23</v>
      </c>
      <c r="J406" s="2">
        <v>10</v>
      </c>
      <c r="K406" s="2" t="str" cm="1">
        <f t="array" ref="K406">_xlfn.IFS(J406&lt;=5, "0-5", J406&lt;=10, "6-10", J406&lt;=15, "11-15", J406&lt;=20, "16-20", J406&gt;20, "21+")</f>
        <v>6-10</v>
      </c>
      <c r="L406" s="2">
        <v>20</v>
      </c>
      <c r="M406" s="11">
        <f t="shared" si="94"/>
        <v>20</v>
      </c>
      <c r="N406" s="2">
        <v>1.8</v>
      </c>
      <c r="O406" s="2" t="s">
        <v>56</v>
      </c>
      <c r="P406" s="2" t="s">
        <v>2071</v>
      </c>
      <c r="Q406" s="2">
        <v>85</v>
      </c>
    </row>
    <row r="407" spans="1:17" x14ac:dyDescent="0.3">
      <c r="A407" s="2" t="s">
        <v>882</v>
      </c>
      <c r="B407" s="2" t="s">
        <v>883</v>
      </c>
      <c r="C407" s="2" t="str">
        <f t="shared" si="92"/>
        <v>Sabrina Davidson</v>
      </c>
      <c r="D407" s="2" t="s">
        <v>8</v>
      </c>
      <c r="E407" s="2" t="str">
        <f t="shared" si="89"/>
        <v>Female</v>
      </c>
      <c r="F407" s="2">
        <v>51</v>
      </c>
      <c r="G407" s="2" t="s">
        <v>30</v>
      </c>
      <c r="H407" s="2" t="s">
        <v>31</v>
      </c>
      <c r="I407" s="2" t="s">
        <v>66</v>
      </c>
      <c r="J407" s="2">
        <v>27</v>
      </c>
      <c r="K407" s="2" t="str" cm="1">
        <f t="array" ref="K407">_xlfn.IFS(J407&lt;=5, "0-5", J407&lt;=10, "6-10", J407&lt;=15, "11-15", J407&lt;=20, "16-20", J407&gt;20, "21+")</f>
        <v>21+</v>
      </c>
      <c r="L407" s="2" t="s">
        <v>52</v>
      </c>
      <c r="M407" s="11" t="str">
        <f t="shared" ref="M407:M408" si="95">SUBSTITUTE(L407,"$","")</f>
        <v>50</v>
      </c>
      <c r="N407" s="2">
        <v>0</v>
      </c>
      <c r="O407" s="2" t="s">
        <v>147</v>
      </c>
      <c r="P407" s="2" t="s">
        <v>2070</v>
      </c>
      <c r="Q407" s="3">
        <v>0.78</v>
      </c>
    </row>
    <row r="408" spans="1:17" x14ac:dyDescent="0.3">
      <c r="A408" s="2" t="s">
        <v>884</v>
      </c>
      <c r="B408" s="2" t="s">
        <v>885</v>
      </c>
      <c r="C408" s="2" t="str">
        <f t="shared" si="92"/>
        <v>Dustin Douglas</v>
      </c>
      <c r="D408" s="2" t="s">
        <v>15</v>
      </c>
      <c r="E408" s="2" t="str">
        <f t="shared" si="89"/>
        <v>Male</v>
      </c>
      <c r="F408" s="2">
        <v>21</v>
      </c>
      <c r="G408" s="2" t="s">
        <v>123</v>
      </c>
      <c r="H408" s="2" t="s">
        <v>124</v>
      </c>
      <c r="I408" s="2" t="s">
        <v>32</v>
      </c>
      <c r="J408" s="2">
        <v>2</v>
      </c>
      <c r="K408" s="2" t="str" cm="1">
        <f t="array" ref="K408">_xlfn.IFS(J408&lt;=5, "0-5", J408&lt;=10, "6-10", J408&lt;=15, "11-15", J408&lt;=20, "16-20", J408&gt;20, "21+")</f>
        <v>0-5</v>
      </c>
      <c r="L408" s="2" t="s">
        <v>33</v>
      </c>
      <c r="M408" s="11" t="str">
        <f t="shared" si="95"/>
        <v>30</v>
      </c>
      <c r="N408" s="2">
        <v>3.8</v>
      </c>
      <c r="O408" s="2">
        <v>1</v>
      </c>
      <c r="P408" s="2" t="s">
        <v>2071</v>
      </c>
      <c r="Q408" s="3">
        <v>0.98</v>
      </c>
    </row>
    <row r="409" spans="1:17" x14ac:dyDescent="0.3">
      <c r="A409" s="2" t="s">
        <v>886</v>
      </c>
      <c r="B409" s="2" t="s">
        <v>887</v>
      </c>
      <c r="C409" s="2" t="str">
        <f t="shared" si="92"/>
        <v>Steven Norris</v>
      </c>
      <c r="D409" s="2" t="s">
        <v>49</v>
      </c>
      <c r="E409" s="2" t="str">
        <f t="shared" si="89"/>
        <v>Male</v>
      </c>
      <c r="F409" s="2">
        <v>51</v>
      </c>
      <c r="G409" s="2" t="s">
        <v>73</v>
      </c>
      <c r="H409" s="2" t="s">
        <v>74</v>
      </c>
      <c r="I409" s="2" t="s">
        <v>32</v>
      </c>
      <c r="J409" s="2">
        <v>33</v>
      </c>
      <c r="K409" s="2" t="str" cm="1">
        <f t="array" ref="K409">_xlfn.IFS(J409&lt;=5, "0-5", J409&lt;=10, "6-10", J409&lt;=15, "11-15", J409&lt;=20, "16-20", J409&gt;20, "21+")</f>
        <v>21+</v>
      </c>
      <c r="L409" s="2" t="s">
        <v>43</v>
      </c>
      <c r="M409" s="11" t="str">
        <f t="shared" ref="M409:M410" si="96">_xlfn.TEXTAFTER(L409," ")</f>
        <v>40</v>
      </c>
      <c r="N409" s="2">
        <v>0</v>
      </c>
      <c r="O409" s="2" t="s">
        <v>62</v>
      </c>
      <c r="P409" s="2" t="s">
        <v>2071</v>
      </c>
      <c r="Q409" s="3">
        <v>0.63</v>
      </c>
    </row>
    <row r="410" spans="1:17" x14ac:dyDescent="0.3">
      <c r="A410" s="2" t="s">
        <v>888</v>
      </c>
      <c r="B410" s="2" t="s">
        <v>889</v>
      </c>
      <c r="C410" s="2" t="str">
        <f t="shared" si="92"/>
        <v>Mindy Sullivan</v>
      </c>
      <c r="D410" s="2" t="s">
        <v>27</v>
      </c>
      <c r="E410" s="2" t="str">
        <f t="shared" si="89"/>
        <v>Female</v>
      </c>
      <c r="F410" s="2">
        <v>37</v>
      </c>
      <c r="G410" s="2" t="s">
        <v>37</v>
      </c>
      <c r="H410" s="2" t="s">
        <v>38</v>
      </c>
      <c r="I410" s="2" t="s">
        <v>18</v>
      </c>
      <c r="J410" s="2">
        <v>11</v>
      </c>
      <c r="K410" s="2" t="str" cm="1">
        <f t="array" ref="K410">_xlfn.IFS(J410&lt;=5, "0-5", J410&lt;=10, "6-10", J410&lt;=15, "11-15", J410&lt;=20, "16-20", J410&gt;20, "21+")</f>
        <v>11-15</v>
      </c>
      <c r="L410" s="2" t="s">
        <v>43</v>
      </c>
      <c r="M410" s="11" t="str">
        <f t="shared" si="96"/>
        <v>40</v>
      </c>
      <c r="N410" s="2">
        <v>3.6</v>
      </c>
      <c r="O410" s="2" t="s">
        <v>19</v>
      </c>
      <c r="P410" s="2" t="s">
        <v>2070</v>
      </c>
      <c r="Q410" s="3">
        <v>0.73</v>
      </c>
    </row>
    <row r="411" spans="1:17" x14ac:dyDescent="0.3">
      <c r="A411" s="2" t="s">
        <v>890</v>
      </c>
      <c r="B411" s="2" t="s">
        <v>891</v>
      </c>
      <c r="C411" s="2" t="str">
        <f t="shared" si="92"/>
        <v>Elizabeth Stone</v>
      </c>
      <c r="D411" s="2" t="s">
        <v>2</v>
      </c>
      <c r="E411" s="2" t="str">
        <f t="shared" si="89"/>
        <v>Female</v>
      </c>
      <c r="F411" s="2">
        <v>20</v>
      </c>
      <c r="G411" s="2" t="s">
        <v>178</v>
      </c>
      <c r="H411" s="2" t="s">
        <v>60</v>
      </c>
      <c r="I411" s="2" t="s">
        <v>18</v>
      </c>
      <c r="J411" s="2">
        <v>2</v>
      </c>
      <c r="K411" s="2" t="str" cm="1">
        <f t="array" ref="K411">_xlfn.IFS(J411&lt;=5, "0-5", J411&lt;=10, "6-10", J411&lt;=15, "11-15", J411&lt;=20, "16-20", J411&gt;20, "21+")</f>
        <v>0-5</v>
      </c>
      <c r="L411" s="2">
        <v>30</v>
      </c>
      <c r="M411" s="11">
        <f>L411</f>
        <v>30</v>
      </c>
      <c r="N411" s="2">
        <v>0</v>
      </c>
      <c r="O411" s="2">
        <v>0</v>
      </c>
      <c r="P411" s="2" t="s">
        <v>2070</v>
      </c>
      <c r="Q411" s="3">
        <v>0.94</v>
      </c>
    </row>
    <row r="412" spans="1:17" x14ac:dyDescent="0.3">
      <c r="A412" s="2" t="s">
        <v>892</v>
      </c>
      <c r="B412" s="2" t="s">
        <v>893</v>
      </c>
      <c r="C412" s="2" t="str">
        <f t="shared" si="92"/>
        <v>Diane Flores</v>
      </c>
      <c r="D412" s="2" t="s">
        <v>65</v>
      </c>
      <c r="E412" s="2" t="str">
        <f t="shared" si="89"/>
        <v>Female</v>
      </c>
      <c r="F412" s="2">
        <v>50</v>
      </c>
      <c r="G412" s="2" t="s">
        <v>9</v>
      </c>
      <c r="H412" s="2" t="s">
        <v>10</v>
      </c>
      <c r="I412" s="2" t="s">
        <v>23</v>
      </c>
      <c r="J412" s="2">
        <v>31</v>
      </c>
      <c r="K412" s="2" t="str" cm="1">
        <f t="array" ref="K412">_xlfn.IFS(J412&lt;=5, "0-5", J412&lt;=10, "6-10", J412&lt;=15, "11-15", J412&lt;=20, "16-20", J412&gt;20, "21+")</f>
        <v>21+</v>
      </c>
      <c r="L412" s="2" t="s">
        <v>52</v>
      </c>
      <c r="M412" s="11" t="str">
        <f t="shared" ref="M412:M414" si="97">SUBSTITUTE(L412,"$","")</f>
        <v>50</v>
      </c>
      <c r="N412" s="2">
        <v>4.0999999999999996</v>
      </c>
      <c r="O412" s="2" t="s">
        <v>18531</v>
      </c>
      <c r="P412" s="2" t="s">
        <v>18531</v>
      </c>
      <c r="Q412" s="3">
        <v>0.81</v>
      </c>
    </row>
    <row r="413" spans="1:17" x14ac:dyDescent="0.3">
      <c r="A413" s="2" t="s">
        <v>894</v>
      </c>
      <c r="B413" s="2" t="s">
        <v>895</v>
      </c>
      <c r="C413" s="2" t="str">
        <f t="shared" si="92"/>
        <v>Jessica Erickson</v>
      </c>
      <c r="D413" s="2" t="s">
        <v>8</v>
      </c>
      <c r="E413" s="2" t="str">
        <f t="shared" si="89"/>
        <v>Female</v>
      </c>
      <c r="F413" s="2">
        <v>58</v>
      </c>
      <c r="G413" s="2" t="s">
        <v>50</v>
      </c>
      <c r="H413" s="2" t="s">
        <v>51</v>
      </c>
      <c r="I413" s="2" t="s">
        <v>18</v>
      </c>
      <c r="J413" s="2">
        <v>17</v>
      </c>
      <c r="K413" s="2" t="str" cm="1">
        <f t="array" ref="K413">_xlfn.IFS(J413&lt;=5, "0-5", J413&lt;=10, "6-10", J413&lt;=15, "11-15", J413&lt;=20, "16-20", J413&gt;20, "21+")</f>
        <v>16-20</v>
      </c>
      <c r="L413" s="2" t="s">
        <v>52</v>
      </c>
      <c r="M413" s="11" t="str">
        <f t="shared" si="97"/>
        <v>50</v>
      </c>
      <c r="N413" s="2">
        <v>2.6</v>
      </c>
      <c r="O413" s="2">
        <v>1</v>
      </c>
      <c r="P413" s="2" t="s">
        <v>2071</v>
      </c>
      <c r="Q413" s="3">
        <v>0.61</v>
      </c>
    </row>
    <row r="414" spans="1:17" x14ac:dyDescent="0.3">
      <c r="A414" s="2" t="s">
        <v>896</v>
      </c>
      <c r="B414" s="2" t="s">
        <v>897</v>
      </c>
      <c r="C414" s="2" t="str">
        <f t="shared" si="92"/>
        <v>Sara Moses</v>
      </c>
      <c r="D414" s="2" t="s">
        <v>8</v>
      </c>
      <c r="E414" s="2" t="str">
        <f t="shared" si="89"/>
        <v>Female</v>
      </c>
      <c r="F414" s="2">
        <v>40</v>
      </c>
      <c r="G414" s="2" t="s">
        <v>95</v>
      </c>
      <c r="H414" s="2" t="s">
        <v>96</v>
      </c>
      <c r="I414" s="2" t="s">
        <v>61</v>
      </c>
      <c r="J414" s="2">
        <v>2</v>
      </c>
      <c r="K414" s="2" t="str" cm="1">
        <f t="array" ref="K414">_xlfn.IFS(J414&lt;=5, "0-5", J414&lt;=10, "6-10", J414&lt;=15, "11-15", J414&lt;=20, "16-20", J414&gt;20, "21+")</f>
        <v>0-5</v>
      </c>
      <c r="L414" s="2" t="s">
        <v>217</v>
      </c>
      <c r="M414" s="11" t="str">
        <f t="shared" si="97"/>
        <v>100</v>
      </c>
      <c r="N414" s="2">
        <v>0</v>
      </c>
      <c r="O414" s="2">
        <v>0</v>
      </c>
      <c r="P414" s="2" t="s">
        <v>2070</v>
      </c>
      <c r="Q414" s="2" t="s">
        <v>18531</v>
      </c>
    </row>
    <row r="415" spans="1:17" x14ac:dyDescent="0.3">
      <c r="A415" s="2" t="s">
        <v>898</v>
      </c>
      <c r="B415" s="2" t="s">
        <v>899</v>
      </c>
      <c r="C415" s="2" t="str">
        <f t="shared" si="92"/>
        <v>Allison Henderson</v>
      </c>
      <c r="D415" s="2" t="s">
        <v>22</v>
      </c>
      <c r="E415" s="2" t="str">
        <f t="shared" si="89"/>
        <v>Female</v>
      </c>
      <c r="F415" s="2">
        <v>26</v>
      </c>
      <c r="G415" s="2" t="s">
        <v>127</v>
      </c>
      <c r="H415" s="2" t="s">
        <v>128</v>
      </c>
      <c r="I415" s="2" t="s">
        <v>23</v>
      </c>
      <c r="J415" s="2">
        <v>2</v>
      </c>
      <c r="K415" s="2" t="str" cm="1">
        <f t="array" ref="K415">_xlfn.IFS(J415&lt;=5, "0-5", J415&lt;=10, "6-10", J415&lt;=15, "11-15", J415&lt;=20, "16-20", J415&gt;20, "21+")</f>
        <v>0-5</v>
      </c>
      <c r="L415" s="2">
        <v>20</v>
      </c>
      <c r="M415" s="11">
        <f t="shared" ref="M415:M416" si="98">L415</f>
        <v>20</v>
      </c>
      <c r="N415" s="2">
        <v>1.3</v>
      </c>
      <c r="O415" s="2" t="s">
        <v>147</v>
      </c>
      <c r="P415" s="2" t="s">
        <v>2070</v>
      </c>
      <c r="Q415" s="3">
        <v>0.83</v>
      </c>
    </row>
    <row r="416" spans="1:17" x14ac:dyDescent="0.3">
      <c r="A416" s="2" t="s">
        <v>900</v>
      </c>
      <c r="B416" s="2" t="s">
        <v>901</v>
      </c>
      <c r="C416" s="2" t="str">
        <f t="shared" si="92"/>
        <v>Susan Dixon</v>
      </c>
      <c r="D416" s="2" t="s">
        <v>8</v>
      </c>
      <c r="E416" s="2" t="str">
        <f t="shared" si="89"/>
        <v>Female</v>
      </c>
      <c r="F416" s="2">
        <v>44</v>
      </c>
      <c r="G416" s="2" t="s">
        <v>100</v>
      </c>
      <c r="H416" s="2" t="s">
        <v>101</v>
      </c>
      <c r="I416" s="2" t="s">
        <v>66</v>
      </c>
      <c r="J416" s="2">
        <v>22</v>
      </c>
      <c r="K416" s="2" t="str" cm="1">
        <f t="array" ref="K416">_xlfn.IFS(J416&lt;=5, "0-5", J416&lt;=10, "6-10", J416&lt;=15, "11-15", J416&lt;=20, "16-20", J416&gt;20, "21+")</f>
        <v>21+</v>
      </c>
      <c r="L416" s="2">
        <v>30</v>
      </c>
      <c r="M416" s="11">
        <f t="shared" si="98"/>
        <v>30</v>
      </c>
      <c r="N416" s="2">
        <v>4.0999999999999996</v>
      </c>
      <c r="O416" s="2" t="s">
        <v>62</v>
      </c>
      <c r="P416" s="2" t="s">
        <v>2071</v>
      </c>
      <c r="Q416" s="2" t="s">
        <v>18531</v>
      </c>
    </row>
    <row r="417" spans="1:17" x14ac:dyDescent="0.3">
      <c r="A417" s="2" t="s">
        <v>902</v>
      </c>
      <c r="B417" s="2" t="s">
        <v>903</v>
      </c>
      <c r="C417" s="2" t="str">
        <f t="shared" si="92"/>
        <v>David Morrison</v>
      </c>
      <c r="D417" s="2" t="s">
        <v>15</v>
      </c>
      <c r="E417" s="2" t="str">
        <f t="shared" si="89"/>
        <v>Male</v>
      </c>
      <c r="F417" s="2">
        <v>42</v>
      </c>
      <c r="G417" s="2" t="s">
        <v>167</v>
      </c>
      <c r="H417" s="2" t="s">
        <v>60</v>
      </c>
      <c r="I417" s="2" t="s">
        <v>102</v>
      </c>
      <c r="J417" s="2">
        <v>8</v>
      </c>
      <c r="K417" s="2" t="str" cm="1">
        <f t="array" ref="K417">_xlfn.IFS(J417&lt;=5, "0-5", J417&lt;=10, "6-10", J417&lt;=15, "11-15", J417&lt;=20, "16-20", J417&gt;20, "21+")</f>
        <v>6-10</v>
      </c>
      <c r="L417" s="2" t="s">
        <v>52</v>
      </c>
      <c r="M417" s="11" t="str">
        <f t="shared" ref="M417:M418" si="99">SUBSTITUTE(L417,"$","")</f>
        <v>50</v>
      </c>
      <c r="N417" s="2">
        <v>2.4</v>
      </c>
      <c r="O417" s="2" t="s">
        <v>147</v>
      </c>
      <c r="P417" s="2" t="s">
        <v>2070</v>
      </c>
      <c r="Q417" s="3">
        <v>0.68</v>
      </c>
    </row>
    <row r="418" spans="1:17" x14ac:dyDescent="0.3">
      <c r="A418" s="2" t="s">
        <v>904</v>
      </c>
      <c r="B418" s="2" t="s">
        <v>324</v>
      </c>
      <c r="C418" s="2" t="str">
        <f t="shared" si="92"/>
        <v>Jason Carter</v>
      </c>
      <c r="D418" s="2" t="s">
        <v>80</v>
      </c>
      <c r="E418" s="2" t="str">
        <f t="shared" si="89"/>
        <v>Male</v>
      </c>
      <c r="F418" s="2">
        <v>38</v>
      </c>
      <c r="G418" s="2" t="s">
        <v>167</v>
      </c>
      <c r="H418" s="2" t="s">
        <v>60</v>
      </c>
      <c r="I418" s="2" t="s">
        <v>39</v>
      </c>
      <c r="J418" s="2">
        <v>9</v>
      </c>
      <c r="K418" s="2" t="str" cm="1">
        <f t="array" ref="K418">_xlfn.IFS(J418&lt;=5, "0-5", J418&lt;=10, "6-10", J418&lt;=15, "11-15", J418&lt;=20, "16-20", J418&gt;20, "21+")</f>
        <v>6-10</v>
      </c>
      <c r="L418" s="2" t="s">
        <v>52</v>
      </c>
      <c r="M418" s="11" t="str">
        <f t="shared" si="99"/>
        <v>50</v>
      </c>
      <c r="N418" s="2">
        <v>0</v>
      </c>
      <c r="O418" s="2">
        <v>0</v>
      </c>
      <c r="P418" s="2" t="s">
        <v>2070</v>
      </c>
      <c r="Q418" s="3">
        <v>0.74</v>
      </c>
    </row>
    <row r="419" spans="1:17" x14ac:dyDescent="0.3">
      <c r="A419" s="2" t="s">
        <v>905</v>
      </c>
      <c r="B419" s="2" t="s">
        <v>906</v>
      </c>
      <c r="C419" s="2" t="str">
        <f t="shared" si="92"/>
        <v>James Jacobs</v>
      </c>
      <c r="D419" s="2" t="s">
        <v>15</v>
      </c>
      <c r="E419" s="2" t="str">
        <f t="shared" si="89"/>
        <v>Male</v>
      </c>
      <c r="F419" s="2">
        <v>51</v>
      </c>
      <c r="G419" s="2" t="s">
        <v>127</v>
      </c>
      <c r="H419" s="2" t="s">
        <v>128</v>
      </c>
      <c r="I419" s="2" t="s">
        <v>23</v>
      </c>
      <c r="J419" s="2">
        <v>32</v>
      </c>
      <c r="K419" s="2" t="str" cm="1">
        <f t="array" ref="K419">_xlfn.IFS(J419&lt;=5, "0-5", J419&lt;=10, "6-10", J419&lt;=15, "11-15", J419&lt;=20, "16-20", J419&gt;20, "21+")</f>
        <v>21+</v>
      </c>
      <c r="L419" s="2">
        <v>100</v>
      </c>
      <c r="M419" s="11">
        <f>L419</f>
        <v>100</v>
      </c>
      <c r="N419" s="2">
        <v>4.4000000000000004</v>
      </c>
      <c r="O419" s="2" t="b">
        <v>0</v>
      </c>
      <c r="P419" s="2" t="s">
        <v>2070</v>
      </c>
      <c r="Q419" s="2">
        <v>91</v>
      </c>
    </row>
    <row r="420" spans="1:17" x14ac:dyDescent="0.3">
      <c r="A420" s="2" t="s">
        <v>907</v>
      </c>
      <c r="B420" s="2" t="s">
        <v>908</v>
      </c>
      <c r="C420" s="2" t="str">
        <f t="shared" si="92"/>
        <v>Kathleen Quinn</v>
      </c>
      <c r="D420" s="2" t="s">
        <v>27</v>
      </c>
      <c r="E420" s="2" t="str">
        <f t="shared" si="89"/>
        <v>Female</v>
      </c>
      <c r="F420" s="2">
        <v>36</v>
      </c>
      <c r="G420" s="2" t="s">
        <v>123</v>
      </c>
      <c r="H420" s="2" t="s">
        <v>124</v>
      </c>
      <c r="I420" s="2" t="s">
        <v>32</v>
      </c>
      <c r="J420" s="2">
        <v>8</v>
      </c>
      <c r="K420" s="2" t="str" cm="1">
        <f t="array" ref="K420">_xlfn.IFS(J420&lt;=5, "0-5", J420&lt;=10, "6-10", J420&lt;=15, "11-15", J420&lt;=20, "16-20", J420&gt;20, "21+")</f>
        <v>6-10</v>
      </c>
      <c r="L420" s="2" t="s">
        <v>12</v>
      </c>
      <c r="M420" s="11" t="str">
        <f>_xlfn.TEXTAFTER(L420," ")</f>
        <v>100</v>
      </c>
      <c r="N420" s="2">
        <v>2.2000000000000002</v>
      </c>
      <c r="O420" s="2">
        <v>1</v>
      </c>
      <c r="P420" s="2" t="s">
        <v>2071</v>
      </c>
      <c r="Q420" s="3">
        <v>0.97</v>
      </c>
    </row>
    <row r="421" spans="1:17" x14ac:dyDescent="0.3">
      <c r="A421" s="2" t="s">
        <v>909</v>
      </c>
      <c r="B421" s="2" t="s">
        <v>910</v>
      </c>
      <c r="C421" s="2" t="str">
        <f t="shared" si="92"/>
        <v>Natalie Frank MD</v>
      </c>
      <c r="D421" s="2" t="s">
        <v>8</v>
      </c>
      <c r="E421" s="2" t="str">
        <f t="shared" si="89"/>
        <v>Female</v>
      </c>
      <c r="F421" s="2">
        <v>37</v>
      </c>
      <c r="G421" s="2" t="s">
        <v>9</v>
      </c>
      <c r="H421" s="2" t="s">
        <v>10</v>
      </c>
      <c r="I421" s="2" t="s">
        <v>11</v>
      </c>
      <c r="J421" s="2">
        <v>10</v>
      </c>
      <c r="K421" s="2" t="str" cm="1">
        <f t="array" ref="K421">_xlfn.IFS(J421&lt;=5, "0-5", J421&lt;=10, "6-10", J421&lt;=15, "11-15", J421&lt;=20, "16-20", J421&gt;20, "21+")</f>
        <v>6-10</v>
      </c>
      <c r="L421" s="2">
        <v>30</v>
      </c>
      <c r="M421" s="11">
        <f t="shared" ref="M421:M422" si="100">L421</f>
        <v>30</v>
      </c>
      <c r="N421" s="2">
        <v>0</v>
      </c>
      <c r="O421" s="2">
        <v>0</v>
      </c>
      <c r="P421" s="2" t="s">
        <v>2070</v>
      </c>
      <c r="Q421" s="3">
        <v>0.96</v>
      </c>
    </row>
    <row r="422" spans="1:17" x14ac:dyDescent="0.3">
      <c r="A422" s="2" t="s">
        <v>911</v>
      </c>
      <c r="B422" s="2" t="s">
        <v>912</v>
      </c>
      <c r="C422" s="2" t="str">
        <f t="shared" si="92"/>
        <v>Michael Reed</v>
      </c>
      <c r="D422" s="2" t="s">
        <v>15</v>
      </c>
      <c r="E422" s="2" t="str">
        <f t="shared" si="89"/>
        <v>Male</v>
      </c>
      <c r="F422" s="2">
        <v>31</v>
      </c>
      <c r="G422" s="2" t="s">
        <v>141</v>
      </c>
      <c r="H422" s="2" t="s">
        <v>142</v>
      </c>
      <c r="I422" s="2" t="s">
        <v>77</v>
      </c>
      <c r="J422" s="2">
        <v>0</v>
      </c>
      <c r="K422" s="2" t="str" cm="1">
        <f t="array" ref="K422">_xlfn.IFS(J422&lt;=5, "0-5", J422&lt;=10, "6-10", J422&lt;=15, "11-15", J422&lt;=20, "16-20", J422&gt;20, "21+")</f>
        <v>0-5</v>
      </c>
      <c r="L422" s="2">
        <v>50</v>
      </c>
      <c r="M422" s="11">
        <f t="shared" si="100"/>
        <v>50</v>
      </c>
      <c r="N422" s="2">
        <v>1.1000000000000001</v>
      </c>
      <c r="O422" s="2" t="s">
        <v>62</v>
      </c>
      <c r="P422" s="2" t="s">
        <v>2071</v>
      </c>
      <c r="Q422" s="3">
        <v>0.73</v>
      </c>
    </row>
    <row r="423" spans="1:17" x14ac:dyDescent="0.3">
      <c r="A423" s="2" t="s">
        <v>913</v>
      </c>
      <c r="B423" s="2" t="s">
        <v>914</v>
      </c>
      <c r="C423" s="2" t="str">
        <f t="shared" si="92"/>
        <v>Sheila Smith</v>
      </c>
      <c r="D423" s="2" t="s">
        <v>2</v>
      </c>
      <c r="E423" s="2" t="str">
        <f t="shared" si="89"/>
        <v>Female</v>
      </c>
      <c r="F423" s="2">
        <v>47</v>
      </c>
      <c r="G423" s="2" t="s">
        <v>81</v>
      </c>
      <c r="H423" s="2" t="s">
        <v>82</v>
      </c>
      <c r="I423" s="2" t="s">
        <v>66</v>
      </c>
      <c r="J423" s="2">
        <v>22</v>
      </c>
      <c r="K423" s="2" t="str" cm="1">
        <f t="array" ref="K423">_xlfn.IFS(J423&lt;=5, "0-5", J423&lt;=10, "6-10", J423&lt;=15, "11-15", J423&lt;=20, "16-20", J423&gt;20, "21+")</f>
        <v>21+</v>
      </c>
      <c r="L423" s="2" t="s">
        <v>18531</v>
      </c>
      <c r="M423" s="11" t="s">
        <v>18531</v>
      </c>
      <c r="N423" s="2">
        <v>1.4</v>
      </c>
      <c r="O423" s="2" t="s">
        <v>56</v>
      </c>
      <c r="P423" s="2" t="s">
        <v>2071</v>
      </c>
      <c r="Q423" s="3">
        <v>0.72</v>
      </c>
    </row>
    <row r="424" spans="1:17" x14ac:dyDescent="0.3">
      <c r="A424" s="2" t="s">
        <v>915</v>
      </c>
      <c r="B424" s="2" t="s">
        <v>916</v>
      </c>
      <c r="C424" s="2" t="str">
        <f t="shared" si="92"/>
        <v>Morgan Ford</v>
      </c>
      <c r="D424" s="2" t="s">
        <v>27</v>
      </c>
      <c r="E424" s="2" t="str">
        <f t="shared" si="89"/>
        <v>Female</v>
      </c>
      <c r="F424" s="2">
        <v>60</v>
      </c>
      <c r="G424" s="2" t="s">
        <v>167</v>
      </c>
      <c r="H424" s="2" t="s">
        <v>60</v>
      </c>
      <c r="I424" s="2" t="s">
        <v>61</v>
      </c>
      <c r="J424" s="2">
        <v>34</v>
      </c>
      <c r="K424" s="2" t="str" cm="1">
        <f t="array" ref="K424">_xlfn.IFS(J424&lt;=5, "0-5", J424&lt;=10, "6-10", J424&lt;=15, "11-15", J424&lt;=20, "16-20", J424&gt;20, "21+")</f>
        <v>21+</v>
      </c>
      <c r="L424" s="2" t="s">
        <v>217</v>
      </c>
      <c r="M424" s="11" t="str">
        <f>SUBSTITUTE(L424,"$","")</f>
        <v>100</v>
      </c>
      <c r="N424" s="2">
        <v>0</v>
      </c>
      <c r="O424" s="2" t="b">
        <v>1</v>
      </c>
      <c r="P424" s="2" t="s">
        <v>2071</v>
      </c>
      <c r="Q424" s="3">
        <v>0.74</v>
      </c>
    </row>
    <row r="425" spans="1:17" x14ac:dyDescent="0.3">
      <c r="A425" s="2" t="s">
        <v>917</v>
      </c>
      <c r="B425" s="2" t="s">
        <v>918</v>
      </c>
      <c r="C425" s="2" t="str">
        <f t="shared" si="92"/>
        <v>Linda Schultz</v>
      </c>
      <c r="D425" s="2" t="s">
        <v>8</v>
      </c>
      <c r="E425" s="2" t="str">
        <f t="shared" si="89"/>
        <v>Female</v>
      </c>
      <c r="F425" s="2">
        <v>48</v>
      </c>
      <c r="G425" s="2" t="s">
        <v>59</v>
      </c>
      <c r="H425" s="2" t="s">
        <v>60</v>
      </c>
      <c r="I425" s="2" t="s">
        <v>11</v>
      </c>
      <c r="J425" s="2">
        <v>5</v>
      </c>
      <c r="K425" s="2" t="str" cm="1">
        <f t="array" ref="K425">_xlfn.IFS(J425&lt;=5, "0-5", J425&lt;=10, "6-10", J425&lt;=15, "11-15", J425&lt;=20, "16-20", J425&gt;20, "21+")</f>
        <v>0-5</v>
      </c>
      <c r="L425" s="2">
        <v>30</v>
      </c>
      <c r="M425" s="11">
        <f t="shared" ref="M425:M428" si="101">L425</f>
        <v>30</v>
      </c>
      <c r="N425" s="2">
        <v>1.5</v>
      </c>
      <c r="O425" s="2" t="s">
        <v>19</v>
      </c>
      <c r="P425" s="2" t="s">
        <v>2070</v>
      </c>
      <c r="Q425" s="2" t="s">
        <v>18531</v>
      </c>
    </row>
    <row r="426" spans="1:17" x14ac:dyDescent="0.3">
      <c r="A426" s="2" t="s">
        <v>919</v>
      </c>
      <c r="B426" s="2" t="s">
        <v>920</v>
      </c>
      <c r="C426" s="2" t="str">
        <f t="shared" si="92"/>
        <v>Regina Daniel</v>
      </c>
      <c r="D426" s="2" t="s">
        <v>22</v>
      </c>
      <c r="E426" s="2" t="str">
        <f t="shared" si="89"/>
        <v>Female</v>
      </c>
      <c r="F426" s="2">
        <v>24</v>
      </c>
      <c r="G426" s="2" t="s">
        <v>81</v>
      </c>
      <c r="H426" s="2" t="s">
        <v>82</v>
      </c>
      <c r="I426" s="2" t="s">
        <v>32</v>
      </c>
      <c r="J426" s="2">
        <v>3</v>
      </c>
      <c r="K426" s="2" t="str" cm="1">
        <f t="array" ref="K426">_xlfn.IFS(J426&lt;=5, "0-5", J426&lt;=10, "6-10", J426&lt;=15, "11-15", J426&lt;=20, "16-20", J426&gt;20, "21+")</f>
        <v>0-5</v>
      </c>
      <c r="L426" s="2">
        <v>20</v>
      </c>
      <c r="M426" s="11">
        <f t="shared" si="101"/>
        <v>20</v>
      </c>
      <c r="N426" s="2">
        <v>0</v>
      </c>
      <c r="O426" s="2">
        <v>1</v>
      </c>
      <c r="P426" s="2" t="s">
        <v>2071</v>
      </c>
      <c r="Q426" s="2" t="s">
        <v>18531</v>
      </c>
    </row>
    <row r="427" spans="1:17" x14ac:dyDescent="0.3">
      <c r="A427" s="2" t="s">
        <v>921</v>
      </c>
      <c r="B427" s="2" t="s">
        <v>922</v>
      </c>
      <c r="C427" s="2" t="str">
        <f t="shared" si="92"/>
        <v>Allison Perkins</v>
      </c>
      <c r="D427" s="2" t="s">
        <v>8</v>
      </c>
      <c r="E427" s="2" t="str">
        <f t="shared" si="89"/>
        <v>Female</v>
      </c>
      <c r="F427" s="2">
        <v>35</v>
      </c>
      <c r="G427" s="2" t="s">
        <v>30</v>
      </c>
      <c r="H427" s="2" t="s">
        <v>31</v>
      </c>
      <c r="I427" s="2" t="s">
        <v>102</v>
      </c>
      <c r="J427" s="2">
        <v>10</v>
      </c>
      <c r="K427" s="2" t="str" cm="1">
        <f t="array" ref="K427">_xlfn.IFS(J427&lt;=5, "0-5", J427&lt;=10, "6-10", J427&lt;=15, "11-15", J427&lt;=20, "16-20", J427&gt;20, "21+")</f>
        <v>6-10</v>
      </c>
      <c r="L427" s="2">
        <v>75</v>
      </c>
      <c r="M427" s="11">
        <f t="shared" si="101"/>
        <v>75</v>
      </c>
      <c r="N427" s="2">
        <v>0</v>
      </c>
      <c r="O427" s="2" t="s">
        <v>18531</v>
      </c>
      <c r="P427" s="2" t="s">
        <v>18531</v>
      </c>
      <c r="Q427" s="3">
        <v>0.74</v>
      </c>
    </row>
    <row r="428" spans="1:17" x14ac:dyDescent="0.3">
      <c r="A428" s="2" t="s">
        <v>923</v>
      </c>
      <c r="B428" s="2" t="s">
        <v>924</v>
      </c>
      <c r="C428" s="2" t="str">
        <f t="shared" si="92"/>
        <v>Bradley Weaver</v>
      </c>
      <c r="D428" s="2" t="s">
        <v>49</v>
      </c>
      <c r="E428" s="2" t="str">
        <f t="shared" si="89"/>
        <v>Male</v>
      </c>
      <c r="F428" s="2">
        <v>35</v>
      </c>
      <c r="G428" s="2" t="s">
        <v>46</v>
      </c>
      <c r="H428" s="2" t="s">
        <v>10</v>
      </c>
      <c r="I428" s="2" t="s">
        <v>77</v>
      </c>
      <c r="J428" s="2" t="s">
        <v>18531</v>
      </c>
      <c r="K428" s="2" t="str" cm="1">
        <f t="array" ref="K428">_xlfn.IFS(J428&lt;=5, "0-5", J428&lt;=10, "6-10", J428&lt;=15, "11-15", J428&lt;=20, "16-20", J428&gt;20, "21+")</f>
        <v>21+</v>
      </c>
      <c r="L428" s="2">
        <v>100</v>
      </c>
      <c r="M428" s="11">
        <f t="shared" si="101"/>
        <v>100</v>
      </c>
      <c r="N428" s="2">
        <v>3.5</v>
      </c>
      <c r="O428" s="2" t="s">
        <v>62</v>
      </c>
      <c r="P428" s="2" t="s">
        <v>2071</v>
      </c>
      <c r="Q428" s="3">
        <v>0.71</v>
      </c>
    </row>
    <row r="429" spans="1:17" x14ac:dyDescent="0.3">
      <c r="A429" s="2" t="s">
        <v>925</v>
      </c>
      <c r="B429" s="2" t="s">
        <v>926</v>
      </c>
      <c r="C429" s="2" t="str">
        <f t="shared" si="92"/>
        <v>Sarah Hall</v>
      </c>
      <c r="D429" s="2" t="s">
        <v>65</v>
      </c>
      <c r="E429" s="2" t="str">
        <f t="shared" si="89"/>
        <v>Female</v>
      </c>
      <c r="F429" s="2">
        <v>29</v>
      </c>
      <c r="G429" s="2" t="s">
        <v>30</v>
      </c>
      <c r="H429" s="2" t="s">
        <v>31</v>
      </c>
      <c r="I429" s="2" t="s">
        <v>61</v>
      </c>
      <c r="J429" s="2">
        <v>6</v>
      </c>
      <c r="K429" s="2" t="str" cm="1">
        <f t="array" ref="K429">_xlfn.IFS(J429&lt;=5, "0-5", J429&lt;=10, "6-10", J429&lt;=15, "11-15", J429&lt;=20, "16-20", J429&gt;20, "21+")</f>
        <v>6-10</v>
      </c>
      <c r="L429" s="2" t="s">
        <v>18531</v>
      </c>
      <c r="M429" s="11" t="s">
        <v>18531</v>
      </c>
      <c r="N429" s="2">
        <v>4.8</v>
      </c>
      <c r="O429" s="2" t="s">
        <v>19</v>
      </c>
      <c r="P429" s="2" t="s">
        <v>2070</v>
      </c>
      <c r="Q429" s="3">
        <v>0.83</v>
      </c>
    </row>
    <row r="430" spans="1:17" x14ac:dyDescent="0.3">
      <c r="A430" s="2" t="s">
        <v>927</v>
      </c>
      <c r="B430" s="2" t="s">
        <v>928</v>
      </c>
      <c r="C430" s="2" t="str">
        <f t="shared" si="92"/>
        <v>Diana Walton</v>
      </c>
      <c r="D430" s="2" t="s">
        <v>65</v>
      </c>
      <c r="E430" s="2" t="str">
        <f t="shared" si="89"/>
        <v>Female</v>
      </c>
      <c r="F430" s="2">
        <v>36</v>
      </c>
      <c r="G430" s="2" t="s">
        <v>3</v>
      </c>
      <c r="H430" s="2" t="s">
        <v>4</v>
      </c>
      <c r="I430" s="2" t="s">
        <v>102</v>
      </c>
      <c r="J430" s="2">
        <v>1</v>
      </c>
      <c r="K430" s="2" t="str" cm="1">
        <f t="array" ref="K430">_xlfn.IFS(J430&lt;=5, "0-5", J430&lt;=10, "6-10", J430&lt;=15, "11-15", J430&lt;=20, "16-20", J430&gt;20, "21+")</f>
        <v>0-5</v>
      </c>
      <c r="L430" s="2" t="s">
        <v>158</v>
      </c>
      <c r="M430" s="11" t="str">
        <f>SUBSTITUTE(L430,"$","")</f>
        <v>75</v>
      </c>
      <c r="N430" s="2" t="s">
        <v>18531</v>
      </c>
      <c r="O430" s="2" t="s">
        <v>18531</v>
      </c>
      <c r="P430" s="2" t="s">
        <v>18531</v>
      </c>
      <c r="Q430" s="3">
        <v>0.63</v>
      </c>
    </row>
    <row r="431" spans="1:17" x14ac:dyDescent="0.3">
      <c r="A431" s="2" t="s">
        <v>929</v>
      </c>
      <c r="B431" s="2" t="s">
        <v>930</v>
      </c>
      <c r="C431" s="2" t="str">
        <f t="shared" si="92"/>
        <v>Donna Davis</v>
      </c>
      <c r="D431" s="2" t="s">
        <v>8</v>
      </c>
      <c r="E431" s="2" t="str">
        <f t="shared" si="89"/>
        <v>Female</v>
      </c>
      <c r="F431" s="2">
        <v>44</v>
      </c>
      <c r="G431" s="2" t="s">
        <v>116</v>
      </c>
      <c r="H431" s="2" t="s">
        <v>10</v>
      </c>
      <c r="I431" s="2" t="s">
        <v>32</v>
      </c>
      <c r="J431" s="2">
        <v>0</v>
      </c>
      <c r="K431" s="2" t="str" cm="1">
        <f t="array" ref="K431">_xlfn.IFS(J431&lt;=5, "0-5", J431&lt;=10, "6-10", J431&lt;=15, "11-15", J431&lt;=20, "16-20", J431&gt;20, "21+")</f>
        <v>0-5</v>
      </c>
      <c r="L431" s="2" t="s">
        <v>18531</v>
      </c>
      <c r="M431" s="11" t="s">
        <v>18531</v>
      </c>
      <c r="N431" s="2">
        <v>4.8</v>
      </c>
      <c r="O431" s="2" t="s">
        <v>18531</v>
      </c>
      <c r="P431" s="2" t="s">
        <v>18531</v>
      </c>
      <c r="Q431" s="3">
        <v>0.84</v>
      </c>
    </row>
    <row r="432" spans="1:17" x14ac:dyDescent="0.3">
      <c r="A432" s="2" t="s">
        <v>931</v>
      </c>
      <c r="B432" s="2" t="s">
        <v>932</v>
      </c>
      <c r="C432" s="2" t="str">
        <f t="shared" si="92"/>
        <v>Christopher Mcclain</v>
      </c>
      <c r="D432" s="2" t="s">
        <v>49</v>
      </c>
      <c r="E432" s="2" t="str">
        <f t="shared" si="89"/>
        <v>Male</v>
      </c>
      <c r="F432" s="2">
        <v>44</v>
      </c>
      <c r="G432" s="2" t="s">
        <v>141</v>
      </c>
      <c r="H432" s="2" t="s">
        <v>142</v>
      </c>
      <c r="I432" s="2" t="s">
        <v>23</v>
      </c>
      <c r="J432" s="2" t="s">
        <v>18531</v>
      </c>
      <c r="K432" s="2" t="str" cm="1">
        <f t="array" ref="K432">_xlfn.IFS(J432&lt;=5, "0-5", J432&lt;=10, "6-10", J432&lt;=15, "11-15", J432&lt;=20, "16-20", J432&gt;20, "21+")</f>
        <v>21+</v>
      </c>
      <c r="L432" s="2" t="s">
        <v>18531</v>
      </c>
      <c r="M432" s="11" t="s">
        <v>18531</v>
      </c>
      <c r="N432" s="2">
        <v>1.4</v>
      </c>
      <c r="O432" s="2">
        <v>0</v>
      </c>
      <c r="P432" s="2" t="s">
        <v>2070</v>
      </c>
      <c r="Q432" s="3">
        <v>0.93</v>
      </c>
    </row>
    <row r="433" spans="1:17" x14ac:dyDescent="0.3">
      <c r="A433" s="2" t="s">
        <v>933</v>
      </c>
      <c r="B433" s="2" t="s">
        <v>934</v>
      </c>
      <c r="C433" s="2" t="str">
        <f>_xlfn.TEXTAFTER(B433,". ",)</f>
        <v>Paul Williamson</v>
      </c>
      <c r="D433" s="2" t="s">
        <v>36</v>
      </c>
      <c r="E433" s="2" t="str">
        <f t="shared" si="89"/>
        <v>Male</v>
      </c>
      <c r="F433" s="2">
        <v>40</v>
      </c>
      <c r="G433" s="2" t="s">
        <v>81</v>
      </c>
      <c r="H433" s="2" t="s">
        <v>82</v>
      </c>
      <c r="I433" s="2" t="s">
        <v>32</v>
      </c>
      <c r="J433" s="2">
        <v>13</v>
      </c>
      <c r="K433" s="2" t="str" cm="1">
        <f t="array" ref="K433">_xlfn.IFS(J433&lt;=5, "0-5", J433&lt;=10, "6-10", J433&lt;=15, "11-15", J433&lt;=20, "16-20", J433&gt;20, "21+")</f>
        <v>11-15</v>
      </c>
      <c r="L433" s="2" t="s">
        <v>12</v>
      </c>
      <c r="M433" s="11" t="str">
        <f>_xlfn.TEXTAFTER(L433," ")</f>
        <v>100</v>
      </c>
      <c r="N433" s="2">
        <v>1.1000000000000001</v>
      </c>
      <c r="O433" s="2">
        <v>1</v>
      </c>
      <c r="P433" s="2" t="s">
        <v>2071</v>
      </c>
      <c r="Q433" s="2" t="s">
        <v>18531</v>
      </c>
    </row>
    <row r="434" spans="1:17" x14ac:dyDescent="0.3">
      <c r="A434" s="2" t="s">
        <v>935</v>
      </c>
      <c r="B434" s="2" t="s">
        <v>936</v>
      </c>
      <c r="C434" s="2" t="str">
        <f t="shared" ref="C434:C453" si="102">B434</f>
        <v>Barbara Brown</v>
      </c>
      <c r="D434" s="2" t="s">
        <v>22</v>
      </c>
      <c r="E434" s="2" t="str">
        <f t="shared" si="89"/>
        <v>Female</v>
      </c>
      <c r="F434" s="2">
        <v>53</v>
      </c>
      <c r="G434" s="2" t="s">
        <v>30</v>
      </c>
      <c r="H434" s="2" t="s">
        <v>31</v>
      </c>
      <c r="I434" s="2" t="s">
        <v>102</v>
      </c>
      <c r="J434" s="2">
        <v>13</v>
      </c>
      <c r="K434" s="2" t="str" cm="1">
        <f t="array" ref="K434">_xlfn.IFS(J434&lt;=5, "0-5", J434&lt;=10, "6-10", J434&lt;=15, "11-15", J434&lt;=20, "16-20", J434&gt;20, "21+")</f>
        <v>11-15</v>
      </c>
      <c r="L434" s="2" t="s">
        <v>52</v>
      </c>
      <c r="M434" s="11" t="str">
        <f>SUBSTITUTE(L434,"$","")</f>
        <v>50</v>
      </c>
      <c r="N434" s="2">
        <v>3.3</v>
      </c>
      <c r="O434" s="2" t="s">
        <v>62</v>
      </c>
      <c r="P434" s="2" t="s">
        <v>2071</v>
      </c>
      <c r="Q434" s="3">
        <v>0.93</v>
      </c>
    </row>
    <row r="435" spans="1:17" x14ac:dyDescent="0.3">
      <c r="A435" s="2" t="s">
        <v>937</v>
      </c>
      <c r="B435" s="2" t="s">
        <v>938</v>
      </c>
      <c r="C435" s="2" t="str">
        <f t="shared" si="102"/>
        <v>Kimberly Allen</v>
      </c>
      <c r="D435" s="2" t="s">
        <v>2</v>
      </c>
      <c r="E435" s="2" t="str">
        <f t="shared" si="89"/>
        <v>Female</v>
      </c>
      <c r="F435" s="2">
        <v>35</v>
      </c>
      <c r="G435" s="2" t="s">
        <v>16</v>
      </c>
      <c r="H435" s="2" t="s">
        <v>17</v>
      </c>
      <c r="I435" s="2" t="s">
        <v>5</v>
      </c>
      <c r="J435" s="2">
        <v>0</v>
      </c>
      <c r="K435" s="2" t="str" cm="1">
        <f t="array" ref="K435">_xlfn.IFS(J435&lt;=5, "0-5", J435&lt;=10, "6-10", J435&lt;=15, "11-15", J435&lt;=20, "16-20", J435&gt;20, "21+")</f>
        <v>0-5</v>
      </c>
      <c r="L435" s="2" t="s">
        <v>97</v>
      </c>
      <c r="M435" s="11" t="str">
        <f t="shared" ref="M435:M436" si="103">_xlfn.TEXTAFTER(L435," ")</f>
        <v>30</v>
      </c>
      <c r="N435" s="2">
        <v>4.5999999999999996</v>
      </c>
      <c r="O435" s="2" t="s">
        <v>18531</v>
      </c>
      <c r="P435" s="2" t="s">
        <v>18531</v>
      </c>
      <c r="Q435" s="3">
        <v>0.97</v>
      </c>
    </row>
    <row r="436" spans="1:17" x14ac:dyDescent="0.3">
      <c r="A436" s="2" t="s">
        <v>939</v>
      </c>
      <c r="B436" s="2" t="s">
        <v>940</v>
      </c>
      <c r="C436" s="2" t="str">
        <f t="shared" si="102"/>
        <v>Elizabeth Edwards</v>
      </c>
      <c r="D436" s="2" t="s">
        <v>8</v>
      </c>
      <c r="E436" s="2" t="str">
        <f t="shared" si="89"/>
        <v>Female</v>
      </c>
      <c r="F436" s="2">
        <v>27</v>
      </c>
      <c r="G436" s="2" t="s">
        <v>59</v>
      </c>
      <c r="H436" s="2" t="s">
        <v>60</v>
      </c>
      <c r="I436" s="2" t="s">
        <v>102</v>
      </c>
      <c r="J436" s="2">
        <v>7</v>
      </c>
      <c r="K436" s="2" t="str" cm="1">
        <f t="array" ref="K436">_xlfn.IFS(J436&lt;=5, "0-5", J436&lt;=10, "6-10", J436&lt;=15, "11-15", J436&lt;=20, "16-20", J436&gt;20, "21+")</f>
        <v>6-10</v>
      </c>
      <c r="L436" s="2" t="s">
        <v>40</v>
      </c>
      <c r="M436" s="11" t="str">
        <f t="shared" si="103"/>
        <v>75</v>
      </c>
      <c r="N436" s="2">
        <v>2.8</v>
      </c>
      <c r="O436" s="2">
        <v>1</v>
      </c>
      <c r="P436" s="2" t="s">
        <v>2071</v>
      </c>
      <c r="Q436" s="3">
        <v>0.92</v>
      </c>
    </row>
    <row r="437" spans="1:17" x14ac:dyDescent="0.3">
      <c r="A437" s="2" t="s">
        <v>941</v>
      </c>
      <c r="B437" s="2" t="s">
        <v>942</v>
      </c>
      <c r="C437" s="2" t="str">
        <f t="shared" si="102"/>
        <v>Anthony Downs</v>
      </c>
      <c r="D437" s="2" t="s">
        <v>49</v>
      </c>
      <c r="E437" s="2" t="str">
        <f t="shared" si="89"/>
        <v>Male</v>
      </c>
      <c r="F437" s="2">
        <v>34</v>
      </c>
      <c r="G437" s="2" t="s">
        <v>9</v>
      </c>
      <c r="H437" s="2" t="s">
        <v>10</v>
      </c>
      <c r="I437" s="2" t="s">
        <v>77</v>
      </c>
      <c r="J437" s="2">
        <v>6</v>
      </c>
      <c r="K437" s="2" t="str" cm="1">
        <f t="array" ref="K437">_xlfn.IFS(J437&lt;=5, "0-5", J437&lt;=10, "6-10", J437&lt;=15, "11-15", J437&lt;=20, "16-20", J437&gt;20, "21+")</f>
        <v>6-10</v>
      </c>
      <c r="L437" s="2">
        <v>50</v>
      </c>
      <c r="M437" s="11">
        <f t="shared" ref="M437:M439" si="104">L437</f>
        <v>50</v>
      </c>
      <c r="N437" s="2">
        <v>5</v>
      </c>
      <c r="O437" s="2" t="s">
        <v>62</v>
      </c>
      <c r="P437" s="2" t="s">
        <v>2071</v>
      </c>
      <c r="Q437" s="3">
        <v>0.92</v>
      </c>
    </row>
    <row r="438" spans="1:17" x14ac:dyDescent="0.3">
      <c r="A438" s="2" t="s">
        <v>943</v>
      </c>
      <c r="B438" s="2" t="s">
        <v>944</v>
      </c>
      <c r="C438" s="2" t="str">
        <f t="shared" si="102"/>
        <v>Jack Ortega</v>
      </c>
      <c r="D438" s="2" t="s">
        <v>15</v>
      </c>
      <c r="E438" s="2" t="str">
        <f t="shared" si="89"/>
        <v>Male</v>
      </c>
      <c r="F438" s="2">
        <v>24</v>
      </c>
      <c r="G438" s="2" t="s">
        <v>81</v>
      </c>
      <c r="H438" s="2" t="s">
        <v>82</v>
      </c>
      <c r="I438" s="2" t="s">
        <v>66</v>
      </c>
      <c r="J438" s="2">
        <v>2</v>
      </c>
      <c r="K438" s="2" t="str" cm="1">
        <f t="array" ref="K438">_xlfn.IFS(J438&lt;=5, "0-5", J438&lt;=10, "6-10", J438&lt;=15, "11-15", J438&lt;=20, "16-20", J438&gt;20, "21+")</f>
        <v>0-5</v>
      </c>
      <c r="L438" s="2">
        <v>75</v>
      </c>
      <c r="M438" s="11">
        <f t="shared" si="104"/>
        <v>75</v>
      </c>
      <c r="N438" s="2">
        <v>4.7</v>
      </c>
      <c r="O438" s="2" t="s">
        <v>147</v>
      </c>
      <c r="P438" s="2" t="s">
        <v>2070</v>
      </c>
      <c r="Q438" s="3">
        <v>0.68</v>
      </c>
    </row>
    <row r="439" spans="1:17" x14ac:dyDescent="0.3">
      <c r="A439" s="2" t="s">
        <v>945</v>
      </c>
      <c r="B439" s="2" t="s">
        <v>946</v>
      </c>
      <c r="C439" s="2" t="str">
        <f t="shared" si="102"/>
        <v>Marvin Moore</v>
      </c>
      <c r="D439" s="2" t="s">
        <v>15</v>
      </c>
      <c r="E439" s="2" t="str">
        <f t="shared" si="89"/>
        <v>Male</v>
      </c>
      <c r="F439" s="2">
        <v>57</v>
      </c>
      <c r="G439" s="2" t="s">
        <v>46</v>
      </c>
      <c r="H439" s="2" t="s">
        <v>10</v>
      </c>
      <c r="I439" s="2" t="s">
        <v>61</v>
      </c>
      <c r="J439" s="2">
        <v>13</v>
      </c>
      <c r="K439" s="2" t="str" cm="1">
        <f t="array" ref="K439">_xlfn.IFS(J439&lt;=5, "0-5", J439&lt;=10, "6-10", J439&lt;=15, "11-15", J439&lt;=20, "16-20", J439&gt;20, "21+")</f>
        <v>11-15</v>
      </c>
      <c r="L439" s="2">
        <v>100</v>
      </c>
      <c r="M439" s="11">
        <f t="shared" si="104"/>
        <v>100</v>
      </c>
      <c r="N439" s="2">
        <v>3.5</v>
      </c>
      <c r="O439" s="2" t="s">
        <v>147</v>
      </c>
      <c r="P439" s="2" t="s">
        <v>2070</v>
      </c>
      <c r="Q439" s="3">
        <v>0.95</v>
      </c>
    </row>
    <row r="440" spans="1:17" x14ac:dyDescent="0.3">
      <c r="A440" s="2" t="s">
        <v>947</v>
      </c>
      <c r="B440" s="2" t="s">
        <v>948</v>
      </c>
      <c r="C440" s="2" t="str">
        <f t="shared" si="102"/>
        <v>Tony French</v>
      </c>
      <c r="D440" s="2" t="s">
        <v>36</v>
      </c>
      <c r="E440" s="2" t="str">
        <f t="shared" si="89"/>
        <v>Male</v>
      </c>
      <c r="F440" s="2">
        <v>28</v>
      </c>
      <c r="G440" s="2" t="s">
        <v>100</v>
      </c>
      <c r="H440" s="2" t="s">
        <v>101</v>
      </c>
      <c r="I440" s="2" t="s">
        <v>61</v>
      </c>
      <c r="J440" s="2">
        <v>7</v>
      </c>
      <c r="K440" s="2" t="str" cm="1">
        <f t="array" ref="K440">_xlfn.IFS(J440&lt;=5, "0-5", J440&lt;=10, "6-10", J440&lt;=15, "11-15", J440&lt;=20, "16-20", J440&gt;20, "21+")</f>
        <v>6-10</v>
      </c>
      <c r="L440" s="2" t="s">
        <v>217</v>
      </c>
      <c r="M440" s="11" t="str">
        <f>SUBSTITUTE(L440,"$","")</f>
        <v>100</v>
      </c>
      <c r="N440" s="2">
        <v>4.3</v>
      </c>
      <c r="O440" s="2" t="b">
        <v>0</v>
      </c>
      <c r="P440" s="2" t="s">
        <v>2070</v>
      </c>
      <c r="Q440" s="3">
        <v>0.76</v>
      </c>
    </row>
    <row r="441" spans="1:17" x14ac:dyDescent="0.3">
      <c r="A441" s="2" t="s">
        <v>949</v>
      </c>
      <c r="B441" s="2" t="s">
        <v>950</v>
      </c>
      <c r="C441" s="2" t="str">
        <f t="shared" si="102"/>
        <v>Stacy Hudson</v>
      </c>
      <c r="D441" s="2" t="s">
        <v>22</v>
      </c>
      <c r="E441" s="2" t="str">
        <f t="shared" si="89"/>
        <v>Female</v>
      </c>
      <c r="F441" s="2">
        <v>26</v>
      </c>
      <c r="G441" s="2" t="s">
        <v>3</v>
      </c>
      <c r="H441" s="2" t="s">
        <v>4</v>
      </c>
      <c r="I441" s="2" t="s">
        <v>77</v>
      </c>
      <c r="J441" s="2">
        <v>7</v>
      </c>
      <c r="K441" s="2" t="str" cm="1">
        <f t="array" ref="K441">_xlfn.IFS(J441&lt;=5, "0-5", J441&lt;=10, "6-10", J441&lt;=15, "11-15", J441&lt;=20, "16-20", J441&gt;20, "21+")</f>
        <v>6-10</v>
      </c>
      <c r="L441" s="2" t="s">
        <v>12</v>
      </c>
      <c r="M441" s="11" t="str">
        <f>_xlfn.TEXTAFTER(L441," ")</f>
        <v>100</v>
      </c>
      <c r="N441" s="2">
        <v>3.3</v>
      </c>
      <c r="O441" s="2" t="s">
        <v>56</v>
      </c>
      <c r="P441" s="2" t="s">
        <v>2071</v>
      </c>
      <c r="Q441" s="3">
        <v>0.66</v>
      </c>
    </row>
    <row r="442" spans="1:17" x14ac:dyDescent="0.3">
      <c r="A442" s="2" t="s">
        <v>951</v>
      </c>
      <c r="B442" s="2" t="s">
        <v>952</v>
      </c>
      <c r="C442" s="2" t="str">
        <f t="shared" si="102"/>
        <v>Scott Washington</v>
      </c>
      <c r="D442" s="2" t="s">
        <v>85</v>
      </c>
      <c r="E442" s="2" t="str">
        <f t="shared" si="89"/>
        <v>Male</v>
      </c>
      <c r="F442" s="2">
        <v>34</v>
      </c>
      <c r="G442" s="2" t="s">
        <v>59</v>
      </c>
      <c r="H442" s="2" t="s">
        <v>60</v>
      </c>
      <c r="I442" s="2" t="s">
        <v>11</v>
      </c>
      <c r="J442" s="2">
        <v>15</v>
      </c>
      <c r="K442" s="2" t="str" cm="1">
        <f t="array" ref="K442">_xlfn.IFS(J442&lt;=5, "0-5", J442&lt;=10, "6-10", J442&lt;=15, "11-15", J442&lt;=20, "16-20", J442&gt;20, "21+")</f>
        <v>11-15</v>
      </c>
      <c r="L442" s="2">
        <v>75</v>
      </c>
      <c r="M442" s="11">
        <f>L442</f>
        <v>75</v>
      </c>
      <c r="N442" s="2" t="s">
        <v>18531</v>
      </c>
      <c r="O442" s="2">
        <v>0</v>
      </c>
      <c r="P442" s="2" t="s">
        <v>2070</v>
      </c>
      <c r="Q442" s="3">
        <v>0.73</v>
      </c>
    </row>
    <row r="443" spans="1:17" x14ac:dyDescent="0.3">
      <c r="A443" s="2" t="s">
        <v>953</v>
      </c>
      <c r="B443" s="2" t="s">
        <v>954</v>
      </c>
      <c r="C443" s="2" t="str">
        <f t="shared" si="102"/>
        <v>Timothy Wright</v>
      </c>
      <c r="D443" s="2" t="s">
        <v>85</v>
      </c>
      <c r="E443" s="2" t="str">
        <f t="shared" si="89"/>
        <v>Male</v>
      </c>
      <c r="F443" s="2">
        <v>43</v>
      </c>
      <c r="G443" s="2" t="s">
        <v>73</v>
      </c>
      <c r="H443" s="2" t="s">
        <v>74</v>
      </c>
      <c r="I443" s="2" t="s">
        <v>32</v>
      </c>
      <c r="J443" s="2" t="s">
        <v>18531</v>
      </c>
      <c r="K443" s="2" t="str" cm="1">
        <f t="array" ref="K443">_xlfn.IFS(J443&lt;=5, "0-5", J443&lt;=10, "6-10", J443&lt;=15, "11-15", J443&lt;=20, "16-20", J443&gt;20, "21+")</f>
        <v>21+</v>
      </c>
      <c r="L443" s="2" t="s">
        <v>302</v>
      </c>
      <c r="M443" s="11" t="str">
        <f>_xlfn.TEXTAFTER(L443," ")</f>
        <v>20</v>
      </c>
      <c r="N443" s="2">
        <v>2.8</v>
      </c>
      <c r="O443" s="2" t="s">
        <v>18531</v>
      </c>
      <c r="P443" s="2" t="s">
        <v>18531</v>
      </c>
      <c r="Q443" s="3">
        <v>0.99</v>
      </c>
    </row>
    <row r="444" spans="1:17" x14ac:dyDescent="0.3">
      <c r="A444" s="2" t="s">
        <v>955</v>
      </c>
      <c r="B444" s="2" t="s">
        <v>956</v>
      </c>
      <c r="C444" s="2" t="str">
        <f t="shared" si="102"/>
        <v>Joseph Gonzalez</v>
      </c>
      <c r="D444" s="2" t="s">
        <v>80</v>
      </c>
      <c r="E444" s="2" t="str">
        <f t="shared" si="89"/>
        <v>Male</v>
      </c>
      <c r="F444" s="2">
        <v>31</v>
      </c>
      <c r="G444" s="2" t="s">
        <v>163</v>
      </c>
      <c r="H444" s="2" t="s">
        <v>164</v>
      </c>
      <c r="I444" s="2" t="s">
        <v>18</v>
      </c>
      <c r="J444" s="2">
        <v>5</v>
      </c>
      <c r="K444" s="2" t="str" cm="1">
        <f t="array" ref="K444">_xlfn.IFS(J444&lt;=5, "0-5", J444&lt;=10, "6-10", J444&lt;=15, "11-15", J444&lt;=20, "16-20", J444&gt;20, "21+")</f>
        <v>0-5</v>
      </c>
      <c r="L444" s="2" t="s">
        <v>18531</v>
      </c>
      <c r="M444" s="11" t="s">
        <v>18531</v>
      </c>
      <c r="N444" s="2">
        <v>2.7</v>
      </c>
      <c r="O444" s="2">
        <v>1</v>
      </c>
      <c r="P444" s="2" t="s">
        <v>2071</v>
      </c>
      <c r="Q444" s="2">
        <v>94</v>
      </c>
    </row>
    <row r="445" spans="1:17" x14ac:dyDescent="0.3">
      <c r="A445" s="2" t="s">
        <v>957</v>
      </c>
      <c r="B445" s="2" t="s">
        <v>958</v>
      </c>
      <c r="C445" s="2" t="str">
        <f t="shared" si="102"/>
        <v>Andrea Perez</v>
      </c>
      <c r="D445" s="2" t="s">
        <v>8</v>
      </c>
      <c r="E445" s="2" t="str">
        <f t="shared" si="89"/>
        <v>Female</v>
      </c>
      <c r="F445" s="2">
        <v>34</v>
      </c>
      <c r="G445" s="2" t="s">
        <v>163</v>
      </c>
      <c r="H445" s="2" t="s">
        <v>164</v>
      </c>
      <c r="I445" s="2" t="s">
        <v>5</v>
      </c>
      <c r="J445" s="2" t="s">
        <v>18531</v>
      </c>
      <c r="K445" s="2" t="str" cm="1">
        <f t="array" ref="K445">_xlfn.IFS(J445&lt;=5, "0-5", J445&lt;=10, "6-10", J445&lt;=15, "11-15", J445&lt;=20, "16-20", J445&gt;20, "21+")</f>
        <v>21+</v>
      </c>
      <c r="L445" s="2" t="s">
        <v>52</v>
      </c>
      <c r="M445" s="11" t="str">
        <f t="shared" ref="M445:M447" si="105">SUBSTITUTE(L445,"$","")</f>
        <v>50</v>
      </c>
      <c r="N445" s="2">
        <v>0</v>
      </c>
      <c r="O445" s="2" t="b">
        <v>0</v>
      </c>
      <c r="P445" s="2" t="s">
        <v>2070</v>
      </c>
      <c r="Q445" s="2">
        <v>84</v>
      </c>
    </row>
    <row r="446" spans="1:17" x14ac:dyDescent="0.3">
      <c r="A446" s="2" t="s">
        <v>959</v>
      </c>
      <c r="B446" s="2" t="s">
        <v>960</v>
      </c>
      <c r="C446" s="2" t="str">
        <f t="shared" si="102"/>
        <v>Angel Collins</v>
      </c>
      <c r="D446" s="2" t="s">
        <v>22</v>
      </c>
      <c r="E446" s="2" t="str">
        <f t="shared" si="89"/>
        <v>Female</v>
      </c>
      <c r="F446" s="2">
        <v>32</v>
      </c>
      <c r="G446" s="2" t="s">
        <v>112</v>
      </c>
      <c r="H446" s="2" t="s">
        <v>113</v>
      </c>
      <c r="I446" s="2" t="s">
        <v>66</v>
      </c>
      <c r="J446" s="2">
        <v>10</v>
      </c>
      <c r="K446" s="2" t="str" cm="1">
        <f t="array" ref="K446">_xlfn.IFS(J446&lt;=5, "0-5", J446&lt;=10, "6-10", J446&lt;=15, "11-15", J446&lt;=20, "16-20", J446&gt;20, "21+")</f>
        <v>6-10</v>
      </c>
      <c r="L446" s="2" t="s">
        <v>109</v>
      </c>
      <c r="M446" s="11" t="str">
        <f t="shared" si="105"/>
        <v>20</v>
      </c>
      <c r="N446" s="2" t="s">
        <v>18531</v>
      </c>
      <c r="O446" s="2" t="s">
        <v>62</v>
      </c>
      <c r="P446" s="2" t="s">
        <v>2071</v>
      </c>
      <c r="Q446" s="3">
        <v>0.92</v>
      </c>
    </row>
    <row r="447" spans="1:17" x14ac:dyDescent="0.3">
      <c r="A447" s="2" t="s">
        <v>961</v>
      </c>
      <c r="B447" s="2" t="s">
        <v>962</v>
      </c>
      <c r="C447" s="2" t="str">
        <f t="shared" si="102"/>
        <v>Daniel Terry</v>
      </c>
      <c r="D447" s="2" t="s">
        <v>36</v>
      </c>
      <c r="E447" s="2" t="str">
        <f t="shared" si="89"/>
        <v>Male</v>
      </c>
      <c r="F447" s="2">
        <v>24</v>
      </c>
      <c r="G447" s="2" t="s">
        <v>127</v>
      </c>
      <c r="H447" s="2" t="s">
        <v>128</v>
      </c>
      <c r="I447" s="2" t="s">
        <v>77</v>
      </c>
      <c r="J447" s="2">
        <v>6</v>
      </c>
      <c r="K447" s="2" t="str" cm="1">
        <f t="array" ref="K447">_xlfn.IFS(J447&lt;=5, "0-5", J447&lt;=10, "6-10", J447&lt;=15, "11-15", J447&lt;=20, "16-20", J447&gt;20, "21+")</f>
        <v>6-10</v>
      </c>
      <c r="L447" s="2" t="s">
        <v>158</v>
      </c>
      <c r="M447" s="11" t="str">
        <f t="shared" si="105"/>
        <v>75</v>
      </c>
      <c r="N447" s="2">
        <v>4.3</v>
      </c>
      <c r="O447" s="2" t="s">
        <v>56</v>
      </c>
      <c r="P447" s="2" t="s">
        <v>2071</v>
      </c>
      <c r="Q447" s="2" t="s">
        <v>18531</v>
      </c>
    </row>
    <row r="448" spans="1:17" x14ac:dyDescent="0.3">
      <c r="A448" s="2" t="s">
        <v>963</v>
      </c>
      <c r="B448" s="2" t="s">
        <v>964</v>
      </c>
      <c r="C448" s="2" t="str">
        <f t="shared" si="102"/>
        <v>Steven Whitaker</v>
      </c>
      <c r="D448" s="2" t="s">
        <v>15</v>
      </c>
      <c r="E448" s="2" t="str">
        <f t="shared" si="89"/>
        <v>Male</v>
      </c>
      <c r="F448" s="2">
        <v>35</v>
      </c>
      <c r="G448" s="2" t="s">
        <v>55</v>
      </c>
      <c r="H448" s="2" t="s">
        <v>10</v>
      </c>
      <c r="I448" s="2" t="s">
        <v>32</v>
      </c>
      <c r="J448" s="2">
        <v>8</v>
      </c>
      <c r="K448" s="2" t="str" cm="1">
        <f t="array" ref="K448">_xlfn.IFS(J448&lt;=5, "0-5", J448&lt;=10, "6-10", J448&lt;=15, "11-15", J448&lt;=20, "16-20", J448&gt;20, "21+")</f>
        <v>6-10</v>
      </c>
      <c r="L448" s="2" t="s">
        <v>86</v>
      </c>
      <c r="M448" s="11" t="str">
        <f>_xlfn.TEXTAFTER(L448," ")</f>
        <v>50</v>
      </c>
      <c r="N448" s="2" t="s">
        <v>18531</v>
      </c>
      <c r="O448" s="2" t="s">
        <v>147</v>
      </c>
      <c r="P448" s="2" t="s">
        <v>2070</v>
      </c>
      <c r="Q448" s="2">
        <v>90</v>
      </c>
    </row>
    <row r="449" spans="1:17" x14ac:dyDescent="0.3">
      <c r="A449" s="2" t="s">
        <v>965</v>
      </c>
      <c r="B449" s="2" t="s">
        <v>966</v>
      </c>
      <c r="C449" s="2" t="str">
        <f t="shared" si="102"/>
        <v>Denise Neal</v>
      </c>
      <c r="D449" s="2" t="s">
        <v>8</v>
      </c>
      <c r="E449" s="2" t="str">
        <f t="shared" si="89"/>
        <v>Female</v>
      </c>
      <c r="F449" s="2">
        <v>22</v>
      </c>
      <c r="G449" s="2" t="s">
        <v>9</v>
      </c>
      <c r="H449" s="2" t="s">
        <v>10</v>
      </c>
      <c r="I449" s="2" t="s">
        <v>11</v>
      </c>
      <c r="J449" s="2">
        <v>4</v>
      </c>
      <c r="K449" s="2" t="str" cm="1">
        <f t="array" ref="K449">_xlfn.IFS(J449&lt;=5, "0-5", J449&lt;=10, "6-10", J449&lt;=15, "11-15", J449&lt;=20, "16-20", J449&gt;20, "21+")</f>
        <v>0-5</v>
      </c>
      <c r="L449" s="2">
        <v>20</v>
      </c>
      <c r="M449" s="11">
        <f t="shared" ref="M449:M451" si="106">L449</f>
        <v>20</v>
      </c>
      <c r="N449" s="2" t="s">
        <v>18531</v>
      </c>
      <c r="O449" s="2">
        <v>0</v>
      </c>
      <c r="P449" s="2" t="s">
        <v>2070</v>
      </c>
      <c r="Q449" s="3">
        <v>0.73</v>
      </c>
    </row>
    <row r="450" spans="1:17" x14ac:dyDescent="0.3">
      <c r="A450" s="2" t="s">
        <v>967</v>
      </c>
      <c r="B450" s="2" t="s">
        <v>968</v>
      </c>
      <c r="C450" s="2" t="str">
        <f t="shared" si="102"/>
        <v>Amanda Jacobs</v>
      </c>
      <c r="D450" s="2" t="s">
        <v>22</v>
      </c>
      <c r="E450" s="2" t="str">
        <f t="shared" si="89"/>
        <v>Female</v>
      </c>
      <c r="F450" s="2">
        <v>55</v>
      </c>
      <c r="G450" s="2" t="s">
        <v>127</v>
      </c>
      <c r="H450" s="2" t="s">
        <v>128</v>
      </c>
      <c r="I450" s="2" t="s">
        <v>32</v>
      </c>
      <c r="J450" s="2">
        <v>3</v>
      </c>
      <c r="K450" s="2" t="str" cm="1">
        <f t="array" ref="K450">_xlfn.IFS(J450&lt;=5, "0-5", J450&lt;=10, "6-10", J450&lt;=15, "11-15", J450&lt;=20, "16-20", J450&gt;20, "21+")</f>
        <v>0-5</v>
      </c>
      <c r="L450" s="2">
        <v>100</v>
      </c>
      <c r="M450" s="11">
        <f t="shared" si="106"/>
        <v>100</v>
      </c>
      <c r="N450" s="2" t="s">
        <v>18531</v>
      </c>
      <c r="O450" s="2">
        <v>1</v>
      </c>
      <c r="P450" s="2" t="s">
        <v>2071</v>
      </c>
      <c r="Q450" s="3">
        <v>0.73</v>
      </c>
    </row>
    <row r="451" spans="1:17" x14ac:dyDescent="0.3">
      <c r="A451" s="2" t="s">
        <v>969</v>
      </c>
      <c r="B451" s="2" t="s">
        <v>970</v>
      </c>
      <c r="C451" s="2" t="str">
        <f t="shared" si="102"/>
        <v>Karen Mercer</v>
      </c>
      <c r="D451" s="2" t="s">
        <v>27</v>
      </c>
      <c r="E451" s="2" t="str">
        <f t="shared" ref="E451:E514" si="107">IF(LOWER(LEFT(D451,1))="f","Female","Male")</f>
        <v>Female</v>
      </c>
      <c r="F451" s="2">
        <v>54</v>
      </c>
      <c r="G451" s="2" t="s">
        <v>59</v>
      </c>
      <c r="H451" s="2" t="s">
        <v>60</v>
      </c>
      <c r="I451" s="2" t="s">
        <v>102</v>
      </c>
      <c r="J451" s="2" t="s">
        <v>18531</v>
      </c>
      <c r="K451" s="2" t="str" cm="1">
        <f t="array" ref="K451">_xlfn.IFS(J451&lt;=5, "0-5", J451&lt;=10, "6-10", J451&lt;=15, "11-15", J451&lt;=20, "16-20", J451&gt;20, "21+")</f>
        <v>21+</v>
      </c>
      <c r="L451" s="2">
        <v>30</v>
      </c>
      <c r="M451" s="11">
        <f t="shared" si="106"/>
        <v>30</v>
      </c>
      <c r="N451" s="2">
        <v>2.9</v>
      </c>
      <c r="O451" s="2" t="b">
        <v>1</v>
      </c>
      <c r="P451" s="2" t="s">
        <v>2071</v>
      </c>
      <c r="Q451" s="3">
        <v>0.78</v>
      </c>
    </row>
    <row r="452" spans="1:17" x14ac:dyDescent="0.3">
      <c r="A452" s="2" t="s">
        <v>971</v>
      </c>
      <c r="B452" s="2" t="s">
        <v>972</v>
      </c>
      <c r="C452" s="2" t="str">
        <f t="shared" si="102"/>
        <v>Lindsay Hudson</v>
      </c>
      <c r="D452" s="2" t="s">
        <v>2</v>
      </c>
      <c r="E452" s="2" t="str">
        <f t="shared" si="107"/>
        <v>Female</v>
      </c>
      <c r="F452" s="2">
        <v>36</v>
      </c>
      <c r="G452" s="2" t="s">
        <v>30</v>
      </c>
      <c r="H452" s="2" t="s">
        <v>31</v>
      </c>
      <c r="I452" s="2" t="s">
        <v>66</v>
      </c>
      <c r="J452" s="2">
        <v>11</v>
      </c>
      <c r="K452" s="2" t="str" cm="1">
        <f t="array" ref="K452">_xlfn.IFS(J452&lt;=5, "0-5", J452&lt;=10, "6-10", J452&lt;=15, "11-15", J452&lt;=20, "16-20", J452&gt;20, "21+")</f>
        <v>11-15</v>
      </c>
      <c r="L452" s="2" t="s">
        <v>33</v>
      </c>
      <c r="M452" s="11" t="str">
        <f>SUBSTITUTE(L452,"$","")</f>
        <v>30</v>
      </c>
      <c r="N452" s="2">
        <v>0</v>
      </c>
      <c r="O452" s="2" t="b">
        <v>1</v>
      </c>
      <c r="P452" s="2" t="s">
        <v>2071</v>
      </c>
      <c r="Q452" s="3">
        <v>0.63</v>
      </c>
    </row>
    <row r="453" spans="1:17" x14ac:dyDescent="0.3">
      <c r="A453" s="2" t="s">
        <v>973</v>
      </c>
      <c r="B453" s="2" t="s">
        <v>974</v>
      </c>
      <c r="C453" s="2" t="str">
        <f t="shared" si="102"/>
        <v>Stephanie Armstrong</v>
      </c>
      <c r="D453" s="2" t="s">
        <v>27</v>
      </c>
      <c r="E453" s="2" t="str">
        <f t="shared" si="107"/>
        <v>Female</v>
      </c>
      <c r="F453" s="2">
        <v>36</v>
      </c>
      <c r="G453" s="2" t="s">
        <v>30</v>
      </c>
      <c r="H453" s="2" t="s">
        <v>31</v>
      </c>
      <c r="I453" s="2" t="s">
        <v>32</v>
      </c>
      <c r="J453" s="2">
        <v>17</v>
      </c>
      <c r="K453" s="2" t="str" cm="1">
        <f t="array" ref="K453">_xlfn.IFS(J453&lt;=5, "0-5", J453&lt;=10, "6-10", J453&lt;=15, "11-15", J453&lt;=20, "16-20", J453&gt;20, "21+")</f>
        <v>16-20</v>
      </c>
      <c r="L453" s="2">
        <v>50</v>
      </c>
      <c r="M453" s="11">
        <f t="shared" ref="M453:M455" si="108">L453</f>
        <v>50</v>
      </c>
      <c r="N453" s="2">
        <v>1.3</v>
      </c>
      <c r="O453" s="2" t="s">
        <v>18531</v>
      </c>
      <c r="P453" s="2" t="s">
        <v>18531</v>
      </c>
      <c r="Q453" s="3">
        <v>0.64</v>
      </c>
    </row>
    <row r="454" spans="1:17" x14ac:dyDescent="0.3">
      <c r="A454" s="2" t="s">
        <v>975</v>
      </c>
      <c r="B454" s="2" t="s">
        <v>976</v>
      </c>
      <c r="C454" s="2" t="str">
        <f>_xlfn.TEXTAFTER(B454,". ",)</f>
        <v>Jessica Campbell</v>
      </c>
      <c r="D454" s="2" t="s">
        <v>2</v>
      </c>
      <c r="E454" s="2" t="str">
        <f t="shared" si="107"/>
        <v>Female</v>
      </c>
      <c r="F454" s="2">
        <v>25</v>
      </c>
      <c r="G454" s="2" t="s">
        <v>59</v>
      </c>
      <c r="H454" s="2" t="s">
        <v>60</v>
      </c>
      <c r="I454" s="2" t="s">
        <v>23</v>
      </c>
      <c r="J454" s="2">
        <v>1</v>
      </c>
      <c r="K454" s="2" t="str" cm="1">
        <f t="array" ref="K454">_xlfn.IFS(J454&lt;=5, "0-5", J454&lt;=10, "6-10", J454&lt;=15, "11-15", J454&lt;=20, "16-20", J454&gt;20, "21+")</f>
        <v>0-5</v>
      </c>
      <c r="L454" s="2">
        <v>75</v>
      </c>
      <c r="M454" s="11">
        <f t="shared" si="108"/>
        <v>75</v>
      </c>
      <c r="N454" s="2">
        <v>0</v>
      </c>
      <c r="O454" s="2">
        <v>1</v>
      </c>
      <c r="P454" s="2" t="s">
        <v>2071</v>
      </c>
      <c r="Q454" s="2" t="s">
        <v>18531</v>
      </c>
    </row>
    <row r="455" spans="1:17" x14ac:dyDescent="0.3">
      <c r="A455" s="2" t="s">
        <v>977</v>
      </c>
      <c r="B455" s="2" t="s">
        <v>978</v>
      </c>
      <c r="C455" s="2" t="str">
        <f t="shared" ref="C455:C462" si="109">B455</f>
        <v>Curtis Maxwell</v>
      </c>
      <c r="D455" s="2" t="s">
        <v>85</v>
      </c>
      <c r="E455" s="2" t="str">
        <f t="shared" si="107"/>
        <v>Male</v>
      </c>
      <c r="F455" s="2">
        <v>46</v>
      </c>
      <c r="G455" s="2" t="s">
        <v>37</v>
      </c>
      <c r="H455" s="2" t="s">
        <v>38</v>
      </c>
      <c r="I455" s="2" t="s">
        <v>32</v>
      </c>
      <c r="J455" s="2">
        <v>16</v>
      </c>
      <c r="K455" s="2" t="str" cm="1">
        <f t="array" ref="K455">_xlfn.IFS(J455&lt;=5, "0-5", J455&lt;=10, "6-10", J455&lt;=15, "11-15", J455&lt;=20, "16-20", J455&gt;20, "21+")</f>
        <v>16-20</v>
      </c>
      <c r="L455" s="2">
        <v>20</v>
      </c>
      <c r="M455" s="11">
        <f t="shared" si="108"/>
        <v>20</v>
      </c>
      <c r="N455" s="2">
        <v>4.8</v>
      </c>
      <c r="O455" s="2">
        <v>1</v>
      </c>
      <c r="P455" s="2" t="s">
        <v>2071</v>
      </c>
      <c r="Q455" s="3">
        <v>0.86</v>
      </c>
    </row>
    <row r="456" spans="1:17" x14ac:dyDescent="0.3">
      <c r="A456" s="2" t="s">
        <v>979</v>
      </c>
      <c r="B456" s="2" t="s">
        <v>980</v>
      </c>
      <c r="C456" s="2" t="str">
        <f t="shared" si="109"/>
        <v>Adam Kelly PhD</v>
      </c>
      <c r="D456" s="2" t="s">
        <v>80</v>
      </c>
      <c r="E456" s="2" t="str">
        <f t="shared" si="107"/>
        <v>Male</v>
      </c>
      <c r="F456" s="2">
        <v>41</v>
      </c>
      <c r="G456" s="2" t="s">
        <v>59</v>
      </c>
      <c r="H456" s="2" t="s">
        <v>60</v>
      </c>
      <c r="I456" s="2" t="s">
        <v>102</v>
      </c>
      <c r="J456" s="2">
        <v>11</v>
      </c>
      <c r="K456" s="2" t="str" cm="1">
        <f t="array" ref="K456">_xlfn.IFS(J456&lt;=5, "0-5", J456&lt;=10, "6-10", J456&lt;=15, "11-15", J456&lt;=20, "16-20", J456&gt;20, "21+")</f>
        <v>11-15</v>
      </c>
      <c r="L456" s="2" t="s">
        <v>24</v>
      </c>
      <c r="M456" s="11" t="str">
        <f t="shared" ref="M456:M459" si="110">SUBSTITUTE(L456,"$","")</f>
        <v>40</v>
      </c>
      <c r="N456" s="2">
        <v>2.4</v>
      </c>
      <c r="O456" s="2" t="b">
        <v>0</v>
      </c>
      <c r="P456" s="2" t="s">
        <v>2070</v>
      </c>
      <c r="Q456" s="2" t="s">
        <v>18531</v>
      </c>
    </row>
    <row r="457" spans="1:17" x14ac:dyDescent="0.3">
      <c r="A457" s="2" t="s">
        <v>981</v>
      </c>
      <c r="B457" s="2" t="s">
        <v>982</v>
      </c>
      <c r="C457" s="2" t="str">
        <f t="shared" si="109"/>
        <v>Julie Becker</v>
      </c>
      <c r="D457" s="2" t="s">
        <v>8</v>
      </c>
      <c r="E457" s="2" t="str">
        <f t="shared" si="107"/>
        <v>Female</v>
      </c>
      <c r="F457" s="2">
        <v>21</v>
      </c>
      <c r="G457" s="2" t="s">
        <v>112</v>
      </c>
      <c r="H457" s="2" t="s">
        <v>113</v>
      </c>
      <c r="I457" s="2" t="s">
        <v>11</v>
      </c>
      <c r="J457" s="2">
        <v>3</v>
      </c>
      <c r="K457" s="2" t="str" cm="1">
        <f t="array" ref="K457">_xlfn.IFS(J457&lt;=5, "0-5", J457&lt;=10, "6-10", J457&lt;=15, "11-15", J457&lt;=20, "16-20", J457&gt;20, "21+")</f>
        <v>0-5</v>
      </c>
      <c r="L457" s="2" t="s">
        <v>217</v>
      </c>
      <c r="M457" s="11" t="str">
        <f t="shared" si="110"/>
        <v>100</v>
      </c>
      <c r="N457" s="2">
        <v>4.7</v>
      </c>
      <c r="O457" s="2" t="s">
        <v>19</v>
      </c>
      <c r="P457" s="2" t="s">
        <v>2070</v>
      </c>
      <c r="Q457" s="3">
        <v>0.96</v>
      </c>
    </row>
    <row r="458" spans="1:17" x14ac:dyDescent="0.3">
      <c r="A458" s="2" t="s">
        <v>983</v>
      </c>
      <c r="B458" s="2" t="s">
        <v>984</v>
      </c>
      <c r="C458" s="2" t="str">
        <f t="shared" si="109"/>
        <v>James Moore</v>
      </c>
      <c r="D458" s="2" t="s">
        <v>85</v>
      </c>
      <c r="E458" s="2" t="str">
        <f t="shared" si="107"/>
        <v>Male</v>
      </c>
      <c r="F458" s="2">
        <v>29</v>
      </c>
      <c r="G458" s="2" t="s">
        <v>46</v>
      </c>
      <c r="H458" s="2" t="s">
        <v>10</v>
      </c>
      <c r="I458" s="2" t="s">
        <v>18</v>
      </c>
      <c r="J458" s="2" t="s">
        <v>18531</v>
      </c>
      <c r="K458" s="2" t="str" cm="1">
        <f t="array" ref="K458">_xlfn.IFS(J458&lt;=5, "0-5", J458&lt;=10, "6-10", J458&lt;=15, "11-15", J458&lt;=20, "16-20", J458&gt;20, "21+")</f>
        <v>21+</v>
      </c>
      <c r="L458" s="2" t="s">
        <v>158</v>
      </c>
      <c r="M458" s="11" t="str">
        <f t="shared" si="110"/>
        <v>75</v>
      </c>
      <c r="N458" s="2">
        <v>2</v>
      </c>
      <c r="O458" s="2">
        <v>0</v>
      </c>
      <c r="P458" s="2" t="s">
        <v>2070</v>
      </c>
      <c r="Q458" s="2" t="s">
        <v>18531</v>
      </c>
    </row>
    <row r="459" spans="1:17" x14ac:dyDescent="0.3">
      <c r="A459" s="2" t="s">
        <v>985</v>
      </c>
      <c r="B459" s="2" t="s">
        <v>986</v>
      </c>
      <c r="C459" s="2" t="str">
        <f t="shared" si="109"/>
        <v>Danielle Barrera</v>
      </c>
      <c r="D459" s="2" t="s">
        <v>22</v>
      </c>
      <c r="E459" s="2" t="str">
        <f t="shared" si="107"/>
        <v>Female</v>
      </c>
      <c r="F459" s="2">
        <v>44</v>
      </c>
      <c r="G459" s="2" t="s">
        <v>46</v>
      </c>
      <c r="H459" s="2" t="s">
        <v>10</v>
      </c>
      <c r="I459" s="2" t="s">
        <v>11</v>
      </c>
      <c r="J459" s="2">
        <v>3</v>
      </c>
      <c r="K459" s="2" t="str" cm="1">
        <f t="array" ref="K459">_xlfn.IFS(J459&lt;=5, "0-5", J459&lt;=10, "6-10", J459&lt;=15, "11-15", J459&lt;=20, "16-20", J459&gt;20, "21+")</f>
        <v>0-5</v>
      </c>
      <c r="L459" s="2" t="s">
        <v>52</v>
      </c>
      <c r="M459" s="11" t="str">
        <f t="shared" si="110"/>
        <v>50</v>
      </c>
      <c r="N459" s="2">
        <v>2.2000000000000002</v>
      </c>
      <c r="O459" s="2">
        <v>0</v>
      </c>
      <c r="P459" s="2" t="s">
        <v>2070</v>
      </c>
      <c r="Q459" s="3">
        <v>0.77</v>
      </c>
    </row>
    <row r="460" spans="1:17" x14ac:dyDescent="0.3">
      <c r="A460" s="2" t="s">
        <v>987</v>
      </c>
      <c r="B460" s="2" t="s">
        <v>988</v>
      </c>
      <c r="C460" s="2" t="str">
        <f t="shared" si="109"/>
        <v>David Sanchez</v>
      </c>
      <c r="D460" s="2" t="s">
        <v>85</v>
      </c>
      <c r="E460" s="2" t="str">
        <f t="shared" si="107"/>
        <v>Male</v>
      </c>
      <c r="F460" s="2">
        <v>40</v>
      </c>
      <c r="G460" s="2" t="s">
        <v>116</v>
      </c>
      <c r="H460" s="2" t="s">
        <v>10</v>
      </c>
      <c r="I460" s="2" t="s">
        <v>102</v>
      </c>
      <c r="J460" s="2">
        <v>1</v>
      </c>
      <c r="K460" s="2" t="str" cm="1">
        <f t="array" ref="K460">_xlfn.IFS(J460&lt;=5, "0-5", J460&lt;=10, "6-10", J460&lt;=15, "11-15", J460&lt;=20, "16-20", J460&gt;20, "21+")</f>
        <v>0-5</v>
      </c>
      <c r="L460" s="2">
        <v>100</v>
      </c>
      <c r="M460" s="11">
        <f t="shared" ref="M460:M461" si="111">L460</f>
        <v>100</v>
      </c>
      <c r="N460" s="2">
        <v>2.1</v>
      </c>
      <c r="O460" s="2">
        <v>1</v>
      </c>
      <c r="P460" s="2" t="s">
        <v>2071</v>
      </c>
      <c r="Q460" s="2" t="s">
        <v>18531</v>
      </c>
    </row>
    <row r="461" spans="1:17" x14ac:dyDescent="0.3">
      <c r="A461" s="2" t="s">
        <v>989</v>
      </c>
      <c r="B461" s="2" t="s">
        <v>990</v>
      </c>
      <c r="C461" s="2" t="str">
        <f t="shared" si="109"/>
        <v>Tiffany Bowman</v>
      </c>
      <c r="D461" s="2" t="s">
        <v>27</v>
      </c>
      <c r="E461" s="2" t="str">
        <f t="shared" si="107"/>
        <v>Female</v>
      </c>
      <c r="F461" s="2">
        <v>27</v>
      </c>
      <c r="G461" s="2" t="s">
        <v>127</v>
      </c>
      <c r="H461" s="2" t="s">
        <v>128</v>
      </c>
      <c r="I461" s="2" t="s">
        <v>39</v>
      </c>
      <c r="J461" s="2">
        <v>1</v>
      </c>
      <c r="K461" s="2" t="str" cm="1">
        <f t="array" ref="K461">_xlfn.IFS(J461&lt;=5, "0-5", J461&lt;=10, "6-10", J461&lt;=15, "11-15", J461&lt;=20, "16-20", J461&gt;20, "21+")</f>
        <v>0-5</v>
      </c>
      <c r="L461" s="2">
        <v>30</v>
      </c>
      <c r="M461" s="11">
        <f t="shared" si="111"/>
        <v>30</v>
      </c>
      <c r="N461" s="2">
        <v>1.7</v>
      </c>
      <c r="O461" s="2" t="b">
        <v>0</v>
      </c>
      <c r="P461" s="2" t="s">
        <v>2070</v>
      </c>
      <c r="Q461" s="3">
        <v>0.65</v>
      </c>
    </row>
    <row r="462" spans="1:17" x14ac:dyDescent="0.3">
      <c r="A462" s="2" t="s">
        <v>991</v>
      </c>
      <c r="B462" s="2" t="s">
        <v>992</v>
      </c>
      <c r="C462" s="2" t="str">
        <f t="shared" si="109"/>
        <v>Jesus Quinn</v>
      </c>
      <c r="D462" s="2" t="s">
        <v>49</v>
      </c>
      <c r="E462" s="2" t="str">
        <f t="shared" si="107"/>
        <v>Male</v>
      </c>
      <c r="F462" s="2">
        <v>53</v>
      </c>
      <c r="G462" s="2" t="s">
        <v>123</v>
      </c>
      <c r="H462" s="2" t="s">
        <v>124</v>
      </c>
      <c r="I462" s="2" t="s">
        <v>11</v>
      </c>
      <c r="J462" s="2">
        <v>35</v>
      </c>
      <c r="K462" s="2" t="str" cm="1">
        <f t="array" ref="K462">_xlfn.IFS(J462&lt;=5, "0-5", J462&lt;=10, "6-10", J462&lt;=15, "11-15", J462&lt;=20, "16-20", J462&gt;20, "21+")</f>
        <v>21+</v>
      </c>
      <c r="L462" s="2" t="s">
        <v>18531</v>
      </c>
      <c r="M462" s="11" t="s">
        <v>18531</v>
      </c>
      <c r="N462" s="2">
        <v>5</v>
      </c>
      <c r="O462" s="2">
        <v>1</v>
      </c>
      <c r="P462" s="2" t="s">
        <v>2071</v>
      </c>
      <c r="Q462" s="3">
        <v>0.62</v>
      </c>
    </row>
    <row r="463" spans="1:17" x14ac:dyDescent="0.3">
      <c r="A463" s="2" t="s">
        <v>993</v>
      </c>
      <c r="B463" s="2" t="s">
        <v>994</v>
      </c>
      <c r="C463" s="2" t="str">
        <f>_xlfn.TEXTAFTER(B463,". ",)</f>
        <v>Danny Morris DDS</v>
      </c>
      <c r="D463" s="2" t="s">
        <v>15</v>
      </c>
      <c r="E463" s="2" t="str">
        <f t="shared" si="107"/>
        <v>Male</v>
      </c>
      <c r="F463" s="2">
        <v>20</v>
      </c>
      <c r="G463" s="2" t="s">
        <v>50</v>
      </c>
      <c r="H463" s="2" t="s">
        <v>51</v>
      </c>
      <c r="I463" s="2" t="s">
        <v>39</v>
      </c>
      <c r="J463" s="2">
        <v>1</v>
      </c>
      <c r="K463" s="2" t="str" cm="1">
        <f t="array" ref="K463">_xlfn.IFS(J463&lt;=5, "0-5", J463&lt;=10, "6-10", J463&lt;=15, "11-15", J463&lt;=20, "16-20", J463&gt;20, "21+")</f>
        <v>0-5</v>
      </c>
      <c r="L463" s="2">
        <v>50</v>
      </c>
      <c r="M463" s="11">
        <f>L463</f>
        <v>50</v>
      </c>
      <c r="N463" s="2">
        <v>2.9</v>
      </c>
      <c r="O463" s="2" t="s">
        <v>147</v>
      </c>
      <c r="P463" s="2" t="s">
        <v>2070</v>
      </c>
      <c r="Q463" s="3">
        <v>0.81</v>
      </c>
    </row>
    <row r="464" spans="1:17" x14ac:dyDescent="0.3">
      <c r="A464" s="2" t="s">
        <v>995</v>
      </c>
      <c r="B464" s="2" t="s">
        <v>996</v>
      </c>
      <c r="C464" s="2" t="str">
        <f t="shared" ref="C464:C527" si="112">B464</f>
        <v>Nicole York</v>
      </c>
      <c r="D464" s="2" t="s">
        <v>27</v>
      </c>
      <c r="E464" s="2" t="str">
        <f t="shared" si="107"/>
        <v>Female</v>
      </c>
      <c r="F464" s="2" t="s">
        <v>18531</v>
      </c>
      <c r="G464" s="2" t="s">
        <v>73</v>
      </c>
      <c r="H464" s="2" t="s">
        <v>74</v>
      </c>
      <c r="I464" s="2" t="s">
        <v>77</v>
      </c>
      <c r="J464" s="2">
        <v>12</v>
      </c>
      <c r="K464" s="2" t="str" cm="1">
        <f t="array" ref="K464">_xlfn.IFS(J464&lt;=5, "0-5", J464&lt;=10, "6-10", J464&lt;=15, "11-15", J464&lt;=20, "16-20", J464&gt;20, "21+")</f>
        <v>11-15</v>
      </c>
      <c r="L464" s="2" t="s">
        <v>52</v>
      </c>
      <c r="M464" s="11" t="str">
        <f>SUBSTITUTE(L464,"$","")</f>
        <v>50</v>
      </c>
      <c r="N464" s="2">
        <v>4.0999999999999996</v>
      </c>
      <c r="O464" s="2" t="s">
        <v>62</v>
      </c>
      <c r="P464" s="2" t="s">
        <v>2071</v>
      </c>
      <c r="Q464" s="3">
        <v>0.62</v>
      </c>
    </row>
    <row r="465" spans="1:17" x14ac:dyDescent="0.3">
      <c r="A465" s="2" t="s">
        <v>997</v>
      </c>
      <c r="B465" s="2" t="s">
        <v>998</v>
      </c>
      <c r="C465" s="2" t="str">
        <f t="shared" si="112"/>
        <v>John Mathis</v>
      </c>
      <c r="D465" s="2" t="s">
        <v>15</v>
      </c>
      <c r="E465" s="2" t="str">
        <f t="shared" si="107"/>
        <v>Male</v>
      </c>
      <c r="F465" s="2">
        <v>26</v>
      </c>
      <c r="G465" s="2" t="s">
        <v>167</v>
      </c>
      <c r="H465" s="2" t="s">
        <v>60</v>
      </c>
      <c r="I465" s="2" t="s">
        <v>23</v>
      </c>
      <c r="J465" s="2">
        <v>8</v>
      </c>
      <c r="K465" s="2" t="str" cm="1">
        <f t="array" ref="K465">_xlfn.IFS(J465&lt;=5, "0-5", J465&lt;=10, "6-10", J465&lt;=15, "11-15", J465&lt;=20, "16-20", J465&gt;20, "21+")</f>
        <v>6-10</v>
      </c>
      <c r="L465" s="2">
        <v>40</v>
      </c>
      <c r="M465" s="11">
        <f>L465</f>
        <v>40</v>
      </c>
      <c r="N465" s="2">
        <v>4.9000000000000004</v>
      </c>
      <c r="O465" s="2" t="s">
        <v>19</v>
      </c>
      <c r="P465" s="2" t="s">
        <v>2070</v>
      </c>
      <c r="Q465" s="3">
        <v>0.87</v>
      </c>
    </row>
    <row r="466" spans="1:17" x14ac:dyDescent="0.3">
      <c r="A466" s="2" t="s">
        <v>999</v>
      </c>
      <c r="B466" s="2" t="s">
        <v>1000</v>
      </c>
      <c r="C466" s="2" t="str">
        <f t="shared" si="112"/>
        <v>Julie Barnett</v>
      </c>
      <c r="D466" s="2" t="s">
        <v>27</v>
      </c>
      <c r="E466" s="2" t="str">
        <f t="shared" si="107"/>
        <v>Female</v>
      </c>
      <c r="F466" s="2">
        <v>49</v>
      </c>
      <c r="G466" s="2" t="s">
        <v>95</v>
      </c>
      <c r="H466" s="2" t="s">
        <v>96</v>
      </c>
      <c r="I466" s="2" t="s">
        <v>102</v>
      </c>
      <c r="J466" s="2">
        <v>13</v>
      </c>
      <c r="K466" s="2" t="str" cm="1">
        <f t="array" ref="K466">_xlfn.IFS(J466&lt;=5, "0-5", J466&lt;=10, "6-10", J466&lt;=15, "11-15", J466&lt;=20, "16-20", J466&gt;20, "21+")</f>
        <v>11-15</v>
      </c>
      <c r="L466" s="2" t="s">
        <v>217</v>
      </c>
      <c r="M466" s="11" t="str">
        <f>SUBSTITUTE(L466,"$","")</f>
        <v>100</v>
      </c>
      <c r="N466" s="2">
        <v>2.5</v>
      </c>
      <c r="O466" s="2" t="b">
        <v>0</v>
      </c>
      <c r="P466" s="2" t="s">
        <v>2070</v>
      </c>
      <c r="Q466" s="2" t="s">
        <v>18531</v>
      </c>
    </row>
    <row r="467" spans="1:17" x14ac:dyDescent="0.3">
      <c r="A467" s="2" t="s">
        <v>1001</v>
      </c>
      <c r="B467" s="2" t="s">
        <v>1002</v>
      </c>
      <c r="C467" s="2" t="str">
        <f t="shared" si="112"/>
        <v>Jasmine Harris</v>
      </c>
      <c r="D467" s="2" t="s">
        <v>22</v>
      </c>
      <c r="E467" s="2" t="str">
        <f t="shared" si="107"/>
        <v>Female</v>
      </c>
      <c r="F467" s="2">
        <v>20</v>
      </c>
      <c r="G467" s="2" t="s">
        <v>127</v>
      </c>
      <c r="H467" s="2" t="s">
        <v>128</v>
      </c>
      <c r="I467" s="2" t="s">
        <v>39</v>
      </c>
      <c r="J467" s="2">
        <v>0</v>
      </c>
      <c r="K467" s="2" t="str" cm="1">
        <f t="array" ref="K467">_xlfn.IFS(J467&lt;=5, "0-5", J467&lt;=10, "6-10", J467&lt;=15, "11-15", J467&lt;=20, "16-20", J467&gt;20, "21+")</f>
        <v>0-5</v>
      </c>
      <c r="L467" s="2" t="s">
        <v>97</v>
      </c>
      <c r="M467" s="11" t="str">
        <f>_xlfn.TEXTAFTER(L467," ")</f>
        <v>30</v>
      </c>
      <c r="N467" s="2">
        <v>0</v>
      </c>
      <c r="O467" s="2">
        <v>1</v>
      </c>
      <c r="P467" s="2" t="s">
        <v>2071</v>
      </c>
      <c r="Q467" s="2">
        <v>76</v>
      </c>
    </row>
    <row r="468" spans="1:17" x14ac:dyDescent="0.3">
      <c r="A468" s="2" t="s">
        <v>1003</v>
      </c>
      <c r="B468" s="2" t="s">
        <v>1004</v>
      </c>
      <c r="C468" s="2" t="str">
        <f t="shared" si="112"/>
        <v>Mary Henry</v>
      </c>
      <c r="D468" s="2" t="s">
        <v>27</v>
      </c>
      <c r="E468" s="2" t="str">
        <f t="shared" si="107"/>
        <v>Female</v>
      </c>
      <c r="F468" s="2">
        <v>39</v>
      </c>
      <c r="G468" s="2" t="s">
        <v>163</v>
      </c>
      <c r="H468" s="2" t="s">
        <v>164</v>
      </c>
      <c r="I468" s="2" t="s">
        <v>5</v>
      </c>
      <c r="J468" s="2">
        <v>11</v>
      </c>
      <c r="K468" s="2" t="str" cm="1">
        <f t="array" ref="K468">_xlfn.IFS(J468&lt;=5, "0-5", J468&lt;=10, "6-10", J468&lt;=15, "11-15", J468&lt;=20, "16-20", J468&gt;20, "21+")</f>
        <v>11-15</v>
      </c>
      <c r="L468" s="2">
        <v>100</v>
      </c>
      <c r="M468" s="11">
        <f t="shared" ref="M468:M469" si="113">L468</f>
        <v>100</v>
      </c>
      <c r="N468" s="2">
        <v>2.8</v>
      </c>
      <c r="O468" s="2" t="s">
        <v>18531</v>
      </c>
      <c r="P468" s="2" t="s">
        <v>18531</v>
      </c>
      <c r="Q468" s="2">
        <v>70</v>
      </c>
    </row>
    <row r="469" spans="1:17" x14ac:dyDescent="0.3">
      <c r="A469" s="2" t="s">
        <v>1005</v>
      </c>
      <c r="B469" s="2" t="s">
        <v>1006</v>
      </c>
      <c r="C469" s="2" t="str">
        <f t="shared" si="112"/>
        <v>Judith Riggs</v>
      </c>
      <c r="D469" s="2" t="s">
        <v>22</v>
      </c>
      <c r="E469" s="2" t="str">
        <f t="shared" si="107"/>
        <v>Female</v>
      </c>
      <c r="F469" s="2">
        <v>41</v>
      </c>
      <c r="G469" s="2" t="s">
        <v>163</v>
      </c>
      <c r="H469" s="2" t="s">
        <v>164</v>
      </c>
      <c r="I469" s="2" t="s">
        <v>102</v>
      </c>
      <c r="J469" s="2">
        <v>19</v>
      </c>
      <c r="K469" s="2" t="str" cm="1">
        <f t="array" ref="K469">_xlfn.IFS(J469&lt;=5, "0-5", J469&lt;=10, "6-10", J469&lt;=15, "11-15", J469&lt;=20, "16-20", J469&gt;20, "21+")</f>
        <v>16-20</v>
      </c>
      <c r="L469" s="2">
        <v>100</v>
      </c>
      <c r="M469" s="11">
        <f t="shared" si="113"/>
        <v>100</v>
      </c>
      <c r="N469" s="2">
        <v>3.8</v>
      </c>
      <c r="O469" s="2" t="s">
        <v>56</v>
      </c>
      <c r="P469" s="2" t="s">
        <v>2071</v>
      </c>
      <c r="Q469" s="3">
        <v>0.71</v>
      </c>
    </row>
    <row r="470" spans="1:17" x14ac:dyDescent="0.3">
      <c r="A470" s="2" t="s">
        <v>1007</v>
      </c>
      <c r="B470" s="2" t="s">
        <v>1008</v>
      </c>
      <c r="C470" s="2" t="str">
        <f t="shared" si="112"/>
        <v>Justin Ruiz</v>
      </c>
      <c r="D470" s="2" t="s">
        <v>85</v>
      </c>
      <c r="E470" s="2" t="str">
        <f t="shared" si="107"/>
        <v>Male</v>
      </c>
      <c r="F470" s="2">
        <v>59</v>
      </c>
      <c r="G470" s="2" t="s">
        <v>116</v>
      </c>
      <c r="H470" s="2" t="s">
        <v>10</v>
      </c>
      <c r="I470" s="2" t="s">
        <v>11</v>
      </c>
      <c r="J470" s="2">
        <v>30</v>
      </c>
      <c r="K470" s="2" t="str" cm="1">
        <f t="array" ref="K470">_xlfn.IFS(J470&lt;=5, "0-5", J470&lt;=10, "6-10", J470&lt;=15, "11-15", J470&lt;=20, "16-20", J470&gt;20, "21+")</f>
        <v>21+</v>
      </c>
      <c r="L470" s="2" t="s">
        <v>97</v>
      </c>
      <c r="M470" s="11" t="str">
        <f>_xlfn.TEXTAFTER(L470," ")</f>
        <v>30</v>
      </c>
      <c r="N470" s="2">
        <v>4.3</v>
      </c>
      <c r="O470" s="2">
        <v>1</v>
      </c>
      <c r="P470" s="2" t="s">
        <v>2071</v>
      </c>
      <c r="Q470" s="3">
        <v>0.83</v>
      </c>
    </row>
    <row r="471" spans="1:17" x14ac:dyDescent="0.3">
      <c r="A471" s="2" t="s">
        <v>1009</v>
      </c>
      <c r="B471" s="2" t="s">
        <v>1010</v>
      </c>
      <c r="C471" s="2" t="str">
        <f t="shared" si="112"/>
        <v>Jennifer Sullivan</v>
      </c>
      <c r="D471" s="2" t="s">
        <v>65</v>
      </c>
      <c r="E471" s="2" t="str">
        <f t="shared" si="107"/>
        <v>Female</v>
      </c>
      <c r="F471" s="2">
        <v>45</v>
      </c>
      <c r="G471" s="2" t="s">
        <v>9</v>
      </c>
      <c r="H471" s="2" t="s">
        <v>10</v>
      </c>
      <c r="I471" s="2" t="s">
        <v>5</v>
      </c>
      <c r="J471" s="2">
        <v>8</v>
      </c>
      <c r="K471" s="2" t="str" cm="1">
        <f t="array" ref="K471">_xlfn.IFS(J471&lt;=5, "0-5", J471&lt;=10, "6-10", J471&lt;=15, "11-15", J471&lt;=20, "16-20", J471&gt;20, "21+")</f>
        <v>6-10</v>
      </c>
      <c r="L471" s="2">
        <v>40</v>
      </c>
      <c r="M471" s="11">
        <f t="shared" ref="M471:M473" si="114">L471</f>
        <v>40</v>
      </c>
      <c r="N471" s="2">
        <v>0</v>
      </c>
      <c r="O471" s="2">
        <v>0</v>
      </c>
      <c r="P471" s="2" t="s">
        <v>2070</v>
      </c>
      <c r="Q471" s="2">
        <v>78</v>
      </c>
    </row>
    <row r="472" spans="1:17" x14ac:dyDescent="0.3">
      <c r="A472" s="2" t="s">
        <v>1011</v>
      </c>
      <c r="B472" s="2" t="s">
        <v>1012</v>
      </c>
      <c r="C472" s="2" t="str">
        <f t="shared" si="112"/>
        <v>Jesse Moran</v>
      </c>
      <c r="D472" s="2" t="s">
        <v>49</v>
      </c>
      <c r="E472" s="2" t="str">
        <f t="shared" si="107"/>
        <v>Male</v>
      </c>
      <c r="F472" s="2">
        <v>22</v>
      </c>
      <c r="G472" s="2" t="s">
        <v>37</v>
      </c>
      <c r="H472" s="2" t="s">
        <v>38</v>
      </c>
      <c r="I472" s="2" t="s">
        <v>66</v>
      </c>
      <c r="J472" s="2">
        <v>0</v>
      </c>
      <c r="K472" s="2" t="str" cm="1">
        <f t="array" ref="K472">_xlfn.IFS(J472&lt;=5, "0-5", J472&lt;=10, "6-10", J472&lt;=15, "11-15", J472&lt;=20, "16-20", J472&gt;20, "21+")</f>
        <v>0-5</v>
      </c>
      <c r="L472" s="2">
        <v>40</v>
      </c>
      <c r="M472" s="11">
        <f t="shared" si="114"/>
        <v>40</v>
      </c>
      <c r="N472" s="2">
        <v>1.3</v>
      </c>
      <c r="O472" s="2">
        <v>1</v>
      </c>
      <c r="P472" s="2" t="s">
        <v>2071</v>
      </c>
      <c r="Q472" s="3">
        <v>0.78</v>
      </c>
    </row>
    <row r="473" spans="1:17" x14ac:dyDescent="0.3">
      <c r="A473" s="2" t="s">
        <v>1013</v>
      </c>
      <c r="B473" s="2" t="s">
        <v>1014</v>
      </c>
      <c r="C473" s="2" t="str">
        <f t="shared" si="112"/>
        <v>Monica Smith</v>
      </c>
      <c r="D473" s="2" t="s">
        <v>2</v>
      </c>
      <c r="E473" s="2" t="str">
        <f t="shared" si="107"/>
        <v>Female</v>
      </c>
      <c r="F473" s="2">
        <v>48</v>
      </c>
      <c r="G473" s="2" t="s">
        <v>81</v>
      </c>
      <c r="H473" s="2" t="s">
        <v>82</v>
      </c>
      <c r="I473" s="2" t="s">
        <v>11</v>
      </c>
      <c r="J473" s="2">
        <v>7</v>
      </c>
      <c r="K473" s="2" t="str" cm="1">
        <f t="array" ref="K473">_xlfn.IFS(J473&lt;=5, "0-5", J473&lt;=10, "6-10", J473&lt;=15, "11-15", J473&lt;=20, "16-20", J473&gt;20, "21+")</f>
        <v>6-10</v>
      </c>
      <c r="L473" s="2">
        <v>50</v>
      </c>
      <c r="M473" s="11">
        <f t="shared" si="114"/>
        <v>50</v>
      </c>
      <c r="N473" s="2">
        <v>4.7</v>
      </c>
      <c r="O473" s="2" t="s">
        <v>62</v>
      </c>
      <c r="P473" s="2" t="s">
        <v>2071</v>
      </c>
      <c r="Q473" s="3">
        <v>0.6</v>
      </c>
    </row>
    <row r="474" spans="1:17" x14ac:dyDescent="0.3">
      <c r="A474" s="2" t="s">
        <v>1015</v>
      </c>
      <c r="B474" s="2" t="s">
        <v>1016</v>
      </c>
      <c r="C474" s="2" t="str">
        <f t="shared" si="112"/>
        <v>Ian May</v>
      </c>
      <c r="D474" s="2" t="s">
        <v>49</v>
      </c>
      <c r="E474" s="2" t="str">
        <f t="shared" si="107"/>
        <v>Male</v>
      </c>
      <c r="F474" s="2">
        <v>36</v>
      </c>
      <c r="G474" s="2" t="s">
        <v>123</v>
      </c>
      <c r="H474" s="2" t="s">
        <v>124</v>
      </c>
      <c r="I474" s="2" t="s">
        <v>5</v>
      </c>
      <c r="J474" s="2">
        <v>11</v>
      </c>
      <c r="K474" s="2" t="str" cm="1">
        <f t="array" ref="K474">_xlfn.IFS(J474&lt;=5, "0-5", J474&lt;=10, "6-10", J474&lt;=15, "11-15", J474&lt;=20, "16-20", J474&gt;20, "21+")</f>
        <v>11-15</v>
      </c>
      <c r="L474" s="2" t="s">
        <v>24</v>
      </c>
      <c r="M474" s="11" t="str">
        <f>SUBSTITUTE(L474,"$","")</f>
        <v>40</v>
      </c>
      <c r="N474" s="2">
        <v>1.3</v>
      </c>
      <c r="O474" s="2" t="b">
        <v>1</v>
      </c>
      <c r="P474" s="2" t="s">
        <v>2071</v>
      </c>
      <c r="Q474" s="2" t="s">
        <v>18531</v>
      </c>
    </row>
    <row r="475" spans="1:17" x14ac:dyDescent="0.3">
      <c r="A475" s="2" t="s">
        <v>1017</v>
      </c>
      <c r="B475" s="2" t="s">
        <v>1018</v>
      </c>
      <c r="C475" s="2" t="str">
        <f t="shared" si="112"/>
        <v>Kayla Meyers</v>
      </c>
      <c r="D475" s="2" t="s">
        <v>8</v>
      </c>
      <c r="E475" s="2" t="str">
        <f t="shared" si="107"/>
        <v>Female</v>
      </c>
      <c r="F475" s="2">
        <v>57</v>
      </c>
      <c r="G475" s="2" t="s">
        <v>163</v>
      </c>
      <c r="H475" s="2" t="s">
        <v>164</v>
      </c>
      <c r="I475" s="2" t="s">
        <v>5</v>
      </c>
      <c r="J475" s="2" t="s">
        <v>18531</v>
      </c>
      <c r="K475" s="2" t="str" cm="1">
        <f t="array" ref="K475">_xlfn.IFS(J475&lt;=5, "0-5", J475&lt;=10, "6-10", J475&lt;=15, "11-15", J475&lt;=20, "16-20", J475&gt;20, "21+")</f>
        <v>21+</v>
      </c>
      <c r="L475" s="2">
        <v>75</v>
      </c>
      <c r="M475" s="11">
        <f>L475</f>
        <v>75</v>
      </c>
      <c r="N475" s="2">
        <v>4.8</v>
      </c>
      <c r="O475" s="2">
        <v>1</v>
      </c>
      <c r="P475" s="2" t="s">
        <v>2071</v>
      </c>
      <c r="Q475" s="2" t="s">
        <v>18531</v>
      </c>
    </row>
    <row r="476" spans="1:17" x14ac:dyDescent="0.3">
      <c r="A476" s="2" t="s">
        <v>1019</v>
      </c>
      <c r="B476" s="2" t="s">
        <v>1020</v>
      </c>
      <c r="C476" s="2" t="str">
        <f t="shared" si="112"/>
        <v>John Bray</v>
      </c>
      <c r="D476" s="2" t="s">
        <v>49</v>
      </c>
      <c r="E476" s="2" t="str">
        <f t="shared" si="107"/>
        <v>Male</v>
      </c>
      <c r="F476" s="2">
        <v>42</v>
      </c>
      <c r="G476" s="2" t="s">
        <v>46</v>
      </c>
      <c r="H476" s="2" t="s">
        <v>10</v>
      </c>
      <c r="I476" s="2" t="s">
        <v>61</v>
      </c>
      <c r="J476" s="2">
        <v>14</v>
      </c>
      <c r="K476" s="2" t="str" cm="1">
        <f t="array" ref="K476">_xlfn.IFS(J476&lt;=5, "0-5", J476&lt;=10, "6-10", J476&lt;=15, "11-15", J476&lt;=20, "16-20", J476&gt;20, "21+")</f>
        <v>11-15</v>
      </c>
      <c r="L476" s="2" t="s">
        <v>33</v>
      </c>
      <c r="M476" s="11" t="str">
        <f t="shared" ref="M476:M477" si="115">SUBSTITUTE(L476,"$","")</f>
        <v>30</v>
      </c>
      <c r="N476" s="2">
        <v>1.3</v>
      </c>
      <c r="O476" s="2">
        <v>0</v>
      </c>
      <c r="P476" s="2" t="s">
        <v>2070</v>
      </c>
      <c r="Q476" s="3">
        <v>0.94</v>
      </c>
    </row>
    <row r="477" spans="1:17" x14ac:dyDescent="0.3">
      <c r="A477" s="2" t="s">
        <v>1021</v>
      </c>
      <c r="B477" s="2" t="s">
        <v>1022</v>
      </c>
      <c r="C477" s="2" t="str">
        <f t="shared" si="112"/>
        <v>James Smith</v>
      </c>
      <c r="D477" s="2" t="s">
        <v>36</v>
      </c>
      <c r="E477" s="2" t="str">
        <f t="shared" si="107"/>
        <v>Male</v>
      </c>
      <c r="F477" s="2">
        <v>31</v>
      </c>
      <c r="G477" s="2" t="s">
        <v>37</v>
      </c>
      <c r="H477" s="2" t="s">
        <v>38</v>
      </c>
      <c r="I477" s="2" t="s">
        <v>66</v>
      </c>
      <c r="J477" s="2">
        <v>11</v>
      </c>
      <c r="K477" s="2" t="str" cm="1">
        <f t="array" ref="K477">_xlfn.IFS(J477&lt;=5, "0-5", J477&lt;=10, "6-10", J477&lt;=15, "11-15", J477&lt;=20, "16-20", J477&gt;20, "21+")</f>
        <v>11-15</v>
      </c>
      <c r="L477" s="2" t="s">
        <v>52</v>
      </c>
      <c r="M477" s="11" t="str">
        <f t="shared" si="115"/>
        <v>50</v>
      </c>
      <c r="N477" s="2">
        <v>4.3</v>
      </c>
      <c r="O477" s="2">
        <v>0</v>
      </c>
      <c r="P477" s="2" t="s">
        <v>2070</v>
      </c>
      <c r="Q477" s="2">
        <v>62</v>
      </c>
    </row>
    <row r="478" spans="1:17" x14ac:dyDescent="0.3">
      <c r="A478" s="2" t="s">
        <v>1023</v>
      </c>
      <c r="B478" s="2" t="s">
        <v>1024</v>
      </c>
      <c r="C478" s="2" t="str">
        <f t="shared" si="112"/>
        <v>Mark Duncan</v>
      </c>
      <c r="D478" s="2" t="s">
        <v>80</v>
      </c>
      <c r="E478" s="2" t="str">
        <f t="shared" si="107"/>
        <v>Male</v>
      </c>
      <c r="F478" s="2">
        <v>52</v>
      </c>
      <c r="G478" s="2" t="s">
        <v>178</v>
      </c>
      <c r="H478" s="2" t="s">
        <v>60</v>
      </c>
      <c r="I478" s="2" t="s">
        <v>66</v>
      </c>
      <c r="J478" s="2">
        <v>31</v>
      </c>
      <c r="K478" s="2" t="str" cm="1">
        <f t="array" ref="K478">_xlfn.IFS(J478&lt;=5, "0-5", J478&lt;=10, "6-10", J478&lt;=15, "11-15", J478&lt;=20, "16-20", J478&gt;20, "21+")</f>
        <v>21+</v>
      </c>
      <c r="L478" s="2">
        <v>30</v>
      </c>
      <c r="M478" s="11">
        <f>L478</f>
        <v>30</v>
      </c>
      <c r="N478" s="2" t="s">
        <v>18531</v>
      </c>
      <c r="O478" s="2">
        <v>1</v>
      </c>
      <c r="P478" s="2" t="s">
        <v>2071</v>
      </c>
      <c r="Q478" s="2" t="s">
        <v>18531</v>
      </c>
    </row>
    <row r="479" spans="1:17" x14ac:dyDescent="0.3">
      <c r="A479" s="2" t="s">
        <v>1025</v>
      </c>
      <c r="B479" s="2" t="s">
        <v>1026</v>
      </c>
      <c r="C479" s="2" t="str">
        <f t="shared" si="112"/>
        <v>Matthew Gay</v>
      </c>
      <c r="D479" s="2" t="s">
        <v>80</v>
      </c>
      <c r="E479" s="2" t="str">
        <f t="shared" si="107"/>
        <v>Male</v>
      </c>
      <c r="F479" s="2">
        <v>56</v>
      </c>
      <c r="G479" s="2" t="s">
        <v>30</v>
      </c>
      <c r="H479" s="2" t="s">
        <v>31</v>
      </c>
      <c r="I479" s="2" t="s">
        <v>77</v>
      </c>
      <c r="J479" s="2">
        <v>16</v>
      </c>
      <c r="K479" s="2" t="str" cm="1">
        <f t="array" ref="K479">_xlfn.IFS(J479&lt;=5, "0-5", J479&lt;=10, "6-10", J479&lt;=15, "11-15", J479&lt;=20, "16-20", J479&gt;20, "21+")</f>
        <v>16-20</v>
      </c>
      <c r="L479" s="2" t="s">
        <v>97</v>
      </c>
      <c r="M479" s="11" t="str">
        <f>_xlfn.TEXTAFTER(L479," ")</f>
        <v>30</v>
      </c>
      <c r="N479" s="2">
        <v>0</v>
      </c>
      <c r="O479" s="2" t="s">
        <v>56</v>
      </c>
      <c r="P479" s="2" t="s">
        <v>2071</v>
      </c>
      <c r="Q479" s="2" t="s">
        <v>18531</v>
      </c>
    </row>
    <row r="480" spans="1:17" x14ac:dyDescent="0.3">
      <c r="A480" s="2" t="s">
        <v>1027</v>
      </c>
      <c r="B480" s="2" t="s">
        <v>1028</v>
      </c>
      <c r="C480" s="2" t="str">
        <f t="shared" si="112"/>
        <v>Cheryl Freeman</v>
      </c>
      <c r="D480" s="2" t="s">
        <v>65</v>
      </c>
      <c r="E480" s="2" t="str">
        <f t="shared" si="107"/>
        <v>Female</v>
      </c>
      <c r="F480" s="2">
        <v>24</v>
      </c>
      <c r="G480" s="2" t="s">
        <v>30</v>
      </c>
      <c r="H480" s="2" t="s">
        <v>31</v>
      </c>
      <c r="I480" s="2" t="s">
        <v>77</v>
      </c>
      <c r="J480" s="2">
        <v>6</v>
      </c>
      <c r="K480" s="2" t="str" cm="1">
        <f t="array" ref="K480">_xlfn.IFS(J480&lt;=5, "0-5", J480&lt;=10, "6-10", J480&lt;=15, "11-15", J480&lt;=20, "16-20", J480&gt;20, "21+")</f>
        <v>6-10</v>
      </c>
      <c r="L480" s="2">
        <v>30</v>
      </c>
      <c r="M480" s="11">
        <f t="shared" ref="M480:M483" si="116">L480</f>
        <v>30</v>
      </c>
      <c r="N480" s="2">
        <v>0</v>
      </c>
      <c r="O480" s="2" t="s">
        <v>56</v>
      </c>
      <c r="P480" s="2" t="s">
        <v>2071</v>
      </c>
      <c r="Q480" s="3">
        <v>0.84</v>
      </c>
    </row>
    <row r="481" spans="1:17" x14ac:dyDescent="0.3">
      <c r="A481" s="2" t="s">
        <v>1029</v>
      </c>
      <c r="B481" s="2" t="s">
        <v>1030</v>
      </c>
      <c r="C481" s="2" t="str">
        <f t="shared" si="112"/>
        <v>Patrick Welch</v>
      </c>
      <c r="D481" s="2" t="s">
        <v>15</v>
      </c>
      <c r="E481" s="2" t="str">
        <f t="shared" si="107"/>
        <v>Male</v>
      </c>
      <c r="F481" s="2">
        <v>48</v>
      </c>
      <c r="G481" s="2" t="s">
        <v>116</v>
      </c>
      <c r="H481" s="2" t="s">
        <v>10</v>
      </c>
      <c r="I481" s="2" t="s">
        <v>77</v>
      </c>
      <c r="J481" s="2">
        <v>21</v>
      </c>
      <c r="K481" s="2" t="str" cm="1">
        <f t="array" ref="K481">_xlfn.IFS(J481&lt;=5, "0-5", J481&lt;=10, "6-10", J481&lt;=15, "11-15", J481&lt;=20, "16-20", J481&gt;20, "21+")</f>
        <v>21+</v>
      </c>
      <c r="L481" s="2">
        <v>75</v>
      </c>
      <c r="M481" s="11">
        <f t="shared" si="116"/>
        <v>75</v>
      </c>
      <c r="N481" s="2">
        <v>2.7</v>
      </c>
      <c r="O481" s="2">
        <v>1</v>
      </c>
      <c r="P481" s="2" t="s">
        <v>2071</v>
      </c>
      <c r="Q481" s="2" t="s">
        <v>18531</v>
      </c>
    </row>
    <row r="482" spans="1:17" x14ac:dyDescent="0.3">
      <c r="A482" s="2" t="s">
        <v>1031</v>
      </c>
      <c r="B482" s="2" t="s">
        <v>1032</v>
      </c>
      <c r="C482" s="2" t="str">
        <f t="shared" si="112"/>
        <v>Craig Levine</v>
      </c>
      <c r="D482" s="2" t="s">
        <v>85</v>
      </c>
      <c r="E482" s="2" t="str">
        <f t="shared" si="107"/>
        <v>Male</v>
      </c>
      <c r="F482" s="2">
        <v>59</v>
      </c>
      <c r="G482" s="2" t="s">
        <v>123</v>
      </c>
      <c r="H482" s="2" t="s">
        <v>124</v>
      </c>
      <c r="I482" s="2" t="s">
        <v>66</v>
      </c>
      <c r="J482" s="2">
        <v>13</v>
      </c>
      <c r="K482" s="2" t="str" cm="1">
        <f t="array" ref="K482">_xlfn.IFS(J482&lt;=5, "0-5", J482&lt;=10, "6-10", J482&lt;=15, "11-15", J482&lt;=20, "16-20", J482&gt;20, "21+")</f>
        <v>11-15</v>
      </c>
      <c r="L482" s="2">
        <v>40</v>
      </c>
      <c r="M482" s="11">
        <f t="shared" si="116"/>
        <v>40</v>
      </c>
      <c r="N482" s="2">
        <v>2.4</v>
      </c>
      <c r="O482" s="2" t="s">
        <v>147</v>
      </c>
      <c r="P482" s="2" t="s">
        <v>2070</v>
      </c>
      <c r="Q482" s="2">
        <v>65</v>
      </c>
    </row>
    <row r="483" spans="1:17" x14ac:dyDescent="0.3">
      <c r="A483" s="2" t="s">
        <v>1033</v>
      </c>
      <c r="B483" s="2" t="s">
        <v>1034</v>
      </c>
      <c r="C483" s="2" t="str">
        <f t="shared" si="112"/>
        <v>Richard Harvey</v>
      </c>
      <c r="D483" s="2" t="s">
        <v>49</v>
      </c>
      <c r="E483" s="2" t="str">
        <f t="shared" si="107"/>
        <v>Male</v>
      </c>
      <c r="F483" s="2" t="s">
        <v>18531</v>
      </c>
      <c r="G483" s="2" t="s">
        <v>55</v>
      </c>
      <c r="H483" s="2" t="s">
        <v>10</v>
      </c>
      <c r="I483" s="2" t="s">
        <v>23</v>
      </c>
      <c r="J483" s="2" t="s">
        <v>18531</v>
      </c>
      <c r="K483" s="2" t="str" cm="1">
        <f t="array" ref="K483">_xlfn.IFS(J483&lt;=5, "0-5", J483&lt;=10, "6-10", J483&lt;=15, "11-15", J483&lt;=20, "16-20", J483&gt;20, "21+")</f>
        <v>21+</v>
      </c>
      <c r="L483" s="2">
        <v>40</v>
      </c>
      <c r="M483" s="11">
        <f t="shared" si="116"/>
        <v>40</v>
      </c>
      <c r="N483" s="2">
        <v>1.9</v>
      </c>
      <c r="O483" s="2">
        <v>1</v>
      </c>
      <c r="P483" s="2" t="s">
        <v>2071</v>
      </c>
      <c r="Q483" s="3">
        <v>0.94</v>
      </c>
    </row>
    <row r="484" spans="1:17" x14ac:dyDescent="0.3">
      <c r="A484" s="2" t="s">
        <v>1035</v>
      </c>
      <c r="B484" s="2" t="s">
        <v>1036</v>
      </c>
      <c r="C484" s="2" t="str">
        <f t="shared" si="112"/>
        <v>Bonnie Sherman</v>
      </c>
      <c r="D484" s="2" t="s">
        <v>27</v>
      </c>
      <c r="E484" s="2" t="str">
        <f t="shared" si="107"/>
        <v>Female</v>
      </c>
      <c r="F484" s="2" t="s">
        <v>18531</v>
      </c>
      <c r="G484" s="2" t="s">
        <v>30</v>
      </c>
      <c r="H484" s="2" t="s">
        <v>31</v>
      </c>
      <c r="I484" s="2" t="s">
        <v>11</v>
      </c>
      <c r="J484" s="2">
        <v>11</v>
      </c>
      <c r="K484" s="2" t="str" cm="1">
        <f t="array" ref="K484">_xlfn.IFS(J484&lt;=5, "0-5", J484&lt;=10, "6-10", J484&lt;=15, "11-15", J484&lt;=20, "16-20", J484&gt;20, "21+")</f>
        <v>11-15</v>
      </c>
      <c r="L484" s="2" t="s">
        <v>109</v>
      </c>
      <c r="M484" s="11" t="str">
        <f>SUBSTITUTE(L484,"$","")</f>
        <v>20</v>
      </c>
      <c r="N484" s="2">
        <v>3.6</v>
      </c>
      <c r="O484" s="2" t="s">
        <v>147</v>
      </c>
      <c r="P484" s="2" t="s">
        <v>2070</v>
      </c>
      <c r="Q484" s="3">
        <v>0.69</v>
      </c>
    </row>
    <row r="485" spans="1:17" x14ac:dyDescent="0.3">
      <c r="A485" s="2" t="s">
        <v>1037</v>
      </c>
      <c r="B485" s="2" t="s">
        <v>1038</v>
      </c>
      <c r="C485" s="2" t="str">
        <f t="shared" si="112"/>
        <v>Keith Trujillo</v>
      </c>
      <c r="D485" s="2" t="s">
        <v>36</v>
      </c>
      <c r="E485" s="2" t="str">
        <f t="shared" si="107"/>
        <v>Male</v>
      </c>
      <c r="F485" s="2">
        <v>25</v>
      </c>
      <c r="G485" s="2" t="s">
        <v>30</v>
      </c>
      <c r="H485" s="2" t="s">
        <v>31</v>
      </c>
      <c r="I485" s="2" t="s">
        <v>11</v>
      </c>
      <c r="J485" s="2">
        <v>0</v>
      </c>
      <c r="K485" s="2" t="str" cm="1">
        <f t="array" ref="K485">_xlfn.IFS(J485&lt;=5, "0-5", J485&lt;=10, "6-10", J485&lt;=15, "11-15", J485&lt;=20, "16-20", J485&gt;20, "21+")</f>
        <v>0-5</v>
      </c>
      <c r="L485" s="2">
        <v>50</v>
      </c>
      <c r="M485" s="11">
        <f>L485</f>
        <v>50</v>
      </c>
      <c r="N485" s="2">
        <v>2.9</v>
      </c>
      <c r="O485" s="2" t="s">
        <v>56</v>
      </c>
      <c r="P485" s="2" t="s">
        <v>2071</v>
      </c>
      <c r="Q485" s="3">
        <v>0.65</v>
      </c>
    </row>
    <row r="486" spans="1:17" x14ac:dyDescent="0.3">
      <c r="A486" s="2" t="s">
        <v>1039</v>
      </c>
      <c r="B486" s="2" t="s">
        <v>1040</v>
      </c>
      <c r="C486" s="2" t="str">
        <f t="shared" si="112"/>
        <v>Corey Combs</v>
      </c>
      <c r="D486" s="2" t="s">
        <v>15</v>
      </c>
      <c r="E486" s="2" t="str">
        <f t="shared" si="107"/>
        <v>Male</v>
      </c>
      <c r="F486" s="2">
        <v>31</v>
      </c>
      <c r="G486" s="2" t="s">
        <v>127</v>
      </c>
      <c r="H486" s="2" t="s">
        <v>128</v>
      </c>
      <c r="I486" s="2" t="s">
        <v>11</v>
      </c>
      <c r="J486" s="2">
        <v>2</v>
      </c>
      <c r="K486" s="2" t="str" cm="1">
        <f t="array" ref="K486">_xlfn.IFS(J486&lt;=5, "0-5", J486&lt;=10, "6-10", J486&lt;=15, "11-15", J486&lt;=20, "16-20", J486&gt;20, "21+")</f>
        <v>0-5</v>
      </c>
      <c r="L486" s="2" t="s">
        <v>158</v>
      </c>
      <c r="M486" s="11" t="str">
        <f>SUBSTITUTE(L486,"$","")</f>
        <v>75</v>
      </c>
      <c r="N486" s="2">
        <v>2.8</v>
      </c>
      <c r="O486" s="2" t="b">
        <v>0</v>
      </c>
      <c r="P486" s="2" t="s">
        <v>2070</v>
      </c>
      <c r="Q486" s="3">
        <v>0.6</v>
      </c>
    </row>
    <row r="487" spans="1:17" x14ac:dyDescent="0.3">
      <c r="A487" s="2" t="s">
        <v>1041</v>
      </c>
      <c r="B487" s="2" t="s">
        <v>1042</v>
      </c>
      <c r="C487" s="2" t="str">
        <f t="shared" si="112"/>
        <v>Antonio King</v>
      </c>
      <c r="D487" s="2" t="s">
        <v>49</v>
      </c>
      <c r="E487" s="2" t="str">
        <f t="shared" si="107"/>
        <v>Male</v>
      </c>
      <c r="F487" s="2">
        <v>40</v>
      </c>
      <c r="G487" s="2" t="s">
        <v>50</v>
      </c>
      <c r="H487" s="2" t="s">
        <v>51</v>
      </c>
      <c r="I487" s="2" t="s">
        <v>77</v>
      </c>
      <c r="J487" s="2">
        <v>12</v>
      </c>
      <c r="K487" s="2" t="str" cm="1">
        <f t="array" ref="K487">_xlfn.IFS(J487&lt;=5, "0-5", J487&lt;=10, "6-10", J487&lt;=15, "11-15", J487&lt;=20, "16-20", J487&gt;20, "21+")</f>
        <v>11-15</v>
      </c>
      <c r="L487" s="2">
        <v>75</v>
      </c>
      <c r="M487" s="11">
        <f>L487</f>
        <v>75</v>
      </c>
      <c r="N487" s="2">
        <v>2.6</v>
      </c>
      <c r="O487" s="2" t="b">
        <v>0</v>
      </c>
      <c r="P487" s="2" t="s">
        <v>2070</v>
      </c>
      <c r="Q487" s="2" t="s">
        <v>18531</v>
      </c>
    </row>
    <row r="488" spans="1:17" x14ac:dyDescent="0.3">
      <c r="A488" s="2" t="s">
        <v>1043</v>
      </c>
      <c r="B488" s="2" t="s">
        <v>663</v>
      </c>
      <c r="C488" s="2" t="str">
        <f t="shared" si="112"/>
        <v>Amy Lee</v>
      </c>
      <c r="D488" s="2" t="s">
        <v>2</v>
      </c>
      <c r="E488" s="2" t="str">
        <f t="shared" si="107"/>
        <v>Female</v>
      </c>
      <c r="F488" s="2">
        <v>48</v>
      </c>
      <c r="G488" s="2" t="s">
        <v>112</v>
      </c>
      <c r="H488" s="2" t="s">
        <v>113</v>
      </c>
      <c r="I488" s="2" t="s">
        <v>5</v>
      </c>
      <c r="J488" s="2">
        <v>13</v>
      </c>
      <c r="K488" s="2" t="str" cm="1">
        <f t="array" ref="K488">_xlfn.IFS(J488&lt;=5, "0-5", J488&lt;=10, "6-10", J488&lt;=15, "11-15", J488&lt;=20, "16-20", J488&gt;20, "21+")</f>
        <v>11-15</v>
      </c>
      <c r="L488" s="2" t="s">
        <v>217</v>
      </c>
      <c r="M488" s="11" t="str">
        <f>SUBSTITUTE(L488,"$","")</f>
        <v>100</v>
      </c>
      <c r="N488" s="2">
        <v>2.7</v>
      </c>
      <c r="O488" s="2" t="s">
        <v>18531</v>
      </c>
      <c r="P488" s="2" t="s">
        <v>18531</v>
      </c>
      <c r="Q488" s="3">
        <v>0.62</v>
      </c>
    </row>
    <row r="489" spans="1:17" x14ac:dyDescent="0.3">
      <c r="A489" s="2" t="s">
        <v>1044</v>
      </c>
      <c r="B489" s="2" t="s">
        <v>1045</v>
      </c>
      <c r="C489" s="2" t="str">
        <f t="shared" si="112"/>
        <v>Jennifer Rogers</v>
      </c>
      <c r="D489" s="2" t="s">
        <v>2</v>
      </c>
      <c r="E489" s="2" t="str">
        <f t="shared" si="107"/>
        <v>Female</v>
      </c>
      <c r="F489" s="2">
        <v>24</v>
      </c>
      <c r="G489" s="2" t="s">
        <v>141</v>
      </c>
      <c r="H489" s="2" t="s">
        <v>142</v>
      </c>
      <c r="I489" s="2" t="s">
        <v>11</v>
      </c>
      <c r="J489" s="2">
        <v>6</v>
      </c>
      <c r="K489" s="2" t="str" cm="1">
        <f t="array" ref="K489">_xlfn.IFS(J489&lt;=5, "0-5", J489&lt;=10, "6-10", J489&lt;=15, "11-15", J489&lt;=20, "16-20", J489&gt;20, "21+")</f>
        <v>6-10</v>
      </c>
      <c r="L489" s="2">
        <v>30</v>
      </c>
      <c r="M489" s="11">
        <f>L489</f>
        <v>30</v>
      </c>
      <c r="N489" s="2">
        <v>1.1000000000000001</v>
      </c>
      <c r="O489" s="2" t="s">
        <v>56</v>
      </c>
      <c r="P489" s="2" t="s">
        <v>2071</v>
      </c>
      <c r="Q489" s="2" t="s">
        <v>18531</v>
      </c>
    </row>
    <row r="490" spans="1:17" x14ac:dyDescent="0.3">
      <c r="A490" s="2" t="s">
        <v>1046</v>
      </c>
      <c r="B490" s="2" t="s">
        <v>1047</v>
      </c>
      <c r="C490" s="2" t="str">
        <f t="shared" si="112"/>
        <v>Jeffrey Cooper</v>
      </c>
      <c r="D490" s="2" t="s">
        <v>49</v>
      </c>
      <c r="E490" s="2" t="str">
        <f t="shared" si="107"/>
        <v>Male</v>
      </c>
      <c r="F490" s="2">
        <v>33</v>
      </c>
      <c r="G490" s="2" t="s">
        <v>37</v>
      </c>
      <c r="H490" s="2" t="s">
        <v>38</v>
      </c>
      <c r="I490" s="2" t="s">
        <v>23</v>
      </c>
      <c r="J490" s="2">
        <v>10</v>
      </c>
      <c r="K490" s="2" t="str" cm="1">
        <f t="array" ref="K490">_xlfn.IFS(J490&lt;=5, "0-5", J490&lt;=10, "6-10", J490&lt;=15, "11-15", J490&lt;=20, "16-20", J490&gt;20, "21+")</f>
        <v>6-10</v>
      </c>
      <c r="L490" s="2" t="s">
        <v>97</v>
      </c>
      <c r="M490" s="11" t="str">
        <f>_xlfn.TEXTAFTER(L490," ")</f>
        <v>30</v>
      </c>
      <c r="N490" s="2">
        <v>0</v>
      </c>
      <c r="O490" s="2" t="s">
        <v>56</v>
      </c>
      <c r="P490" s="2" t="s">
        <v>2071</v>
      </c>
      <c r="Q490" s="3">
        <v>0.89</v>
      </c>
    </row>
    <row r="491" spans="1:17" x14ac:dyDescent="0.3">
      <c r="A491" s="2" t="s">
        <v>1048</v>
      </c>
      <c r="B491" s="2" t="s">
        <v>1049</v>
      </c>
      <c r="C491" s="2" t="str">
        <f t="shared" si="112"/>
        <v>Allison Williams</v>
      </c>
      <c r="D491" s="2" t="s">
        <v>65</v>
      </c>
      <c r="E491" s="2" t="str">
        <f t="shared" si="107"/>
        <v>Female</v>
      </c>
      <c r="F491" s="2">
        <v>43</v>
      </c>
      <c r="G491" s="2" t="s">
        <v>95</v>
      </c>
      <c r="H491" s="2" t="s">
        <v>96</v>
      </c>
      <c r="I491" s="2" t="s">
        <v>61</v>
      </c>
      <c r="J491" s="2">
        <v>2</v>
      </c>
      <c r="K491" s="2" t="str" cm="1">
        <f t="array" ref="K491">_xlfn.IFS(J491&lt;=5, "0-5", J491&lt;=10, "6-10", J491&lt;=15, "11-15", J491&lt;=20, "16-20", J491&gt;20, "21+")</f>
        <v>0-5</v>
      </c>
      <c r="L491" s="2" t="s">
        <v>24</v>
      </c>
      <c r="M491" s="11" t="str">
        <f>SUBSTITUTE(L491,"$","")</f>
        <v>40</v>
      </c>
      <c r="N491" s="2">
        <v>0</v>
      </c>
      <c r="O491" s="2" t="s">
        <v>56</v>
      </c>
      <c r="P491" s="2" t="s">
        <v>2071</v>
      </c>
      <c r="Q491" s="3">
        <v>0.89</v>
      </c>
    </row>
    <row r="492" spans="1:17" x14ac:dyDescent="0.3">
      <c r="A492" s="2" t="s">
        <v>1050</v>
      </c>
      <c r="B492" s="2" t="s">
        <v>1051</v>
      </c>
      <c r="C492" s="2" t="str">
        <f t="shared" si="112"/>
        <v>Raymond Sherman</v>
      </c>
      <c r="D492" s="2" t="s">
        <v>80</v>
      </c>
      <c r="E492" s="2" t="str">
        <f t="shared" si="107"/>
        <v>Male</v>
      </c>
      <c r="F492" s="2">
        <v>43</v>
      </c>
      <c r="G492" s="2" t="s">
        <v>178</v>
      </c>
      <c r="H492" s="2" t="s">
        <v>60</v>
      </c>
      <c r="I492" s="2" t="s">
        <v>5</v>
      </c>
      <c r="J492" s="2">
        <v>4</v>
      </c>
      <c r="K492" s="2" t="str" cm="1">
        <f t="array" ref="K492">_xlfn.IFS(J492&lt;=5, "0-5", J492&lt;=10, "6-10", J492&lt;=15, "11-15", J492&lt;=20, "16-20", J492&gt;20, "21+")</f>
        <v>0-5</v>
      </c>
      <c r="L492" s="2">
        <v>50</v>
      </c>
      <c r="M492" s="11">
        <f>L492</f>
        <v>50</v>
      </c>
      <c r="N492" s="2">
        <v>0</v>
      </c>
      <c r="O492" s="2" t="b">
        <v>1</v>
      </c>
      <c r="P492" s="2" t="s">
        <v>2071</v>
      </c>
      <c r="Q492" s="3">
        <v>1</v>
      </c>
    </row>
    <row r="493" spans="1:17" x14ac:dyDescent="0.3">
      <c r="A493" s="2" t="s">
        <v>1052</v>
      </c>
      <c r="B493" s="2" t="s">
        <v>1053</v>
      </c>
      <c r="C493" s="2" t="str">
        <f t="shared" si="112"/>
        <v>Jennifer Nelson</v>
      </c>
      <c r="D493" s="2" t="s">
        <v>8</v>
      </c>
      <c r="E493" s="2" t="str">
        <f t="shared" si="107"/>
        <v>Female</v>
      </c>
      <c r="F493" s="2">
        <v>33</v>
      </c>
      <c r="G493" s="2" t="s">
        <v>9</v>
      </c>
      <c r="H493" s="2" t="s">
        <v>10</v>
      </c>
      <c r="I493" s="2" t="s">
        <v>23</v>
      </c>
      <c r="J493" s="2">
        <v>11</v>
      </c>
      <c r="K493" s="2" t="str" cm="1">
        <f t="array" ref="K493">_xlfn.IFS(J493&lt;=5, "0-5", J493&lt;=10, "6-10", J493&lt;=15, "11-15", J493&lt;=20, "16-20", J493&gt;20, "21+")</f>
        <v>11-15</v>
      </c>
      <c r="L493" s="2" t="s">
        <v>18531</v>
      </c>
      <c r="M493" s="11" t="s">
        <v>18531</v>
      </c>
      <c r="N493" s="2">
        <v>4.5999999999999996</v>
      </c>
      <c r="O493" s="2" t="s">
        <v>56</v>
      </c>
      <c r="P493" s="2" t="s">
        <v>2071</v>
      </c>
      <c r="Q493" s="2" t="s">
        <v>18531</v>
      </c>
    </row>
    <row r="494" spans="1:17" x14ac:dyDescent="0.3">
      <c r="A494" s="2" t="s">
        <v>1054</v>
      </c>
      <c r="B494" s="2" t="s">
        <v>1055</v>
      </c>
      <c r="C494" s="2" t="str">
        <f t="shared" si="112"/>
        <v>Jennifer Carter</v>
      </c>
      <c r="D494" s="2" t="s">
        <v>8</v>
      </c>
      <c r="E494" s="2" t="str">
        <f t="shared" si="107"/>
        <v>Female</v>
      </c>
      <c r="F494" s="2">
        <v>49</v>
      </c>
      <c r="G494" s="2" t="s">
        <v>112</v>
      </c>
      <c r="H494" s="2" t="s">
        <v>113</v>
      </c>
      <c r="I494" s="2" t="s">
        <v>61</v>
      </c>
      <c r="J494" s="2">
        <v>14</v>
      </c>
      <c r="K494" s="2" t="str" cm="1">
        <f t="array" ref="K494">_xlfn.IFS(J494&lt;=5, "0-5", J494&lt;=10, "6-10", J494&lt;=15, "11-15", J494&lt;=20, "16-20", J494&gt;20, "21+")</f>
        <v>11-15</v>
      </c>
      <c r="L494" s="2">
        <v>40</v>
      </c>
      <c r="M494" s="11">
        <f t="shared" ref="M494:M495" si="117">L494</f>
        <v>40</v>
      </c>
      <c r="N494" s="2">
        <v>1.5</v>
      </c>
      <c r="O494" s="2" t="s">
        <v>18531</v>
      </c>
      <c r="P494" s="2" t="s">
        <v>18531</v>
      </c>
      <c r="Q494" s="3">
        <v>0.6</v>
      </c>
    </row>
    <row r="495" spans="1:17" x14ac:dyDescent="0.3">
      <c r="A495" s="2" t="s">
        <v>1056</v>
      </c>
      <c r="B495" s="2" t="s">
        <v>1057</v>
      </c>
      <c r="C495" s="2" t="str">
        <f t="shared" si="112"/>
        <v>Todd Williams</v>
      </c>
      <c r="D495" s="2" t="s">
        <v>36</v>
      </c>
      <c r="E495" s="2" t="str">
        <f t="shared" si="107"/>
        <v>Male</v>
      </c>
      <c r="F495" s="2">
        <v>55</v>
      </c>
      <c r="G495" s="2" t="s">
        <v>116</v>
      </c>
      <c r="H495" s="2" t="s">
        <v>10</v>
      </c>
      <c r="I495" s="2" t="s">
        <v>61</v>
      </c>
      <c r="J495" s="2">
        <v>10</v>
      </c>
      <c r="K495" s="2" t="str" cm="1">
        <f t="array" ref="K495">_xlfn.IFS(J495&lt;=5, "0-5", J495&lt;=10, "6-10", J495&lt;=15, "11-15", J495&lt;=20, "16-20", J495&gt;20, "21+")</f>
        <v>6-10</v>
      </c>
      <c r="L495" s="2">
        <v>40</v>
      </c>
      <c r="M495" s="11">
        <f t="shared" si="117"/>
        <v>40</v>
      </c>
      <c r="N495" s="2">
        <v>2</v>
      </c>
      <c r="O495" s="2" t="s">
        <v>147</v>
      </c>
      <c r="P495" s="2" t="s">
        <v>2070</v>
      </c>
      <c r="Q495" s="3">
        <v>0.85</v>
      </c>
    </row>
    <row r="496" spans="1:17" x14ac:dyDescent="0.3">
      <c r="A496" s="2" t="s">
        <v>1058</v>
      </c>
      <c r="B496" s="2" t="s">
        <v>1059</v>
      </c>
      <c r="C496" s="2" t="str">
        <f t="shared" si="112"/>
        <v>Emily Horton</v>
      </c>
      <c r="D496" s="2" t="s">
        <v>22</v>
      </c>
      <c r="E496" s="2" t="str">
        <f t="shared" si="107"/>
        <v>Female</v>
      </c>
      <c r="F496" s="2">
        <v>33</v>
      </c>
      <c r="G496" s="2" t="s">
        <v>100</v>
      </c>
      <c r="H496" s="2" t="s">
        <v>101</v>
      </c>
      <c r="I496" s="2" t="s">
        <v>18</v>
      </c>
      <c r="J496" s="2">
        <v>3</v>
      </c>
      <c r="K496" s="2" t="str" cm="1">
        <f t="array" ref="K496">_xlfn.IFS(J496&lt;=5, "0-5", J496&lt;=10, "6-10", J496&lt;=15, "11-15", J496&lt;=20, "16-20", J496&gt;20, "21+")</f>
        <v>0-5</v>
      </c>
      <c r="L496" s="2" t="s">
        <v>24</v>
      </c>
      <c r="M496" s="11" t="str">
        <f t="shared" ref="M496:M497" si="118">SUBSTITUTE(L496,"$","")</f>
        <v>40</v>
      </c>
      <c r="N496" s="2">
        <v>1.6</v>
      </c>
      <c r="O496" s="2" t="s">
        <v>18531</v>
      </c>
      <c r="P496" s="2" t="s">
        <v>18531</v>
      </c>
      <c r="Q496" s="3">
        <v>0.83</v>
      </c>
    </row>
    <row r="497" spans="1:17" x14ac:dyDescent="0.3">
      <c r="A497" s="2" t="s">
        <v>1060</v>
      </c>
      <c r="B497" s="2" t="s">
        <v>1061</v>
      </c>
      <c r="C497" s="2" t="str">
        <f t="shared" si="112"/>
        <v>Lance Lester</v>
      </c>
      <c r="D497" s="2" t="s">
        <v>85</v>
      </c>
      <c r="E497" s="2" t="str">
        <f t="shared" si="107"/>
        <v>Male</v>
      </c>
      <c r="F497" s="2">
        <v>32</v>
      </c>
      <c r="G497" s="2" t="s">
        <v>59</v>
      </c>
      <c r="H497" s="2" t="s">
        <v>60</v>
      </c>
      <c r="I497" s="2" t="s">
        <v>32</v>
      </c>
      <c r="J497" s="2">
        <v>3</v>
      </c>
      <c r="K497" s="2" t="str" cm="1">
        <f t="array" ref="K497">_xlfn.IFS(J497&lt;=5, "0-5", J497&lt;=10, "6-10", J497&lt;=15, "11-15", J497&lt;=20, "16-20", J497&gt;20, "21+")</f>
        <v>0-5</v>
      </c>
      <c r="L497" s="2" t="s">
        <v>33</v>
      </c>
      <c r="M497" s="11" t="str">
        <f t="shared" si="118"/>
        <v>30</v>
      </c>
      <c r="N497" s="2">
        <v>1.5</v>
      </c>
      <c r="O497" s="2" t="s">
        <v>19</v>
      </c>
      <c r="P497" s="2" t="s">
        <v>2070</v>
      </c>
      <c r="Q497" s="3">
        <v>0.96</v>
      </c>
    </row>
    <row r="498" spans="1:17" x14ac:dyDescent="0.3">
      <c r="A498" s="2" t="s">
        <v>1062</v>
      </c>
      <c r="B498" s="2" t="s">
        <v>1063</v>
      </c>
      <c r="C498" s="2" t="str">
        <f t="shared" si="112"/>
        <v>Kevin Flores</v>
      </c>
      <c r="D498" s="2" t="s">
        <v>36</v>
      </c>
      <c r="E498" s="2" t="str">
        <f t="shared" si="107"/>
        <v>Male</v>
      </c>
      <c r="F498" s="2">
        <v>58</v>
      </c>
      <c r="G498" s="2" t="s">
        <v>30</v>
      </c>
      <c r="H498" s="2" t="s">
        <v>31</v>
      </c>
      <c r="I498" s="2" t="s">
        <v>5</v>
      </c>
      <c r="J498" s="2">
        <v>33</v>
      </c>
      <c r="K498" s="2" t="str" cm="1">
        <f t="array" ref="K498">_xlfn.IFS(J498&lt;=5, "0-5", J498&lt;=10, "6-10", J498&lt;=15, "11-15", J498&lt;=20, "16-20", J498&gt;20, "21+")</f>
        <v>21+</v>
      </c>
      <c r="L498" s="2" t="s">
        <v>18531</v>
      </c>
      <c r="M498" s="11" t="s">
        <v>18531</v>
      </c>
      <c r="N498" s="2">
        <v>4.0999999999999996</v>
      </c>
      <c r="O498" s="2" t="s">
        <v>62</v>
      </c>
      <c r="P498" s="2" t="s">
        <v>2071</v>
      </c>
      <c r="Q498" s="3">
        <v>0.83</v>
      </c>
    </row>
    <row r="499" spans="1:17" x14ac:dyDescent="0.3">
      <c r="A499" s="2" t="s">
        <v>1064</v>
      </c>
      <c r="B499" s="2" t="s">
        <v>1065</v>
      </c>
      <c r="C499" s="2" t="str">
        <f t="shared" si="112"/>
        <v>Aaron Stewart PhD</v>
      </c>
      <c r="D499" s="2" t="s">
        <v>15</v>
      </c>
      <c r="E499" s="2" t="str">
        <f t="shared" si="107"/>
        <v>Male</v>
      </c>
      <c r="F499" s="2">
        <v>49</v>
      </c>
      <c r="G499" s="2" t="s">
        <v>37</v>
      </c>
      <c r="H499" s="2" t="s">
        <v>38</v>
      </c>
      <c r="I499" s="2" t="s">
        <v>39</v>
      </c>
      <c r="J499" s="2">
        <v>24</v>
      </c>
      <c r="K499" s="2" t="str" cm="1">
        <f t="array" ref="K499">_xlfn.IFS(J499&lt;=5, "0-5", J499&lt;=10, "6-10", J499&lt;=15, "11-15", J499&lt;=20, "16-20", J499&gt;20, "21+")</f>
        <v>21+</v>
      </c>
      <c r="L499" s="2">
        <v>100</v>
      </c>
      <c r="M499" s="11">
        <f>L499</f>
        <v>100</v>
      </c>
      <c r="N499" s="2">
        <v>4.7</v>
      </c>
      <c r="O499" s="2">
        <v>0</v>
      </c>
      <c r="P499" s="2" t="s">
        <v>2070</v>
      </c>
      <c r="Q499" s="3">
        <v>0.6</v>
      </c>
    </row>
    <row r="500" spans="1:17" x14ac:dyDescent="0.3">
      <c r="A500" s="2" t="s">
        <v>1066</v>
      </c>
      <c r="B500" s="2" t="s">
        <v>1067</v>
      </c>
      <c r="C500" s="2" t="str">
        <f t="shared" si="112"/>
        <v>Robin Moore</v>
      </c>
      <c r="D500" s="2" t="s">
        <v>65</v>
      </c>
      <c r="E500" s="2" t="str">
        <f t="shared" si="107"/>
        <v>Female</v>
      </c>
      <c r="F500" s="2">
        <v>22</v>
      </c>
      <c r="G500" s="2" t="s">
        <v>112</v>
      </c>
      <c r="H500" s="2" t="s">
        <v>113</v>
      </c>
      <c r="I500" s="2" t="s">
        <v>61</v>
      </c>
      <c r="J500" s="2">
        <v>3</v>
      </c>
      <c r="K500" s="2" t="str" cm="1">
        <f t="array" ref="K500">_xlfn.IFS(J500&lt;=5, "0-5", J500&lt;=10, "6-10", J500&lt;=15, "11-15", J500&lt;=20, "16-20", J500&gt;20, "21+")</f>
        <v>0-5</v>
      </c>
      <c r="L500" s="2" t="s">
        <v>12</v>
      </c>
      <c r="M500" s="11" t="str">
        <f>_xlfn.TEXTAFTER(L500," ")</f>
        <v>100</v>
      </c>
      <c r="N500" s="2">
        <v>3.6</v>
      </c>
      <c r="O500" s="2">
        <v>1</v>
      </c>
      <c r="P500" s="2" t="s">
        <v>2071</v>
      </c>
      <c r="Q500" s="3">
        <v>0.78</v>
      </c>
    </row>
    <row r="501" spans="1:17" x14ac:dyDescent="0.3">
      <c r="A501" s="2" t="s">
        <v>1068</v>
      </c>
      <c r="B501" s="2" t="s">
        <v>1069</v>
      </c>
      <c r="C501" s="2" t="str">
        <f t="shared" si="112"/>
        <v>Suzanne Ingram</v>
      </c>
      <c r="D501" s="2" t="s">
        <v>2</v>
      </c>
      <c r="E501" s="2" t="str">
        <f t="shared" si="107"/>
        <v>Female</v>
      </c>
      <c r="F501" s="2">
        <v>40</v>
      </c>
      <c r="G501" s="2" t="s">
        <v>127</v>
      </c>
      <c r="H501" s="2" t="s">
        <v>128</v>
      </c>
      <c r="I501" s="2" t="s">
        <v>23</v>
      </c>
      <c r="J501" s="2">
        <v>11</v>
      </c>
      <c r="K501" s="2" t="str" cm="1">
        <f t="array" ref="K501">_xlfn.IFS(J501&lt;=5, "0-5", J501&lt;=10, "6-10", J501&lt;=15, "11-15", J501&lt;=20, "16-20", J501&gt;20, "21+")</f>
        <v>11-15</v>
      </c>
      <c r="L501" s="2" t="s">
        <v>109</v>
      </c>
      <c r="M501" s="11" t="str">
        <f>SUBSTITUTE(L501,"$","")</f>
        <v>20</v>
      </c>
      <c r="N501" s="2">
        <v>1.8</v>
      </c>
      <c r="O501" s="2">
        <v>1</v>
      </c>
      <c r="P501" s="2" t="s">
        <v>2071</v>
      </c>
      <c r="Q501" s="3">
        <v>0.9</v>
      </c>
    </row>
    <row r="502" spans="1:17" x14ac:dyDescent="0.3">
      <c r="A502" s="2" t="s">
        <v>1070</v>
      </c>
      <c r="B502" s="2" t="s">
        <v>1071</v>
      </c>
      <c r="C502" s="2" t="str">
        <f t="shared" si="112"/>
        <v>Jacob Mclaughlin</v>
      </c>
      <c r="D502" s="2" t="s">
        <v>36</v>
      </c>
      <c r="E502" s="2" t="str">
        <f t="shared" si="107"/>
        <v>Male</v>
      </c>
      <c r="F502" s="2">
        <v>55</v>
      </c>
      <c r="G502" s="2" t="s">
        <v>9</v>
      </c>
      <c r="H502" s="2" t="s">
        <v>10</v>
      </c>
      <c r="I502" s="2" t="s">
        <v>39</v>
      </c>
      <c r="J502" s="2">
        <v>7</v>
      </c>
      <c r="K502" s="2" t="str" cm="1">
        <f t="array" ref="K502">_xlfn.IFS(J502&lt;=5, "0-5", J502&lt;=10, "6-10", J502&lt;=15, "11-15", J502&lt;=20, "16-20", J502&gt;20, "21+")</f>
        <v>6-10</v>
      </c>
      <c r="L502" s="2" t="s">
        <v>12</v>
      </c>
      <c r="M502" s="11" t="str">
        <f>_xlfn.TEXTAFTER(L502," ")</f>
        <v>100</v>
      </c>
      <c r="N502" s="2">
        <v>2.1</v>
      </c>
      <c r="O502" s="2">
        <v>0</v>
      </c>
      <c r="P502" s="2" t="s">
        <v>2070</v>
      </c>
      <c r="Q502" s="3">
        <v>0.66</v>
      </c>
    </row>
    <row r="503" spans="1:17" x14ac:dyDescent="0.3">
      <c r="A503" s="2" t="s">
        <v>1072</v>
      </c>
      <c r="B503" s="2" t="s">
        <v>1073</v>
      </c>
      <c r="C503" s="2" t="str">
        <f t="shared" si="112"/>
        <v>Michael Nunez</v>
      </c>
      <c r="D503" s="2" t="s">
        <v>80</v>
      </c>
      <c r="E503" s="2" t="str">
        <f t="shared" si="107"/>
        <v>Male</v>
      </c>
      <c r="F503" s="2">
        <v>32</v>
      </c>
      <c r="G503" s="2" t="s">
        <v>167</v>
      </c>
      <c r="H503" s="2" t="s">
        <v>60</v>
      </c>
      <c r="I503" s="2" t="s">
        <v>77</v>
      </c>
      <c r="J503" s="2">
        <v>1</v>
      </c>
      <c r="K503" s="2" t="str" cm="1">
        <f t="array" ref="K503">_xlfn.IFS(J503&lt;=5, "0-5", J503&lt;=10, "6-10", J503&lt;=15, "11-15", J503&lt;=20, "16-20", J503&gt;20, "21+")</f>
        <v>0-5</v>
      </c>
      <c r="L503" s="2" t="s">
        <v>52</v>
      </c>
      <c r="M503" s="11" t="str">
        <f>SUBSTITUTE(L503,"$","")</f>
        <v>50</v>
      </c>
      <c r="N503" s="2" t="s">
        <v>18531</v>
      </c>
      <c r="O503" s="2" t="s">
        <v>56</v>
      </c>
      <c r="P503" s="2" t="s">
        <v>2071</v>
      </c>
      <c r="Q503" s="3">
        <v>0.7</v>
      </c>
    </row>
    <row r="504" spans="1:17" x14ac:dyDescent="0.3">
      <c r="A504" s="2" t="s">
        <v>1074</v>
      </c>
      <c r="B504" s="2" t="s">
        <v>1075</v>
      </c>
      <c r="C504" s="2" t="str">
        <f t="shared" si="112"/>
        <v>Isabel Brown</v>
      </c>
      <c r="D504" s="2" t="s">
        <v>8</v>
      </c>
      <c r="E504" s="2" t="str">
        <f t="shared" si="107"/>
        <v>Female</v>
      </c>
      <c r="F504" s="2">
        <v>21</v>
      </c>
      <c r="G504" s="2" t="s">
        <v>73</v>
      </c>
      <c r="H504" s="2" t="s">
        <v>74</v>
      </c>
      <c r="I504" s="2" t="s">
        <v>61</v>
      </c>
      <c r="J504" s="2">
        <v>0</v>
      </c>
      <c r="K504" s="2" t="str" cm="1">
        <f t="array" ref="K504">_xlfn.IFS(J504&lt;=5, "0-5", J504&lt;=10, "6-10", J504&lt;=15, "11-15", J504&lt;=20, "16-20", J504&gt;20, "21+")</f>
        <v>0-5</v>
      </c>
      <c r="L504" s="2" t="s">
        <v>97</v>
      </c>
      <c r="M504" s="11" t="str">
        <f>_xlfn.TEXTAFTER(L504," ")</f>
        <v>30</v>
      </c>
      <c r="N504" s="2">
        <v>4.2</v>
      </c>
      <c r="O504" s="2" t="s">
        <v>56</v>
      </c>
      <c r="P504" s="2" t="s">
        <v>2071</v>
      </c>
      <c r="Q504" s="3">
        <v>0.79</v>
      </c>
    </row>
    <row r="505" spans="1:17" x14ac:dyDescent="0.3">
      <c r="A505" s="2" t="s">
        <v>1076</v>
      </c>
      <c r="B505" s="2" t="s">
        <v>1077</v>
      </c>
      <c r="C505" s="2" t="str">
        <f t="shared" si="112"/>
        <v>Michael Stein</v>
      </c>
      <c r="D505" s="2" t="s">
        <v>80</v>
      </c>
      <c r="E505" s="2" t="str">
        <f t="shared" si="107"/>
        <v>Male</v>
      </c>
      <c r="F505" s="2">
        <v>23</v>
      </c>
      <c r="G505" s="2" t="s">
        <v>100</v>
      </c>
      <c r="H505" s="2" t="s">
        <v>101</v>
      </c>
      <c r="I505" s="2" t="s">
        <v>5</v>
      </c>
      <c r="J505" s="2">
        <v>1</v>
      </c>
      <c r="K505" s="2" t="str" cm="1">
        <f t="array" ref="K505">_xlfn.IFS(J505&lt;=5, "0-5", J505&lt;=10, "6-10", J505&lt;=15, "11-15", J505&lt;=20, "16-20", J505&gt;20, "21+")</f>
        <v>0-5</v>
      </c>
      <c r="L505" s="2">
        <v>40</v>
      </c>
      <c r="M505" s="11">
        <f>L505</f>
        <v>40</v>
      </c>
      <c r="N505" s="2">
        <v>0</v>
      </c>
      <c r="O505" s="2">
        <v>0</v>
      </c>
      <c r="P505" s="2" t="s">
        <v>2070</v>
      </c>
      <c r="Q505" s="3">
        <v>0.64</v>
      </c>
    </row>
    <row r="506" spans="1:17" x14ac:dyDescent="0.3">
      <c r="A506" s="2" t="s">
        <v>1078</v>
      </c>
      <c r="B506" s="2" t="s">
        <v>1079</v>
      </c>
      <c r="C506" s="2" t="str">
        <f t="shared" si="112"/>
        <v>Robert Stone</v>
      </c>
      <c r="D506" s="2" t="s">
        <v>85</v>
      </c>
      <c r="E506" s="2" t="str">
        <f t="shared" si="107"/>
        <v>Male</v>
      </c>
      <c r="F506" s="2">
        <v>21</v>
      </c>
      <c r="G506" s="2" t="s">
        <v>55</v>
      </c>
      <c r="H506" s="2" t="s">
        <v>10</v>
      </c>
      <c r="I506" s="2" t="s">
        <v>11</v>
      </c>
      <c r="J506" s="2">
        <v>1</v>
      </c>
      <c r="K506" s="2" t="str" cm="1">
        <f t="array" ref="K506">_xlfn.IFS(J506&lt;=5, "0-5", J506&lt;=10, "6-10", J506&lt;=15, "11-15", J506&lt;=20, "16-20", J506&gt;20, "21+")</f>
        <v>0-5</v>
      </c>
      <c r="L506" s="2" t="s">
        <v>97</v>
      </c>
      <c r="M506" s="11" t="str">
        <f>_xlfn.TEXTAFTER(L506," ")</f>
        <v>30</v>
      </c>
      <c r="N506" s="2">
        <v>1</v>
      </c>
      <c r="O506" s="2" t="s">
        <v>19</v>
      </c>
      <c r="P506" s="2" t="s">
        <v>2070</v>
      </c>
      <c r="Q506" s="3">
        <v>0.81</v>
      </c>
    </row>
    <row r="507" spans="1:17" x14ac:dyDescent="0.3">
      <c r="A507" s="2" t="s">
        <v>1080</v>
      </c>
      <c r="B507" s="2" t="s">
        <v>1081</v>
      </c>
      <c r="C507" s="2" t="str">
        <f t="shared" si="112"/>
        <v>Dillon Henry</v>
      </c>
      <c r="D507" s="2" t="s">
        <v>85</v>
      </c>
      <c r="E507" s="2" t="str">
        <f t="shared" si="107"/>
        <v>Male</v>
      </c>
      <c r="F507" s="2">
        <v>31</v>
      </c>
      <c r="G507" s="2" t="s">
        <v>59</v>
      </c>
      <c r="H507" s="2" t="s">
        <v>60</v>
      </c>
      <c r="I507" s="2" t="s">
        <v>32</v>
      </c>
      <c r="J507" s="2">
        <v>7</v>
      </c>
      <c r="K507" s="2" t="str" cm="1">
        <f t="array" ref="K507">_xlfn.IFS(J507&lt;=5, "0-5", J507&lt;=10, "6-10", J507&lt;=15, "11-15", J507&lt;=20, "16-20", J507&gt;20, "21+")</f>
        <v>6-10</v>
      </c>
      <c r="L507" s="2">
        <v>75</v>
      </c>
      <c r="M507" s="11">
        <f t="shared" ref="M507:M508" si="119">L507</f>
        <v>75</v>
      </c>
      <c r="N507" s="2">
        <v>4.4000000000000004</v>
      </c>
      <c r="O507" s="2">
        <v>0</v>
      </c>
      <c r="P507" s="2" t="s">
        <v>2070</v>
      </c>
      <c r="Q507" s="3">
        <v>0.83</v>
      </c>
    </row>
    <row r="508" spans="1:17" x14ac:dyDescent="0.3">
      <c r="A508" s="2" t="s">
        <v>1082</v>
      </c>
      <c r="B508" s="2" t="s">
        <v>1083</v>
      </c>
      <c r="C508" s="2" t="str">
        <f t="shared" si="112"/>
        <v>James Todd</v>
      </c>
      <c r="D508" s="2" t="s">
        <v>80</v>
      </c>
      <c r="E508" s="2" t="str">
        <f t="shared" si="107"/>
        <v>Male</v>
      </c>
      <c r="F508" s="2">
        <v>21</v>
      </c>
      <c r="G508" s="2" t="s">
        <v>167</v>
      </c>
      <c r="H508" s="2" t="s">
        <v>60</v>
      </c>
      <c r="I508" s="2" t="s">
        <v>5</v>
      </c>
      <c r="J508" s="2" t="s">
        <v>18531</v>
      </c>
      <c r="K508" s="2" t="str" cm="1">
        <f t="array" ref="K508">_xlfn.IFS(J508&lt;=5, "0-5", J508&lt;=10, "6-10", J508&lt;=15, "11-15", J508&lt;=20, "16-20", J508&gt;20, "21+")</f>
        <v>21+</v>
      </c>
      <c r="L508" s="2">
        <v>40</v>
      </c>
      <c r="M508" s="11">
        <f t="shared" si="119"/>
        <v>40</v>
      </c>
      <c r="N508" s="2">
        <v>4</v>
      </c>
      <c r="O508" s="2">
        <v>0</v>
      </c>
      <c r="P508" s="2" t="s">
        <v>2070</v>
      </c>
      <c r="Q508" s="3">
        <v>0.91</v>
      </c>
    </row>
    <row r="509" spans="1:17" x14ac:dyDescent="0.3">
      <c r="A509" s="2" t="s">
        <v>1084</v>
      </c>
      <c r="B509" s="2" t="s">
        <v>1085</v>
      </c>
      <c r="C509" s="2" t="str">
        <f t="shared" si="112"/>
        <v>Clifford Moore MD</v>
      </c>
      <c r="D509" s="2" t="s">
        <v>15</v>
      </c>
      <c r="E509" s="2" t="str">
        <f t="shared" si="107"/>
        <v>Male</v>
      </c>
      <c r="F509" s="2">
        <v>33</v>
      </c>
      <c r="G509" s="2" t="s">
        <v>55</v>
      </c>
      <c r="H509" s="2" t="s">
        <v>10</v>
      </c>
      <c r="I509" s="2" t="s">
        <v>66</v>
      </c>
      <c r="J509" s="2">
        <v>6</v>
      </c>
      <c r="K509" s="2" t="str" cm="1">
        <f t="array" ref="K509">_xlfn.IFS(J509&lt;=5, "0-5", J509&lt;=10, "6-10", J509&lt;=15, "11-15", J509&lt;=20, "16-20", J509&gt;20, "21+")</f>
        <v>6-10</v>
      </c>
      <c r="L509" s="2" t="s">
        <v>86</v>
      </c>
      <c r="M509" s="11" t="str">
        <f>_xlfn.TEXTAFTER(L509," ")</f>
        <v>50</v>
      </c>
      <c r="N509" s="2">
        <v>3.1</v>
      </c>
      <c r="O509" s="2" t="s">
        <v>19</v>
      </c>
      <c r="P509" s="2" t="s">
        <v>2070</v>
      </c>
      <c r="Q509" s="2" t="s">
        <v>18531</v>
      </c>
    </row>
    <row r="510" spans="1:17" x14ac:dyDescent="0.3">
      <c r="A510" s="2" t="s">
        <v>1086</v>
      </c>
      <c r="B510" s="2" t="s">
        <v>1087</v>
      </c>
      <c r="C510" s="2" t="str">
        <f t="shared" si="112"/>
        <v>John Rios</v>
      </c>
      <c r="D510" s="2" t="s">
        <v>36</v>
      </c>
      <c r="E510" s="2" t="str">
        <f t="shared" si="107"/>
        <v>Male</v>
      </c>
      <c r="F510" s="2">
        <v>57</v>
      </c>
      <c r="G510" s="2" t="s">
        <v>95</v>
      </c>
      <c r="H510" s="2" t="s">
        <v>96</v>
      </c>
      <c r="I510" s="2" t="s">
        <v>23</v>
      </c>
      <c r="J510" s="2">
        <v>5</v>
      </c>
      <c r="K510" s="2" t="str" cm="1">
        <f t="array" ref="K510">_xlfn.IFS(J510&lt;=5, "0-5", J510&lt;=10, "6-10", J510&lt;=15, "11-15", J510&lt;=20, "16-20", J510&gt;20, "21+")</f>
        <v>0-5</v>
      </c>
      <c r="L510" s="2">
        <v>75</v>
      </c>
      <c r="M510" s="11">
        <f>L510</f>
        <v>75</v>
      </c>
      <c r="N510" s="2">
        <v>1.1000000000000001</v>
      </c>
      <c r="O510" s="2" t="b">
        <v>1</v>
      </c>
      <c r="P510" s="2" t="s">
        <v>2071</v>
      </c>
      <c r="Q510" s="3">
        <v>0.77</v>
      </c>
    </row>
    <row r="511" spans="1:17" x14ac:dyDescent="0.3">
      <c r="A511" s="2" t="s">
        <v>1088</v>
      </c>
      <c r="B511" s="2" t="s">
        <v>1089</v>
      </c>
      <c r="C511" s="2" t="str">
        <f t="shared" si="112"/>
        <v>Anthony Gaines</v>
      </c>
      <c r="D511" s="2" t="s">
        <v>36</v>
      </c>
      <c r="E511" s="2" t="str">
        <f t="shared" si="107"/>
        <v>Male</v>
      </c>
      <c r="F511" s="2">
        <v>52</v>
      </c>
      <c r="G511" s="2" t="s">
        <v>46</v>
      </c>
      <c r="H511" s="2" t="s">
        <v>10</v>
      </c>
      <c r="I511" s="2" t="s">
        <v>77</v>
      </c>
      <c r="J511" s="2">
        <v>17</v>
      </c>
      <c r="K511" s="2" t="str" cm="1">
        <f t="array" ref="K511">_xlfn.IFS(J511&lt;=5, "0-5", J511&lt;=10, "6-10", J511&lt;=15, "11-15", J511&lt;=20, "16-20", J511&gt;20, "21+")</f>
        <v>16-20</v>
      </c>
      <c r="L511" s="2" t="s">
        <v>40</v>
      </c>
      <c r="M511" s="11" t="str">
        <f>_xlfn.TEXTAFTER(L511," ")</f>
        <v>75</v>
      </c>
      <c r="N511" s="2">
        <v>0</v>
      </c>
      <c r="O511" s="2">
        <v>0</v>
      </c>
      <c r="P511" s="2" t="s">
        <v>2070</v>
      </c>
      <c r="Q511" s="3">
        <v>0.94</v>
      </c>
    </row>
    <row r="512" spans="1:17" x14ac:dyDescent="0.3">
      <c r="A512" s="2" t="s">
        <v>1090</v>
      </c>
      <c r="B512" s="2" t="s">
        <v>1091</v>
      </c>
      <c r="C512" s="2" t="str">
        <f t="shared" si="112"/>
        <v>Kristi Brown DVM</v>
      </c>
      <c r="D512" s="2" t="s">
        <v>65</v>
      </c>
      <c r="E512" s="2" t="str">
        <f t="shared" si="107"/>
        <v>Female</v>
      </c>
      <c r="F512" s="2">
        <v>21</v>
      </c>
      <c r="G512" s="2" t="s">
        <v>16</v>
      </c>
      <c r="H512" s="2" t="s">
        <v>17</v>
      </c>
      <c r="I512" s="2" t="s">
        <v>23</v>
      </c>
      <c r="J512" s="2">
        <v>0</v>
      </c>
      <c r="K512" s="2" t="str" cm="1">
        <f t="array" ref="K512">_xlfn.IFS(J512&lt;=5, "0-5", J512&lt;=10, "6-10", J512&lt;=15, "11-15", J512&lt;=20, "16-20", J512&gt;20, "21+")</f>
        <v>0-5</v>
      </c>
      <c r="L512" s="2" t="s">
        <v>109</v>
      </c>
      <c r="M512" s="11" t="str">
        <f>SUBSTITUTE(L512,"$","")</f>
        <v>20</v>
      </c>
      <c r="N512" s="2">
        <v>3.8</v>
      </c>
      <c r="O512" s="2">
        <v>1</v>
      </c>
      <c r="P512" s="2" t="s">
        <v>2071</v>
      </c>
      <c r="Q512" s="3">
        <v>0.61</v>
      </c>
    </row>
    <row r="513" spans="1:17" x14ac:dyDescent="0.3">
      <c r="A513" s="2" t="s">
        <v>1092</v>
      </c>
      <c r="B513" s="2" t="s">
        <v>1093</v>
      </c>
      <c r="C513" s="2" t="str">
        <f t="shared" si="112"/>
        <v>Ashley Odonnell</v>
      </c>
      <c r="D513" s="2" t="s">
        <v>8</v>
      </c>
      <c r="E513" s="2" t="str">
        <f t="shared" si="107"/>
        <v>Female</v>
      </c>
      <c r="F513" s="2">
        <v>36</v>
      </c>
      <c r="G513" s="2" t="s">
        <v>59</v>
      </c>
      <c r="H513" s="2" t="s">
        <v>60</v>
      </c>
      <c r="I513" s="2" t="s">
        <v>61</v>
      </c>
      <c r="J513" s="2">
        <v>8</v>
      </c>
      <c r="K513" s="2" t="str" cm="1">
        <f t="array" ref="K513">_xlfn.IFS(J513&lt;=5, "0-5", J513&lt;=10, "6-10", J513&lt;=15, "11-15", J513&lt;=20, "16-20", J513&gt;20, "21+")</f>
        <v>6-10</v>
      </c>
      <c r="L513" s="2">
        <v>100</v>
      </c>
      <c r="M513" s="11">
        <f t="shared" ref="M513:M515" si="120">L513</f>
        <v>100</v>
      </c>
      <c r="N513" s="2">
        <v>1.7</v>
      </c>
      <c r="O513" s="2" t="s">
        <v>19</v>
      </c>
      <c r="P513" s="2" t="s">
        <v>2070</v>
      </c>
      <c r="Q513" s="3">
        <v>0.68</v>
      </c>
    </row>
    <row r="514" spans="1:17" x14ac:dyDescent="0.3">
      <c r="A514" s="2" t="s">
        <v>1094</v>
      </c>
      <c r="B514" s="2" t="s">
        <v>1095</v>
      </c>
      <c r="C514" s="2" t="str">
        <f t="shared" si="112"/>
        <v>Ronald Elliott</v>
      </c>
      <c r="D514" s="2" t="s">
        <v>15</v>
      </c>
      <c r="E514" s="2" t="str">
        <f t="shared" si="107"/>
        <v>Male</v>
      </c>
      <c r="F514" s="2">
        <v>33</v>
      </c>
      <c r="G514" s="2" t="s">
        <v>178</v>
      </c>
      <c r="H514" s="2" t="s">
        <v>60</v>
      </c>
      <c r="I514" s="2" t="s">
        <v>102</v>
      </c>
      <c r="J514" s="2">
        <v>13</v>
      </c>
      <c r="K514" s="2" t="str" cm="1">
        <f t="array" ref="K514">_xlfn.IFS(J514&lt;=5, "0-5", J514&lt;=10, "6-10", J514&lt;=15, "11-15", J514&lt;=20, "16-20", J514&gt;20, "21+")</f>
        <v>11-15</v>
      </c>
      <c r="L514" s="2">
        <v>50</v>
      </c>
      <c r="M514" s="11">
        <f t="shared" si="120"/>
        <v>50</v>
      </c>
      <c r="N514" s="2">
        <v>2.2000000000000002</v>
      </c>
      <c r="O514" s="2" t="s">
        <v>19</v>
      </c>
      <c r="P514" s="2" t="s">
        <v>2070</v>
      </c>
      <c r="Q514" s="3">
        <v>0.7</v>
      </c>
    </row>
    <row r="515" spans="1:17" x14ac:dyDescent="0.3">
      <c r="A515" s="2" t="s">
        <v>1096</v>
      </c>
      <c r="B515" s="2" t="s">
        <v>1097</v>
      </c>
      <c r="C515" s="2" t="str">
        <f t="shared" si="112"/>
        <v>Lorraine Lowery</v>
      </c>
      <c r="D515" s="2" t="s">
        <v>22</v>
      </c>
      <c r="E515" s="2" t="str">
        <f t="shared" ref="E515:E578" si="121">IF(LOWER(LEFT(D515,1))="f","Female","Male")</f>
        <v>Female</v>
      </c>
      <c r="F515" s="2">
        <v>54</v>
      </c>
      <c r="G515" s="2" t="s">
        <v>55</v>
      </c>
      <c r="H515" s="2" t="s">
        <v>10</v>
      </c>
      <c r="I515" s="2" t="s">
        <v>39</v>
      </c>
      <c r="J515" s="2">
        <v>15</v>
      </c>
      <c r="K515" s="2" t="str" cm="1">
        <f t="array" ref="K515">_xlfn.IFS(J515&lt;=5, "0-5", J515&lt;=10, "6-10", J515&lt;=15, "11-15", J515&lt;=20, "16-20", J515&gt;20, "21+")</f>
        <v>11-15</v>
      </c>
      <c r="L515" s="2">
        <v>40</v>
      </c>
      <c r="M515" s="11">
        <f t="shared" si="120"/>
        <v>40</v>
      </c>
      <c r="N515" s="2">
        <v>4.0999999999999996</v>
      </c>
      <c r="O515" s="2" t="b">
        <v>1</v>
      </c>
      <c r="P515" s="2" t="s">
        <v>2071</v>
      </c>
      <c r="Q515" s="2">
        <v>71</v>
      </c>
    </row>
    <row r="516" spans="1:17" x14ac:dyDescent="0.3">
      <c r="A516" s="2" t="s">
        <v>1098</v>
      </c>
      <c r="B516" s="2" t="s">
        <v>1099</v>
      </c>
      <c r="C516" s="2" t="str">
        <f t="shared" si="112"/>
        <v>Victoria Chapman</v>
      </c>
      <c r="D516" s="2" t="s">
        <v>27</v>
      </c>
      <c r="E516" s="2" t="str">
        <f t="shared" si="121"/>
        <v>Female</v>
      </c>
      <c r="F516" s="2">
        <v>33</v>
      </c>
      <c r="G516" s="2" t="s">
        <v>46</v>
      </c>
      <c r="H516" s="2" t="s">
        <v>10</v>
      </c>
      <c r="I516" s="2" t="s">
        <v>5</v>
      </c>
      <c r="J516" s="2">
        <v>2</v>
      </c>
      <c r="K516" s="2" t="str" cm="1">
        <f t="array" ref="K516">_xlfn.IFS(J516&lt;=5, "0-5", J516&lt;=10, "6-10", J516&lt;=15, "11-15", J516&lt;=20, "16-20", J516&gt;20, "21+")</f>
        <v>0-5</v>
      </c>
      <c r="L516" s="2" t="s">
        <v>12</v>
      </c>
      <c r="M516" s="11" t="str">
        <f>_xlfn.TEXTAFTER(L516," ")</f>
        <v>100</v>
      </c>
      <c r="N516" s="2">
        <v>3.8</v>
      </c>
      <c r="O516" s="2" t="b">
        <v>0</v>
      </c>
      <c r="P516" s="2" t="s">
        <v>2070</v>
      </c>
      <c r="Q516" s="2" t="s">
        <v>18531</v>
      </c>
    </row>
    <row r="517" spans="1:17" x14ac:dyDescent="0.3">
      <c r="A517" s="2" t="s">
        <v>1100</v>
      </c>
      <c r="B517" s="2" t="s">
        <v>1101</v>
      </c>
      <c r="C517" s="2" t="str">
        <f t="shared" si="112"/>
        <v>Heather Davis</v>
      </c>
      <c r="D517" s="2" t="s">
        <v>27</v>
      </c>
      <c r="E517" s="2" t="str">
        <f t="shared" si="121"/>
        <v>Female</v>
      </c>
      <c r="F517" s="2">
        <v>36</v>
      </c>
      <c r="G517" s="2" t="s">
        <v>73</v>
      </c>
      <c r="H517" s="2" t="s">
        <v>74</v>
      </c>
      <c r="I517" s="2" t="s">
        <v>102</v>
      </c>
      <c r="J517" s="2">
        <v>9</v>
      </c>
      <c r="K517" s="2" t="str" cm="1">
        <f t="array" ref="K517">_xlfn.IFS(J517&lt;=5, "0-5", J517&lt;=10, "6-10", J517&lt;=15, "11-15", J517&lt;=20, "16-20", J517&gt;20, "21+")</f>
        <v>6-10</v>
      </c>
      <c r="L517" s="2" t="s">
        <v>33</v>
      </c>
      <c r="M517" s="11" t="str">
        <f>SUBSTITUTE(L517,"$","")</f>
        <v>30</v>
      </c>
      <c r="N517" s="2">
        <v>0</v>
      </c>
      <c r="O517" s="2" t="s">
        <v>56</v>
      </c>
      <c r="P517" s="2" t="s">
        <v>2071</v>
      </c>
      <c r="Q517" s="3">
        <v>0.78</v>
      </c>
    </row>
    <row r="518" spans="1:17" x14ac:dyDescent="0.3">
      <c r="A518" s="2" t="s">
        <v>1102</v>
      </c>
      <c r="B518" s="2" t="s">
        <v>1103</v>
      </c>
      <c r="C518" s="2" t="str">
        <f t="shared" si="112"/>
        <v>Diana Chase</v>
      </c>
      <c r="D518" s="2" t="s">
        <v>8</v>
      </c>
      <c r="E518" s="2" t="str">
        <f t="shared" si="121"/>
        <v>Female</v>
      </c>
      <c r="F518" s="2">
        <v>36</v>
      </c>
      <c r="G518" s="2" t="s">
        <v>50</v>
      </c>
      <c r="H518" s="2" t="s">
        <v>51</v>
      </c>
      <c r="I518" s="2" t="s">
        <v>32</v>
      </c>
      <c r="J518" s="2">
        <v>3</v>
      </c>
      <c r="K518" s="2" t="str" cm="1">
        <f t="array" ref="K518">_xlfn.IFS(J518&lt;=5, "0-5", J518&lt;=10, "6-10", J518&lt;=15, "11-15", J518&lt;=20, "16-20", J518&gt;20, "21+")</f>
        <v>0-5</v>
      </c>
      <c r="L518" s="2" t="s">
        <v>86</v>
      </c>
      <c r="M518" s="11" t="str">
        <f>_xlfn.TEXTAFTER(L518," ")</f>
        <v>50</v>
      </c>
      <c r="N518" s="2">
        <v>0</v>
      </c>
      <c r="O518" s="2" t="s">
        <v>147</v>
      </c>
      <c r="P518" s="2" t="s">
        <v>2070</v>
      </c>
      <c r="Q518" s="2">
        <v>75</v>
      </c>
    </row>
    <row r="519" spans="1:17" x14ac:dyDescent="0.3">
      <c r="A519" s="2" t="s">
        <v>1104</v>
      </c>
      <c r="B519" s="2" t="s">
        <v>1105</v>
      </c>
      <c r="C519" s="2" t="str">
        <f t="shared" si="112"/>
        <v>Danielle Adkins</v>
      </c>
      <c r="D519" s="2" t="s">
        <v>22</v>
      </c>
      <c r="E519" s="2" t="str">
        <f t="shared" si="121"/>
        <v>Female</v>
      </c>
      <c r="F519" s="2">
        <v>43</v>
      </c>
      <c r="G519" s="2" t="s">
        <v>163</v>
      </c>
      <c r="H519" s="2" t="s">
        <v>164</v>
      </c>
      <c r="I519" s="2" t="s">
        <v>32</v>
      </c>
      <c r="J519" s="2">
        <v>15</v>
      </c>
      <c r="K519" s="2" t="str" cm="1">
        <f t="array" ref="K519">_xlfn.IFS(J519&lt;=5, "0-5", J519&lt;=10, "6-10", J519&lt;=15, "11-15", J519&lt;=20, "16-20", J519&gt;20, "21+")</f>
        <v>11-15</v>
      </c>
      <c r="L519" s="2" t="s">
        <v>109</v>
      </c>
      <c r="M519" s="11" t="str">
        <f>SUBSTITUTE(L519,"$","")</f>
        <v>20</v>
      </c>
      <c r="N519" s="2">
        <v>4.2</v>
      </c>
      <c r="O519" s="2" t="b">
        <v>1</v>
      </c>
      <c r="P519" s="2" t="s">
        <v>2071</v>
      </c>
      <c r="Q519" s="3">
        <v>0.91</v>
      </c>
    </row>
    <row r="520" spans="1:17" x14ac:dyDescent="0.3">
      <c r="A520" s="2" t="s">
        <v>1106</v>
      </c>
      <c r="B520" s="2" t="s">
        <v>1107</v>
      </c>
      <c r="C520" s="2" t="str">
        <f t="shared" si="112"/>
        <v>Kenneth Arias</v>
      </c>
      <c r="D520" s="2" t="s">
        <v>85</v>
      </c>
      <c r="E520" s="2" t="str">
        <f t="shared" si="121"/>
        <v>Male</v>
      </c>
      <c r="F520" s="2">
        <v>52</v>
      </c>
      <c r="G520" s="2" t="s">
        <v>55</v>
      </c>
      <c r="H520" s="2" t="s">
        <v>10</v>
      </c>
      <c r="I520" s="2" t="s">
        <v>39</v>
      </c>
      <c r="J520" s="2">
        <v>21</v>
      </c>
      <c r="K520" s="2" t="str" cm="1">
        <f t="array" ref="K520">_xlfn.IFS(J520&lt;=5, "0-5", J520&lt;=10, "6-10", J520&lt;=15, "11-15", J520&lt;=20, "16-20", J520&gt;20, "21+")</f>
        <v>21+</v>
      </c>
      <c r="L520" s="2" t="s">
        <v>40</v>
      </c>
      <c r="M520" s="11" t="str">
        <f t="shared" ref="M520:M521" si="122">_xlfn.TEXTAFTER(L520," ")</f>
        <v>75</v>
      </c>
      <c r="N520" s="2">
        <v>2.2000000000000002</v>
      </c>
      <c r="O520" s="2">
        <v>1</v>
      </c>
      <c r="P520" s="2" t="s">
        <v>2071</v>
      </c>
      <c r="Q520" s="3">
        <v>0.66</v>
      </c>
    </row>
    <row r="521" spans="1:17" x14ac:dyDescent="0.3">
      <c r="A521" s="2" t="s">
        <v>1108</v>
      </c>
      <c r="B521" s="2" t="s">
        <v>1109</v>
      </c>
      <c r="C521" s="2" t="str">
        <f t="shared" si="112"/>
        <v>Victoria Owen</v>
      </c>
      <c r="D521" s="2" t="s">
        <v>22</v>
      </c>
      <c r="E521" s="2" t="str">
        <f t="shared" si="121"/>
        <v>Female</v>
      </c>
      <c r="F521" s="2">
        <v>28</v>
      </c>
      <c r="G521" s="2" t="s">
        <v>37</v>
      </c>
      <c r="H521" s="2" t="s">
        <v>38</v>
      </c>
      <c r="I521" s="2" t="s">
        <v>66</v>
      </c>
      <c r="J521" s="2">
        <v>2</v>
      </c>
      <c r="K521" s="2" t="str" cm="1">
        <f t="array" ref="K521">_xlfn.IFS(J521&lt;=5, "0-5", J521&lt;=10, "6-10", J521&lt;=15, "11-15", J521&lt;=20, "16-20", J521&gt;20, "21+")</f>
        <v>0-5</v>
      </c>
      <c r="L521" s="2" t="s">
        <v>40</v>
      </c>
      <c r="M521" s="11" t="str">
        <f t="shared" si="122"/>
        <v>75</v>
      </c>
      <c r="N521" s="2">
        <v>1.5</v>
      </c>
      <c r="O521" s="2">
        <v>1</v>
      </c>
      <c r="P521" s="2" t="s">
        <v>2071</v>
      </c>
      <c r="Q521" s="3">
        <v>0.68</v>
      </c>
    </row>
    <row r="522" spans="1:17" x14ac:dyDescent="0.3">
      <c r="A522" s="2" t="s">
        <v>1110</v>
      </c>
      <c r="B522" s="2" t="s">
        <v>1111</v>
      </c>
      <c r="C522" s="2" t="str">
        <f t="shared" si="112"/>
        <v>Christina King</v>
      </c>
      <c r="D522" s="2" t="s">
        <v>65</v>
      </c>
      <c r="E522" s="2" t="str">
        <f t="shared" si="121"/>
        <v>Female</v>
      </c>
      <c r="F522" s="2">
        <v>47</v>
      </c>
      <c r="G522" s="2" t="s">
        <v>163</v>
      </c>
      <c r="H522" s="2" t="s">
        <v>164</v>
      </c>
      <c r="I522" s="2" t="s">
        <v>66</v>
      </c>
      <c r="J522" s="2">
        <v>21</v>
      </c>
      <c r="K522" s="2" t="str" cm="1">
        <f t="array" ref="K522">_xlfn.IFS(J522&lt;=5, "0-5", J522&lt;=10, "6-10", J522&lt;=15, "11-15", J522&lt;=20, "16-20", J522&gt;20, "21+")</f>
        <v>21+</v>
      </c>
      <c r="L522" s="2" t="s">
        <v>217</v>
      </c>
      <c r="M522" s="11" t="str">
        <f>SUBSTITUTE(L522,"$","")</f>
        <v>100</v>
      </c>
      <c r="N522" s="2">
        <v>0</v>
      </c>
      <c r="O522" s="2" t="s">
        <v>19</v>
      </c>
      <c r="P522" s="2" t="s">
        <v>2070</v>
      </c>
      <c r="Q522" s="2" t="s">
        <v>18531</v>
      </c>
    </row>
    <row r="523" spans="1:17" x14ac:dyDescent="0.3">
      <c r="A523" s="2" t="s">
        <v>1112</v>
      </c>
      <c r="B523" s="2" t="s">
        <v>1113</v>
      </c>
      <c r="C523" s="2" t="str">
        <f t="shared" si="112"/>
        <v>Samantha King</v>
      </c>
      <c r="D523" s="2" t="s">
        <v>27</v>
      </c>
      <c r="E523" s="2" t="str">
        <f t="shared" si="121"/>
        <v>Female</v>
      </c>
      <c r="F523" s="2">
        <v>30</v>
      </c>
      <c r="G523" s="2" t="s">
        <v>123</v>
      </c>
      <c r="H523" s="2" t="s">
        <v>124</v>
      </c>
      <c r="I523" s="2" t="s">
        <v>77</v>
      </c>
      <c r="J523" s="2">
        <v>0</v>
      </c>
      <c r="K523" s="2" t="str" cm="1">
        <f t="array" ref="K523">_xlfn.IFS(J523&lt;=5, "0-5", J523&lt;=10, "6-10", J523&lt;=15, "11-15", J523&lt;=20, "16-20", J523&gt;20, "21+")</f>
        <v>0-5</v>
      </c>
      <c r="L523" s="2" t="s">
        <v>12</v>
      </c>
      <c r="M523" s="11" t="str">
        <f>_xlfn.TEXTAFTER(L523," ")</f>
        <v>100</v>
      </c>
      <c r="N523" s="2">
        <v>4.0999999999999996</v>
      </c>
      <c r="O523" s="2">
        <v>0</v>
      </c>
      <c r="P523" s="2" t="s">
        <v>2070</v>
      </c>
      <c r="Q523" s="3">
        <v>0.62</v>
      </c>
    </row>
    <row r="524" spans="1:17" x14ac:dyDescent="0.3">
      <c r="A524" s="2" t="s">
        <v>1114</v>
      </c>
      <c r="B524" s="2" t="s">
        <v>1115</v>
      </c>
      <c r="C524" s="2" t="str">
        <f t="shared" si="112"/>
        <v>Scott Compton</v>
      </c>
      <c r="D524" s="2" t="s">
        <v>36</v>
      </c>
      <c r="E524" s="2" t="str">
        <f t="shared" si="121"/>
        <v>Male</v>
      </c>
      <c r="F524" s="2">
        <v>36</v>
      </c>
      <c r="G524" s="2" t="s">
        <v>127</v>
      </c>
      <c r="H524" s="2" t="s">
        <v>128</v>
      </c>
      <c r="I524" s="2" t="s">
        <v>5</v>
      </c>
      <c r="J524" s="2">
        <v>4</v>
      </c>
      <c r="K524" s="2" t="str" cm="1">
        <f t="array" ref="K524">_xlfn.IFS(J524&lt;=5, "0-5", J524&lt;=10, "6-10", J524&lt;=15, "11-15", J524&lt;=20, "16-20", J524&gt;20, "21+")</f>
        <v>0-5</v>
      </c>
      <c r="L524" s="2">
        <v>40</v>
      </c>
      <c r="M524" s="11">
        <f t="shared" ref="M524:M526" si="123">L524</f>
        <v>40</v>
      </c>
      <c r="N524" s="2">
        <v>2.6</v>
      </c>
      <c r="O524" s="2" t="s">
        <v>147</v>
      </c>
      <c r="P524" s="2" t="s">
        <v>2070</v>
      </c>
      <c r="Q524" s="3">
        <v>0.9</v>
      </c>
    </row>
    <row r="525" spans="1:17" x14ac:dyDescent="0.3">
      <c r="A525" s="2" t="s">
        <v>1116</v>
      </c>
      <c r="B525" s="2" t="s">
        <v>1117</v>
      </c>
      <c r="C525" s="2" t="str">
        <f t="shared" si="112"/>
        <v>Monica West</v>
      </c>
      <c r="D525" s="2" t="s">
        <v>8</v>
      </c>
      <c r="E525" s="2" t="str">
        <f t="shared" si="121"/>
        <v>Female</v>
      </c>
      <c r="F525" s="2">
        <v>45</v>
      </c>
      <c r="G525" s="2" t="s">
        <v>46</v>
      </c>
      <c r="H525" s="2" t="s">
        <v>10</v>
      </c>
      <c r="I525" s="2" t="s">
        <v>61</v>
      </c>
      <c r="J525" s="2">
        <v>23</v>
      </c>
      <c r="K525" s="2" t="str" cm="1">
        <f t="array" ref="K525">_xlfn.IFS(J525&lt;=5, "0-5", J525&lt;=10, "6-10", J525&lt;=15, "11-15", J525&lt;=20, "16-20", J525&gt;20, "21+")</f>
        <v>21+</v>
      </c>
      <c r="L525" s="2">
        <v>100</v>
      </c>
      <c r="M525" s="11">
        <f t="shared" si="123"/>
        <v>100</v>
      </c>
      <c r="N525" s="2">
        <v>2.4</v>
      </c>
      <c r="O525" s="2" t="b">
        <v>0</v>
      </c>
      <c r="P525" s="2" t="s">
        <v>2070</v>
      </c>
      <c r="Q525" s="3">
        <v>0.96</v>
      </c>
    </row>
    <row r="526" spans="1:17" x14ac:dyDescent="0.3">
      <c r="A526" s="2" t="s">
        <v>1118</v>
      </c>
      <c r="B526" s="2" t="s">
        <v>1119</v>
      </c>
      <c r="C526" s="2" t="str">
        <f t="shared" si="112"/>
        <v>Theresa Stewart</v>
      </c>
      <c r="D526" s="2" t="s">
        <v>22</v>
      </c>
      <c r="E526" s="2" t="str">
        <f t="shared" si="121"/>
        <v>Female</v>
      </c>
      <c r="F526" s="2">
        <v>51</v>
      </c>
      <c r="G526" s="2" t="s">
        <v>46</v>
      </c>
      <c r="H526" s="2" t="s">
        <v>10</v>
      </c>
      <c r="I526" s="2" t="s">
        <v>5</v>
      </c>
      <c r="J526" s="2">
        <v>25</v>
      </c>
      <c r="K526" s="2" t="str" cm="1">
        <f t="array" ref="K526">_xlfn.IFS(J526&lt;=5, "0-5", J526&lt;=10, "6-10", J526&lt;=15, "11-15", J526&lt;=20, "16-20", J526&gt;20, "21+")</f>
        <v>21+</v>
      </c>
      <c r="L526" s="2">
        <v>50</v>
      </c>
      <c r="M526" s="11">
        <f t="shared" si="123"/>
        <v>50</v>
      </c>
      <c r="N526" s="2">
        <v>1.4</v>
      </c>
      <c r="O526" s="2" t="s">
        <v>62</v>
      </c>
      <c r="P526" s="2" t="s">
        <v>2071</v>
      </c>
      <c r="Q526" s="3">
        <v>0.6</v>
      </c>
    </row>
    <row r="527" spans="1:17" x14ac:dyDescent="0.3">
      <c r="A527" s="2" t="s">
        <v>1120</v>
      </c>
      <c r="B527" s="2" t="s">
        <v>1121</v>
      </c>
      <c r="C527" s="2" t="str">
        <f t="shared" si="112"/>
        <v>Steven Kim</v>
      </c>
      <c r="D527" s="2" t="s">
        <v>36</v>
      </c>
      <c r="E527" s="2" t="str">
        <f t="shared" si="121"/>
        <v>Male</v>
      </c>
      <c r="F527" s="2">
        <v>46</v>
      </c>
      <c r="G527" s="2" t="s">
        <v>50</v>
      </c>
      <c r="H527" s="2" t="s">
        <v>51</v>
      </c>
      <c r="I527" s="2" t="s">
        <v>11</v>
      </c>
      <c r="J527" s="2">
        <v>10</v>
      </c>
      <c r="K527" s="2" t="str" cm="1">
        <f t="array" ref="K527">_xlfn.IFS(J527&lt;=5, "0-5", J527&lt;=10, "6-10", J527&lt;=15, "11-15", J527&lt;=20, "16-20", J527&gt;20, "21+")</f>
        <v>6-10</v>
      </c>
      <c r="L527" s="2" t="s">
        <v>18531</v>
      </c>
      <c r="M527" s="11" t="s">
        <v>18531</v>
      </c>
      <c r="N527" s="2">
        <v>4.5999999999999996</v>
      </c>
      <c r="O527" s="2" t="s">
        <v>62</v>
      </c>
      <c r="P527" s="2" t="s">
        <v>2071</v>
      </c>
      <c r="Q527" s="3">
        <v>0.62</v>
      </c>
    </row>
    <row r="528" spans="1:17" x14ac:dyDescent="0.3">
      <c r="A528" s="2" t="s">
        <v>1122</v>
      </c>
      <c r="B528" s="2" t="s">
        <v>1123</v>
      </c>
      <c r="C528" s="2" t="str">
        <f t="shared" ref="C528:C591" si="124">B528</f>
        <v>Kristi Knight</v>
      </c>
      <c r="D528" s="2" t="s">
        <v>8</v>
      </c>
      <c r="E528" s="2" t="str">
        <f t="shared" si="121"/>
        <v>Female</v>
      </c>
      <c r="F528" s="2">
        <v>38</v>
      </c>
      <c r="G528" s="2" t="s">
        <v>3</v>
      </c>
      <c r="H528" s="2" t="s">
        <v>4</v>
      </c>
      <c r="I528" s="2" t="s">
        <v>39</v>
      </c>
      <c r="J528" s="2">
        <v>18</v>
      </c>
      <c r="K528" s="2" t="str" cm="1">
        <f t="array" ref="K528">_xlfn.IFS(J528&lt;=5, "0-5", J528&lt;=10, "6-10", J528&lt;=15, "11-15", J528&lt;=20, "16-20", J528&gt;20, "21+")</f>
        <v>16-20</v>
      </c>
      <c r="L528" s="2" t="s">
        <v>43</v>
      </c>
      <c r="M528" s="11" t="str">
        <f>_xlfn.TEXTAFTER(L528," ")</f>
        <v>40</v>
      </c>
      <c r="N528" s="2">
        <v>4.9000000000000004</v>
      </c>
      <c r="O528" s="2" t="b">
        <v>0</v>
      </c>
      <c r="P528" s="2" t="s">
        <v>2070</v>
      </c>
      <c r="Q528" s="3">
        <v>0.74</v>
      </c>
    </row>
    <row r="529" spans="1:17" x14ac:dyDescent="0.3">
      <c r="A529" s="2" t="s">
        <v>1124</v>
      </c>
      <c r="B529" s="2" t="s">
        <v>1125</v>
      </c>
      <c r="C529" s="2" t="str">
        <f t="shared" si="124"/>
        <v>Jason Bryant</v>
      </c>
      <c r="D529" s="2" t="s">
        <v>85</v>
      </c>
      <c r="E529" s="2" t="str">
        <f t="shared" si="121"/>
        <v>Male</v>
      </c>
      <c r="F529" s="2">
        <v>26</v>
      </c>
      <c r="G529" s="2" t="s">
        <v>178</v>
      </c>
      <c r="H529" s="2" t="s">
        <v>60</v>
      </c>
      <c r="I529" s="2" t="s">
        <v>5</v>
      </c>
      <c r="J529" s="2">
        <v>1</v>
      </c>
      <c r="K529" s="2" t="str" cm="1">
        <f t="array" ref="K529">_xlfn.IFS(J529&lt;=5, "0-5", J529&lt;=10, "6-10", J529&lt;=15, "11-15", J529&lt;=20, "16-20", J529&gt;20, "21+")</f>
        <v>0-5</v>
      </c>
      <c r="L529" s="2" t="s">
        <v>109</v>
      </c>
      <c r="M529" s="11" t="str">
        <f>SUBSTITUTE(L529,"$","")</f>
        <v>20</v>
      </c>
      <c r="N529" s="2">
        <v>0</v>
      </c>
      <c r="O529" s="2">
        <v>1</v>
      </c>
      <c r="P529" s="2" t="s">
        <v>2071</v>
      </c>
      <c r="Q529" s="2" t="s">
        <v>18531</v>
      </c>
    </row>
    <row r="530" spans="1:17" x14ac:dyDescent="0.3">
      <c r="A530" s="2" t="s">
        <v>1126</v>
      </c>
      <c r="B530" s="2" t="s">
        <v>1127</v>
      </c>
      <c r="C530" s="2" t="str">
        <f t="shared" si="124"/>
        <v>Maureen Keith</v>
      </c>
      <c r="D530" s="2" t="s">
        <v>65</v>
      </c>
      <c r="E530" s="2" t="str">
        <f t="shared" si="121"/>
        <v>Female</v>
      </c>
      <c r="F530" s="2">
        <v>40</v>
      </c>
      <c r="G530" s="2" t="s">
        <v>55</v>
      </c>
      <c r="H530" s="2" t="s">
        <v>10</v>
      </c>
      <c r="I530" s="2" t="s">
        <v>77</v>
      </c>
      <c r="J530" s="2">
        <v>12</v>
      </c>
      <c r="K530" s="2" t="str" cm="1">
        <f t="array" ref="K530">_xlfn.IFS(J530&lt;=5, "0-5", J530&lt;=10, "6-10", J530&lt;=15, "11-15", J530&lt;=20, "16-20", J530&gt;20, "21+")</f>
        <v>11-15</v>
      </c>
      <c r="L530" s="2">
        <v>30</v>
      </c>
      <c r="M530" s="11">
        <f>L530</f>
        <v>30</v>
      </c>
      <c r="N530" s="2">
        <v>3.5</v>
      </c>
      <c r="O530" s="2" t="s">
        <v>18531</v>
      </c>
      <c r="P530" s="2" t="s">
        <v>18531</v>
      </c>
      <c r="Q530" s="3">
        <v>0.98</v>
      </c>
    </row>
    <row r="531" spans="1:17" x14ac:dyDescent="0.3">
      <c r="A531" s="2" t="s">
        <v>1128</v>
      </c>
      <c r="B531" s="2" t="s">
        <v>1129</v>
      </c>
      <c r="C531" s="2" t="str">
        <f t="shared" si="124"/>
        <v>Shawn Hogan</v>
      </c>
      <c r="D531" s="2" t="s">
        <v>85</v>
      </c>
      <c r="E531" s="2" t="str">
        <f t="shared" si="121"/>
        <v>Male</v>
      </c>
      <c r="F531" s="2">
        <v>37</v>
      </c>
      <c r="G531" s="2" t="s">
        <v>16</v>
      </c>
      <c r="H531" s="2" t="s">
        <v>17</v>
      </c>
      <c r="I531" s="2" t="s">
        <v>102</v>
      </c>
      <c r="J531" s="2" t="s">
        <v>18531</v>
      </c>
      <c r="K531" s="2" t="str" cm="1">
        <f t="array" ref="K531">_xlfn.IFS(J531&lt;=5, "0-5", J531&lt;=10, "6-10", J531&lt;=15, "11-15", J531&lt;=20, "16-20", J531&gt;20, "21+")</f>
        <v>21+</v>
      </c>
      <c r="L531" s="2" t="s">
        <v>18531</v>
      </c>
      <c r="M531" s="11" t="s">
        <v>18531</v>
      </c>
      <c r="N531" s="2">
        <v>1.7</v>
      </c>
      <c r="O531" s="2" t="s">
        <v>56</v>
      </c>
      <c r="P531" s="2" t="s">
        <v>2071</v>
      </c>
      <c r="Q531" s="3">
        <v>0.63</v>
      </c>
    </row>
    <row r="532" spans="1:17" x14ac:dyDescent="0.3">
      <c r="A532" s="2" t="s">
        <v>1130</v>
      </c>
      <c r="B532" s="2" t="s">
        <v>1131</v>
      </c>
      <c r="C532" s="2" t="str">
        <f t="shared" si="124"/>
        <v>William Davis</v>
      </c>
      <c r="D532" s="2" t="s">
        <v>80</v>
      </c>
      <c r="E532" s="2" t="str">
        <f t="shared" si="121"/>
        <v>Male</v>
      </c>
      <c r="F532" s="2">
        <v>28</v>
      </c>
      <c r="G532" s="2" t="s">
        <v>116</v>
      </c>
      <c r="H532" s="2" t="s">
        <v>10</v>
      </c>
      <c r="I532" s="2" t="s">
        <v>5</v>
      </c>
      <c r="J532" s="2">
        <v>5</v>
      </c>
      <c r="K532" s="2" t="str" cm="1">
        <f t="array" ref="K532">_xlfn.IFS(J532&lt;=5, "0-5", J532&lt;=10, "6-10", J532&lt;=15, "11-15", J532&lt;=20, "16-20", J532&gt;20, "21+")</f>
        <v>0-5</v>
      </c>
      <c r="L532" s="2" t="s">
        <v>52</v>
      </c>
      <c r="M532" s="11" t="str">
        <f>SUBSTITUTE(L532,"$","")</f>
        <v>50</v>
      </c>
      <c r="N532" s="2">
        <v>0</v>
      </c>
      <c r="O532" s="2" t="s">
        <v>56</v>
      </c>
      <c r="P532" s="2" t="s">
        <v>2071</v>
      </c>
      <c r="Q532" s="2">
        <v>96</v>
      </c>
    </row>
    <row r="533" spans="1:17" x14ac:dyDescent="0.3">
      <c r="A533" s="2" t="s">
        <v>1132</v>
      </c>
      <c r="B533" s="2" t="s">
        <v>1133</v>
      </c>
      <c r="C533" s="2" t="str">
        <f t="shared" si="124"/>
        <v>Stacy Bailey</v>
      </c>
      <c r="D533" s="2" t="s">
        <v>27</v>
      </c>
      <c r="E533" s="2" t="str">
        <f t="shared" si="121"/>
        <v>Female</v>
      </c>
      <c r="F533" s="2">
        <v>48</v>
      </c>
      <c r="G533" s="2" t="s">
        <v>81</v>
      </c>
      <c r="H533" s="2" t="s">
        <v>82</v>
      </c>
      <c r="I533" s="2" t="s">
        <v>11</v>
      </c>
      <c r="J533" s="2">
        <v>28</v>
      </c>
      <c r="K533" s="2" t="str" cm="1">
        <f t="array" ref="K533">_xlfn.IFS(J533&lt;=5, "0-5", J533&lt;=10, "6-10", J533&lt;=15, "11-15", J533&lt;=20, "16-20", J533&gt;20, "21+")</f>
        <v>21+</v>
      </c>
      <c r="L533" s="2" t="s">
        <v>302</v>
      </c>
      <c r="M533" s="11" t="str">
        <f>_xlfn.TEXTAFTER(L533," ")</f>
        <v>20</v>
      </c>
      <c r="N533" s="2">
        <v>0</v>
      </c>
      <c r="O533" s="2">
        <v>0</v>
      </c>
      <c r="P533" s="2" t="s">
        <v>2070</v>
      </c>
      <c r="Q533" s="3">
        <v>0.88</v>
      </c>
    </row>
    <row r="534" spans="1:17" x14ac:dyDescent="0.3">
      <c r="A534" s="2" t="s">
        <v>1134</v>
      </c>
      <c r="B534" s="2" t="s">
        <v>1135</v>
      </c>
      <c r="C534" s="2" t="str">
        <f t="shared" si="124"/>
        <v>Thomas Dixon</v>
      </c>
      <c r="D534" s="2" t="s">
        <v>49</v>
      </c>
      <c r="E534" s="2" t="str">
        <f t="shared" si="121"/>
        <v>Male</v>
      </c>
      <c r="F534" s="2">
        <v>22</v>
      </c>
      <c r="G534" s="2" t="s">
        <v>81</v>
      </c>
      <c r="H534" s="2" t="s">
        <v>82</v>
      </c>
      <c r="I534" s="2" t="s">
        <v>32</v>
      </c>
      <c r="J534" s="2">
        <v>0</v>
      </c>
      <c r="K534" s="2" t="str" cm="1">
        <f t="array" ref="K534">_xlfn.IFS(J534&lt;=5, "0-5", J534&lt;=10, "6-10", J534&lt;=15, "11-15", J534&lt;=20, "16-20", J534&gt;20, "21+")</f>
        <v>0-5</v>
      </c>
      <c r="L534" s="2" t="s">
        <v>18531</v>
      </c>
      <c r="M534" s="11" t="s">
        <v>18531</v>
      </c>
      <c r="N534" s="2">
        <v>4.5999999999999996</v>
      </c>
      <c r="O534" s="2" t="b">
        <v>0</v>
      </c>
      <c r="P534" s="2" t="s">
        <v>2070</v>
      </c>
      <c r="Q534" s="2" t="s">
        <v>18531</v>
      </c>
    </row>
    <row r="535" spans="1:17" x14ac:dyDescent="0.3">
      <c r="A535" s="2" t="s">
        <v>1136</v>
      </c>
      <c r="B535" s="2" t="s">
        <v>1137</v>
      </c>
      <c r="C535" s="2" t="str">
        <f t="shared" si="124"/>
        <v>Maria Hall</v>
      </c>
      <c r="D535" s="2" t="s">
        <v>27</v>
      </c>
      <c r="E535" s="2" t="str">
        <f t="shared" si="121"/>
        <v>Female</v>
      </c>
      <c r="F535" s="2">
        <v>41</v>
      </c>
      <c r="G535" s="2" t="s">
        <v>16</v>
      </c>
      <c r="H535" s="2" t="s">
        <v>17</v>
      </c>
      <c r="I535" s="2" t="s">
        <v>23</v>
      </c>
      <c r="J535" s="2">
        <v>14</v>
      </c>
      <c r="K535" s="2" t="str" cm="1">
        <f t="array" ref="K535">_xlfn.IFS(J535&lt;=5, "0-5", J535&lt;=10, "6-10", J535&lt;=15, "11-15", J535&lt;=20, "16-20", J535&gt;20, "21+")</f>
        <v>11-15</v>
      </c>
      <c r="L535" s="2">
        <v>40</v>
      </c>
      <c r="M535" s="11">
        <f>L535</f>
        <v>40</v>
      </c>
      <c r="N535" s="2">
        <v>1.1000000000000001</v>
      </c>
      <c r="O535" s="2" t="b">
        <v>1</v>
      </c>
      <c r="P535" s="2" t="s">
        <v>2071</v>
      </c>
      <c r="Q535" s="3">
        <v>0.73</v>
      </c>
    </row>
    <row r="536" spans="1:17" x14ac:dyDescent="0.3">
      <c r="A536" s="2" t="s">
        <v>1138</v>
      </c>
      <c r="B536" s="2" t="s">
        <v>1139</v>
      </c>
      <c r="C536" s="2" t="str">
        <f t="shared" si="124"/>
        <v>Tony Lee</v>
      </c>
      <c r="D536" s="2" t="s">
        <v>49</v>
      </c>
      <c r="E536" s="2" t="str">
        <f t="shared" si="121"/>
        <v>Male</v>
      </c>
      <c r="F536" s="2">
        <v>38</v>
      </c>
      <c r="G536" s="2" t="s">
        <v>46</v>
      </c>
      <c r="H536" s="2" t="s">
        <v>10</v>
      </c>
      <c r="I536" s="2" t="s">
        <v>18</v>
      </c>
      <c r="J536" s="2">
        <v>15</v>
      </c>
      <c r="K536" s="2" t="str" cm="1">
        <f t="array" ref="K536">_xlfn.IFS(J536&lt;=5, "0-5", J536&lt;=10, "6-10", J536&lt;=15, "11-15", J536&lt;=20, "16-20", J536&gt;20, "21+")</f>
        <v>11-15</v>
      </c>
      <c r="L536" s="2" t="s">
        <v>18531</v>
      </c>
      <c r="M536" s="11" t="s">
        <v>18531</v>
      </c>
      <c r="N536" s="2">
        <v>4.2</v>
      </c>
      <c r="O536" s="2">
        <v>0</v>
      </c>
      <c r="P536" s="2" t="s">
        <v>2070</v>
      </c>
      <c r="Q536" s="3">
        <v>0.88</v>
      </c>
    </row>
    <row r="537" spans="1:17" x14ac:dyDescent="0.3">
      <c r="A537" s="2" t="s">
        <v>1140</v>
      </c>
      <c r="B537" s="2" t="s">
        <v>1141</v>
      </c>
      <c r="C537" s="2" t="str">
        <f t="shared" si="124"/>
        <v>Catherine Mccoy MD</v>
      </c>
      <c r="D537" s="2" t="s">
        <v>8</v>
      </c>
      <c r="E537" s="2" t="str">
        <f t="shared" si="121"/>
        <v>Female</v>
      </c>
      <c r="F537" s="2">
        <v>31</v>
      </c>
      <c r="G537" s="2" t="s">
        <v>141</v>
      </c>
      <c r="H537" s="2" t="s">
        <v>142</v>
      </c>
      <c r="I537" s="2" t="s">
        <v>61</v>
      </c>
      <c r="J537" s="2">
        <v>9</v>
      </c>
      <c r="K537" s="2" t="str" cm="1">
        <f t="array" ref="K537">_xlfn.IFS(J537&lt;=5, "0-5", J537&lt;=10, "6-10", J537&lt;=15, "11-15", J537&lt;=20, "16-20", J537&gt;20, "21+")</f>
        <v>6-10</v>
      </c>
      <c r="L537" s="2" t="s">
        <v>18531</v>
      </c>
      <c r="M537" s="11" t="s">
        <v>18531</v>
      </c>
      <c r="N537" s="2">
        <v>0</v>
      </c>
      <c r="O537" s="2" t="b">
        <v>0</v>
      </c>
      <c r="P537" s="2" t="s">
        <v>2070</v>
      </c>
      <c r="Q537" s="3">
        <v>0.91</v>
      </c>
    </row>
    <row r="538" spans="1:17" x14ac:dyDescent="0.3">
      <c r="A538" s="2" t="s">
        <v>1142</v>
      </c>
      <c r="B538" s="2" t="s">
        <v>1143</v>
      </c>
      <c r="C538" s="2" t="str">
        <f t="shared" si="124"/>
        <v>Maria Benitez</v>
      </c>
      <c r="D538" s="2" t="s">
        <v>22</v>
      </c>
      <c r="E538" s="2" t="str">
        <f t="shared" si="121"/>
        <v>Female</v>
      </c>
      <c r="F538" s="2">
        <v>30</v>
      </c>
      <c r="G538" s="2" t="s">
        <v>163</v>
      </c>
      <c r="H538" s="2" t="s">
        <v>164</v>
      </c>
      <c r="I538" s="2" t="s">
        <v>11</v>
      </c>
      <c r="J538" s="2">
        <v>9</v>
      </c>
      <c r="K538" s="2" t="str" cm="1">
        <f t="array" ref="K538">_xlfn.IFS(J538&lt;=5, "0-5", J538&lt;=10, "6-10", J538&lt;=15, "11-15", J538&lt;=20, "16-20", J538&gt;20, "21+")</f>
        <v>6-10</v>
      </c>
      <c r="L538" s="2" t="s">
        <v>33</v>
      </c>
      <c r="M538" s="11" t="str">
        <f>SUBSTITUTE(L538,"$","")</f>
        <v>30</v>
      </c>
      <c r="N538" s="2">
        <v>3.9</v>
      </c>
      <c r="O538" s="2" t="s">
        <v>147</v>
      </c>
      <c r="P538" s="2" t="s">
        <v>2070</v>
      </c>
      <c r="Q538" s="3">
        <v>0.65</v>
      </c>
    </row>
    <row r="539" spans="1:17" x14ac:dyDescent="0.3">
      <c r="A539" s="2" t="s">
        <v>1144</v>
      </c>
      <c r="B539" s="2" t="s">
        <v>1145</v>
      </c>
      <c r="C539" s="2" t="str">
        <f t="shared" si="124"/>
        <v>Joshua Chambers</v>
      </c>
      <c r="D539" s="2" t="s">
        <v>49</v>
      </c>
      <c r="E539" s="2" t="str">
        <f t="shared" si="121"/>
        <v>Male</v>
      </c>
      <c r="F539" s="2">
        <v>51</v>
      </c>
      <c r="G539" s="2" t="s">
        <v>167</v>
      </c>
      <c r="H539" s="2" t="s">
        <v>60</v>
      </c>
      <c r="I539" s="2" t="s">
        <v>61</v>
      </c>
      <c r="J539" s="2">
        <v>22</v>
      </c>
      <c r="K539" s="2" t="str" cm="1">
        <f t="array" ref="K539">_xlfn.IFS(J539&lt;=5, "0-5", J539&lt;=10, "6-10", J539&lt;=15, "11-15", J539&lt;=20, "16-20", J539&gt;20, "21+")</f>
        <v>21+</v>
      </c>
      <c r="L539" s="2">
        <v>20</v>
      </c>
      <c r="M539" s="11">
        <f>L539</f>
        <v>20</v>
      </c>
      <c r="N539" s="2">
        <v>3.4</v>
      </c>
      <c r="O539" s="2" t="b">
        <v>1</v>
      </c>
      <c r="P539" s="2" t="s">
        <v>2071</v>
      </c>
      <c r="Q539" s="2">
        <v>90</v>
      </c>
    </row>
    <row r="540" spans="1:17" x14ac:dyDescent="0.3">
      <c r="A540" s="2" t="s">
        <v>1146</v>
      </c>
      <c r="B540" s="2" t="s">
        <v>1147</v>
      </c>
      <c r="C540" s="2" t="str">
        <f t="shared" si="124"/>
        <v>Janice Daniels</v>
      </c>
      <c r="D540" s="2" t="s">
        <v>2</v>
      </c>
      <c r="E540" s="2" t="str">
        <f t="shared" si="121"/>
        <v>Female</v>
      </c>
      <c r="F540" s="2">
        <v>21</v>
      </c>
      <c r="G540" s="2" t="s">
        <v>16</v>
      </c>
      <c r="H540" s="2" t="s">
        <v>17</v>
      </c>
      <c r="I540" s="2" t="s">
        <v>77</v>
      </c>
      <c r="J540" s="2">
        <v>0</v>
      </c>
      <c r="K540" s="2" t="str" cm="1">
        <f t="array" ref="K540">_xlfn.IFS(J540&lt;=5, "0-5", J540&lt;=10, "6-10", J540&lt;=15, "11-15", J540&lt;=20, "16-20", J540&gt;20, "21+")</f>
        <v>0-5</v>
      </c>
      <c r="L540" s="2" t="s">
        <v>109</v>
      </c>
      <c r="M540" s="11" t="str">
        <f>SUBSTITUTE(L540,"$","")</f>
        <v>20</v>
      </c>
      <c r="N540" s="2">
        <v>2.6</v>
      </c>
      <c r="O540" s="2" t="s">
        <v>19</v>
      </c>
      <c r="P540" s="2" t="s">
        <v>2070</v>
      </c>
      <c r="Q540" s="3">
        <v>0.72</v>
      </c>
    </row>
    <row r="541" spans="1:17" x14ac:dyDescent="0.3">
      <c r="A541" s="2" t="s">
        <v>1148</v>
      </c>
      <c r="B541" s="2" t="s">
        <v>1149</v>
      </c>
      <c r="C541" s="2" t="str">
        <f t="shared" si="124"/>
        <v>Carla Wood</v>
      </c>
      <c r="D541" s="2" t="s">
        <v>8</v>
      </c>
      <c r="E541" s="2" t="str">
        <f t="shared" si="121"/>
        <v>Female</v>
      </c>
      <c r="F541" s="2">
        <v>20</v>
      </c>
      <c r="G541" s="2" t="s">
        <v>3</v>
      </c>
      <c r="H541" s="2" t="s">
        <v>4</v>
      </c>
      <c r="I541" s="2" t="s">
        <v>77</v>
      </c>
      <c r="J541" s="2">
        <v>1</v>
      </c>
      <c r="K541" s="2" t="str" cm="1">
        <f t="array" ref="K541">_xlfn.IFS(J541&lt;=5, "0-5", J541&lt;=10, "6-10", J541&lt;=15, "11-15", J541&lt;=20, "16-20", J541&gt;20, "21+")</f>
        <v>0-5</v>
      </c>
      <c r="L541" s="2" t="s">
        <v>43</v>
      </c>
      <c r="M541" s="11" t="str">
        <f>_xlfn.TEXTAFTER(L541," ")</f>
        <v>40</v>
      </c>
      <c r="N541" s="2">
        <v>2.2999999999999998</v>
      </c>
      <c r="O541" s="2">
        <v>1</v>
      </c>
      <c r="P541" s="2" t="s">
        <v>2071</v>
      </c>
      <c r="Q541" s="3">
        <v>0.72</v>
      </c>
    </row>
    <row r="542" spans="1:17" x14ac:dyDescent="0.3">
      <c r="A542" s="2" t="s">
        <v>1150</v>
      </c>
      <c r="B542" s="2" t="s">
        <v>1151</v>
      </c>
      <c r="C542" s="2" t="str">
        <f t="shared" si="124"/>
        <v>Kenneth Vasquez</v>
      </c>
      <c r="D542" s="2" t="s">
        <v>85</v>
      </c>
      <c r="E542" s="2" t="str">
        <f t="shared" si="121"/>
        <v>Male</v>
      </c>
      <c r="F542" s="2">
        <v>30</v>
      </c>
      <c r="G542" s="2" t="s">
        <v>73</v>
      </c>
      <c r="H542" s="2" t="s">
        <v>74</v>
      </c>
      <c r="I542" s="2" t="s">
        <v>5</v>
      </c>
      <c r="J542" s="2">
        <v>5</v>
      </c>
      <c r="K542" s="2" t="str" cm="1">
        <f t="array" ref="K542">_xlfn.IFS(J542&lt;=5, "0-5", J542&lt;=10, "6-10", J542&lt;=15, "11-15", J542&lt;=20, "16-20", J542&gt;20, "21+")</f>
        <v>0-5</v>
      </c>
      <c r="L542" s="2" t="s">
        <v>33</v>
      </c>
      <c r="M542" s="11" t="str">
        <f>SUBSTITUTE(L542,"$","")</f>
        <v>30</v>
      </c>
      <c r="N542" s="2">
        <v>4.8</v>
      </c>
      <c r="O542" s="2" t="s">
        <v>19</v>
      </c>
      <c r="P542" s="2" t="s">
        <v>2070</v>
      </c>
      <c r="Q542" s="2" t="s">
        <v>18531</v>
      </c>
    </row>
    <row r="543" spans="1:17" x14ac:dyDescent="0.3">
      <c r="A543" s="2" t="s">
        <v>1152</v>
      </c>
      <c r="B543" s="2" t="s">
        <v>1153</v>
      </c>
      <c r="C543" s="2" t="str">
        <f t="shared" si="124"/>
        <v>Kevin Smith</v>
      </c>
      <c r="D543" s="2" t="s">
        <v>49</v>
      </c>
      <c r="E543" s="2" t="str">
        <f t="shared" si="121"/>
        <v>Male</v>
      </c>
      <c r="F543" s="2">
        <v>41</v>
      </c>
      <c r="G543" s="2" t="s">
        <v>163</v>
      </c>
      <c r="H543" s="2" t="s">
        <v>164</v>
      </c>
      <c r="I543" s="2" t="s">
        <v>39</v>
      </c>
      <c r="J543" s="2">
        <v>0</v>
      </c>
      <c r="K543" s="2" t="str" cm="1">
        <f t="array" ref="K543">_xlfn.IFS(J543&lt;=5, "0-5", J543&lt;=10, "6-10", J543&lt;=15, "11-15", J543&lt;=20, "16-20", J543&gt;20, "21+")</f>
        <v>0-5</v>
      </c>
      <c r="L543" s="2" t="s">
        <v>43</v>
      </c>
      <c r="M543" s="11" t="str">
        <f>_xlfn.TEXTAFTER(L543," ")</f>
        <v>40</v>
      </c>
      <c r="N543" s="2">
        <v>4.5</v>
      </c>
      <c r="O543" s="2" t="s">
        <v>19</v>
      </c>
      <c r="P543" s="2" t="s">
        <v>2070</v>
      </c>
      <c r="Q543" s="3">
        <v>0.68</v>
      </c>
    </row>
    <row r="544" spans="1:17" x14ac:dyDescent="0.3">
      <c r="A544" s="2" t="s">
        <v>1154</v>
      </c>
      <c r="B544" s="2" t="s">
        <v>1155</v>
      </c>
      <c r="C544" s="2" t="str">
        <f t="shared" si="124"/>
        <v>Thomas Kim</v>
      </c>
      <c r="D544" s="2" t="s">
        <v>85</v>
      </c>
      <c r="E544" s="2" t="str">
        <f t="shared" si="121"/>
        <v>Male</v>
      </c>
      <c r="F544" s="2">
        <v>22</v>
      </c>
      <c r="G544" s="2" t="s">
        <v>178</v>
      </c>
      <c r="H544" s="2" t="s">
        <v>60</v>
      </c>
      <c r="I544" s="2" t="s">
        <v>5</v>
      </c>
      <c r="J544" s="2">
        <v>0</v>
      </c>
      <c r="K544" s="2" t="str" cm="1">
        <f t="array" ref="K544">_xlfn.IFS(J544&lt;=5, "0-5", J544&lt;=10, "6-10", J544&lt;=15, "11-15", J544&lt;=20, "16-20", J544&gt;20, "21+")</f>
        <v>0-5</v>
      </c>
      <c r="L544" s="2" t="s">
        <v>33</v>
      </c>
      <c r="M544" s="11" t="str">
        <f>SUBSTITUTE(L544,"$","")</f>
        <v>30</v>
      </c>
      <c r="N544" s="2">
        <v>0</v>
      </c>
      <c r="O544" s="2">
        <v>0</v>
      </c>
      <c r="P544" s="2" t="s">
        <v>2070</v>
      </c>
      <c r="Q544" s="3">
        <v>0.87</v>
      </c>
    </row>
    <row r="545" spans="1:17" x14ac:dyDescent="0.3">
      <c r="A545" s="2" t="s">
        <v>1156</v>
      </c>
      <c r="B545" s="2" t="s">
        <v>1157</v>
      </c>
      <c r="C545" s="2" t="str">
        <f t="shared" si="124"/>
        <v>Sean Park</v>
      </c>
      <c r="D545" s="2" t="s">
        <v>49</v>
      </c>
      <c r="E545" s="2" t="str">
        <f t="shared" si="121"/>
        <v>Male</v>
      </c>
      <c r="F545" s="2">
        <v>45</v>
      </c>
      <c r="G545" s="2" t="s">
        <v>167</v>
      </c>
      <c r="H545" s="2" t="s">
        <v>60</v>
      </c>
      <c r="I545" s="2" t="s">
        <v>66</v>
      </c>
      <c r="J545" s="2">
        <v>19</v>
      </c>
      <c r="K545" s="2" t="str" cm="1">
        <f t="array" ref="K545">_xlfn.IFS(J545&lt;=5, "0-5", J545&lt;=10, "6-10", J545&lt;=15, "11-15", J545&lt;=20, "16-20", J545&gt;20, "21+")</f>
        <v>16-20</v>
      </c>
      <c r="L545" s="2">
        <v>75</v>
      </c>
      <c r="M545" s="11">
        <f t="shared" ref="M545:M550" si="125">L545</f>
        <v>75</v>
      </c>
      <c r="N545" s="2">
        <v>0</v>
      </c>
      <c r="O545" s="2" t="s">
        <v>147</v>
      </c>
      <c r="P545" s="2" t="s">
        <v>2070</v>
      </c>
      <c r="Q545" s="3">
        <v>0.72</v>
      </c>
    </row>
    <row r="546" spans="1:17" x14ac:dyDescent="0.3">
      <c r="A546" s="2" t="s">
        <v>1158</v>
      </c>
      <c r="B546" s="2" t="s">
        <v>1159</v>
      </c>
      <c r="C546" s="2" t="str">
        <f t="shared" si="124"/>
        <v>Judith Poole</v>
      </c>
      <c r="D546" s="2" t="s">
        <v>65</v>
      </c>
      <c r="E546" s="2" t="str">
        <f t="shared" si="121"/>
        <v>Female</v>
      </c>
      <c r="F546" s="2">
        <v>22</v>
      </c>
      <c r="G546" s="2" t="s">
        <v>9</v>
      </c>
      <c r="H546" s="2" t="s">
        <v>10</v>
      </c>
      <c r="I546" s="2" t="s">
        <v>39</v>
      </c>
      <c r="J546" s="2">
        <v>2</v>
      </c>
      <c r="K546" s="2" t="str" cm="1">
        <f t="array" ref="K546">_xlfn.IFS(J546&lt;=5, "0-5", J546&lt;=10, "6-10", J546&lt;=15, "11-15", J546&lt;=20, "16-20", J546&gt;20, "21+")</f>
        <v>0-5</v>
      </c>
      <c r="L546" s="2">
        <v>40</v>
      </c>
      <c r="M546" s="11">
        <f t="shared" si="125"/>
        <v>40</v>
      </c>
      <c r="N546" s="2">
        <v>1.1000000000000001</v>
      </c>
      <c r="O546" s="2" t="s">
        <v>147</v>
      </c>
      <c r="P546" s="2" t="s">
        <v>2070</v>
      </c>
      <c r="Q546" s="3">
        <v>0.76</v>
      </c>
    </row>
    <row r="547" spans="1:17" x14ac:dyDescent="0.3">
      <c r="A547" s="2" t="s">
        <v>1160</v>
      </c>
      <c r="B547" s="2" t="s">
        <v>1161</v>
      </c>
      <c r="C547" s="2" t="str">
        <f t="shared" si="124"/>
        <v>Melanie Baird</v>
      </c>
      <c r="D547" s="2" t="s">
        <v>2</v>
      </c>
      <c r="E547" s="2" t="str">
        <f t="shared" si="121"/>
        <v>Female</v>
      </c>
      <c r="F547" s="2">
        <v>20</v>
      </c>
      <c r="G547" s="2" t="s">
        <v>50</v>
      </c>
      <c r="H547" s="2" t="s">
        <v>51</v>
      </c>
      <c r="I547" s="2" t="s">
        <v>11</v>
      </c>
      <c r="J547" s="2">
        <v>0</v>
      </c>
      <c r="K547" s="2" t="str" cm="1">
        <f t="array" ref="K547">_xlfn.IFS(J547&lt;=5, "0-5", J547&lt;=10, "6-10", J547&lt;=15, "11-15", J547&lt;=20, "16-20", J547&gt;20, "21+")</f>
        <v>0-5</v>
      </c>
      <c r="L547" s="2">
        <v>100</v>
      </c>
      <c r="M547" s="11">
        <f t="shared" si="125"/>
        <v>100</v>
      </c>
      <c r="N547" s="2">
        <v>0</v>
      </c>
      <c r="O547" s="2">
        <v>0</v>
      </c>
      <c r="P547" s="2" t="s">
        <v>2070</v>
      </c>
      <c r="Q547" s="2">
        <v>63</v>
      </c>
    </row>
    <row r="548" spans="1:17" x14ac:dyDescent="0.3">
      <c r="A548" s="2" t="s">
        <v>1162</v>
      </c>
      <c r="B548" s="2" t="s">
        <v>1163</v>
      </c>
      <c r="C548" s="2" t="str">
        <f t="shared" si="124"/>
        <v>Erika Mitchell</v>
      </c>
      <c r="D548" s="2" t="s">
        <v>8</v>
      </c>
      <c r="E548" s="2" t="str">
        <f t="shared" si="121"/>
        <v>Female</v>
      </c>
      <c r="F548" s="2">
        <v>20</v>
      </c>
      <c r="G548" s="2" t="s">
        <v>116</v>
      </c>
      <c r="H548" s="2" t="s">
        <v>10</v>
      </c>
      <c r="I548" s="2" t="s">
        <v>39</v>
      </c>
      <c r="J548" s="2">
        <v>2</v>
      </c>
      <c r="K548" s="2" t="str" cm="1">
        <f t="array" ref="K548">_xlfn.IFS(J548&lt;=5, "0-5", J548&lt;=10, "6-10", J548&lt;=15, "11-15", J548&lt;=20, "16-20", J548&gt;20, "21+")</f>
        <v>0-5</v>
      </c>
      <c r="L548" s="2">
        <v>40</v>
      </c>
      <c r="M548" s="11">
        <f t="shared" si="125"/>
        <v>40</v>
      </c>
      <c r="N548" s="2" t="s">
        <v>18531</v>
      </c>
      <c r="O548" s="2">
        <v>1</v>
      </c>
      <c r="P548" s="2" t="s">
        <v>2071</v>
      </c>
      <c r="Q548" s="3">
        <v>0.91</v>
      </c>
    </row>
    <row r="549" spans="1:17" x14ac:dyDescent="0.3">
      <c r="A549" s="2" t="s">
        <v>1164</v>
      </c>
      <c r="B549" s="2" t="s">
        <v>1165</v>
      </c>
      <c r="C549" s="2" t="str">
        <f t="shared" si="124"/>
        <v>Ricky Martinez</v>
      </c>
      <c r="D549" s="2" t="s">
        <v>80</v>
      </c>
      <c r="E549" s="2" t="str">
        <f t="shared" si="121"/>
        <v>Male</v>
      </c>
      <c r="F549" s="2">
        <v>21</v>
      </c>
      <c r="G549" s="2" t="s">
        <v>55</v>
      </c>
      <c r="H549" s="2" t="s">
        <v>10</v>
      </c>
      <c r="I549" s="2" t="s">
        <v>32</v>
      </c>
      <c r="J549" s="2">
        <v>0</v>
      </c>
      <c r="K549" s="2" t="str" cm="1">
        <f t="array" ref="K549">_xlfn.IFS(J549&lt;=5, "0-5", J549&lt;=10, "6-10", J549&lt;=15, "11-15", J549&lt;=20, "16-20", J549&gt;20, "21+")</f>
        <v>0-5</v>
      </c>
      <c r="L549" s="2">
        <v>100</v>
      </c>
      <c r="M549" s="11">
        <f t="shared" si="125"/>
        <v>100</v>
      </c>
      <c r="N549" s="2" t="s">
        <v>18531</v>
      </c>
      <c r="O549" s="2">
        <v>0</v>
      </c>
      <c r="P549" s="2" t="s">
        <v>2070</v>
      </c>
      <c r="Q549" s="3">
        <v>0.73</v>
      </c>
    </row>
    <row r="550" spans="1:17" x14ac:dyDescent="0.3">
      <c r="A550" s="2" t="s">
        <v>1166</v>
      </c>
      <c r="B550" s="2" t="s">
        <v>1167</v>
      </c>
      <c r="C550" s="2" t="str">
        <f t="shared" si="124"/>
        <v>John Christian</v>
      </c>
      <c r="D550" s="2" t="s">
        <v>85</v>
      </c>
      <c r="E550" s="2" t="str">
        <f t="shared" si="121"/>
        <v>Male</v>
      </c>
      <c r="F550" s="2">
        <v>22</v>
      </c>
      <c r="G550" s="2" t="s">
        <v>30</v>
      </c>
      <c r="H550" s="2" t="s">
        <v>31</v>
      </c>
      <c r="I550" s="2" t="s">
        <v>66</v>
      </c>
      <c r="J550" s="2">
        <v>1</v>
      </c>
      <c r="K550" s="2" t="str" cm="1">
        <f t="array" ref="K550">_xlfn.IFS(J550&lt;=5, "0-5", J550&lt;=10, "6-10", J550&lt;=15, "11-15", J550&lt;=20, "16-20", J550&gt;20, "21+")</f>
        <v>0-5</v>
      </c>
      <c r="L550" s="2">
        <v>40</v>
      </c>
      <c r="M550" s="11">
        <f t="shared" si="125"/>
        <v>40</v>
      </c>
      <c r="N550" s="2">
        <v>0</v>
      </c>
      <c r="O550" s="2">
        <v>0</v>
      </c>
      <c r="P550" s="2" t="s">
        <v>2070</v>
      </c>
      <c r="Q550" s="3">
        <v>0.63</v>
      </c>
    </row>
    <row r="551" spans="1:17" x14ac:dyDescent="0.3">
      <c r="A551" s="2" t="s">
        <v>1168</v>
      </c>
      <c r="B551" s="2" t="s">
        <v>1169</v>
      </c>
      <c r="C551" s="2" t="str">
        <f t="shared" si="124"/>
        <v>Nancy Smith</v>
      </c>
      <c r="D551" s="2" t="s">
        <v>22</v>
      </c>
      <c r="E551" s="2" t="str">
        <f t="shared" si="121"/>
        <v>Female</v>
      </c>
      <c r="F551" s="2">
        <v>28</v>
      </c>
      <c r="G551" s="2" t="s">
        <v>55</v>
      </c>
      <c r="H551" s="2" t="s">
        <v>10</v>
      </c>
      <c r="I551" s="2" t="s">
        <v>77</v>
      </c>
      <c r="J551" s="2">
        <v>3</v>
      </c>
      <c r="K551" s="2" t="str" cm="1">
        <f t="array" ref="K551">_xlfn.IFS(J551&lt;=5, "0-5", J551&lt;=10, "6-10", J551&lt;=15, "11-15", J551&lt;=20, "16-20", J551&gt;20, "21+")</f>
        <v>0-5</v>
      </c>
      <c r="L551" s="2" t="s">
        <v>302</v>
      </c>
      <c r="M551" s="11" t="str">
        <f>_xlfn.TEXTAFTER(L551," ")</f>
        <v>20</v>
      </c>
      <c r="N551" s="2" t="s">
        <v>18531</v>
      </c>
      <c r="O551" s="2">
        <v>1</v>
      </c>
      <c r="P551" s="2" t="s">
        <v>2071</v>
      </c>
      <c r="Q551" s="3">
        <v>0.79</v>
      </c>
    </row>
    <row r="552" spans="1:17" x14ac:dyDescent="0.3">
      <c r="A552" s="2" t="s">
        <v>1170</v>
      </c>
      <c r="B552" s="2" t="s">
        <v>1171</v>
      </c>
      <c r="C552" s="2" t="str">
        <f t="shared" si="124"/>
        <v>Cassandra Stephens</v>
      </c>
      <c r="D552" s="2" t="s">
        <v>22</v>
      </c>
      <c r="E552" s="2" t="str">
        <f t="shared" si="121"/>
        <v>Female</v>
      </c>
      <c r="F552" s="2">
        <v>59</v>
      </c>
      <c r="G552" s="2" t="s">
        <v>59</v>
      </c>
      <c r="H552" s="2" t="s">
        <v>60</v>
      </c>
      <c r="I552" s="2" t="s">
        <v>32</v>
      </c>
      <c r="J552" s="2" t="s">
        <v>18531</v>
      </c>
      <c r="K552" s="2" t="str" cm="1">
        <f t="array" ref="K552">_xlfn.IFS(J552&lt;=5, "0-5", J552&lt;=10, "6-10", J552&lt;=15, "11-15", J552&lt;=20, "16-20", J552&gt;20, "21+")</f>
        <v>21+</v>
      </c>
      <c r="L552" s="2">
        <v>20</v>
      </c>
      <c r="M552" s="11">
        <f>L552</f>
        <v>20</v>
      </c>
      <c r="N552" s="2">
        <v>4.0999999999999996</v>
      </c>
      <c r="O552" s="2">
        <v>0</v>
      </c>
      <c r="P552" s="2" t="s">
        <v>2070</v>
      </c>
      <c r="Q552" s="2">
        <v>75</v>
      </c>
    </row>
    <row r="553" spans="1:17" x14ac:dyDescent="0.3">
      <c r="A553" s="2" t="s">
        <v>1172</v>
      </c>
      <c r="B553" s="2" t="s">
        <v>1173</v>
      </c>
      <c r="C553" s="2" t="str">
        <f t="shared" si="124"/>
        <v>Miss Janet Donovan MD</v>
      </c>
      <c r="D553" s="2" t="s">
        <v>27</v>
      </c>
      <c r="E553" s="2" t="str">
        <f t="shared" si="121"/>
        <v>Female</v>
      </c>
      <c r="F553" s="2">
        <v>28</v>
      </c>
      <c r="G553" s="2" t="s">
        <v>123</v>
      </c>
      <c r="H553" s="2" t="s">
        <v>124</v>
      </c>
      <c r="I553" s="2" t="s">
        <v>23</v>
      </c>
      <c r="J553" s="2">
        <v>1</v>
      </c>
      <c r="K553" s="2" t="str" cm="1">
        <f t="array" ref="K553">_xlfn.IFS(J553&lt;=5, "0-5", J553&lt;=10, "6-10", J553&lt;=15, "11-15", J553&lt;=20, "16-20", J553&gt;20, "21+")</f>
        <v>0-5</v>
      </c>
      <c r="L553" s="2" t="s">
        <v>18531</v>
      </c>
      <c r="M553" s="11" t="s">
        <v>18531</v>
      </c>
      <c r="N553" s="2">
        <v>0</v>
      </c>
      <c r="O553" s="2">
        <v>0</v>
      </c>
      <c r="P553" s="2" t="s">
        <v>2070</v>
      </c>
      <c r="Q553" s="3">
        <v>0.7</v>
      </c>
    </row>
    <row r="554" spans="1:17" x14ac:dyDescent="0.3">
      <c r="A554" s="2" t="s">
        <v>1174</v>
      </c>
      <c r="B554" s="2" t="s">
        <v>1175</v>
      </c>
      <c r="C554" s="2" t="str">
        <f t="shared" si="124"/>
        <v>Kristina Williams</v>
      </c>
      <c r="D554" s="2" t="s">
        <v>22</v>
      </c>
      <c r="E554" s="2" t="str">
        <f t="shared" si="121"/>
        <v>Female</v>
      </c>
      <c r="F554" s="2">
        <v>40</v>
      </c>
      <c r="G554" s="2" t="s">
        <v>9</v>
      </c>
      <c r="H554" s="2" t="s">
        <v>10</v>
      </c>
      <c r="I554" s="2" t="s">
        <v>77</v>
      </c>
      <c r="J554" s="2">
        <v>0</v>
      </c>
      <c r="K554" s="2" t="str" cm="1">
        <f t="array" ref="K554">_xlfn.IFS(J554&lt;=5, "0-5", J554&lt;=10, "6-10", J554&lt;=15, "11-15", J554&lt;=20, "16-20", J554&gt;20, "21+")</f>
        <v>0-5</v>
      </c>
      <c r="L554" s="2" t="s">
        <v>217</v>
      </c>
      <c r="M554" s="11" t="str">
        <f>SUBSTITUTE(L554,"$","")</f>
        <v>100</v>
      </c>
      <c r="N554" s="2">
        <v>1.2</v>
      </c>
      <c r="O554" s="2" t="s">
        <v>18531</v>
      </c>
      <c r="P554" s="2" t="s">
        <v>18531</v>
      </c>
      <c r="Q554" s="3">
        <v>0.87</v>
      </c>
    </row>
    <row r="555" spans="1:17" x14ac:dyDescent="0.3">
      <c r="A555" s="2" t="s">
        <v>1176</v>
      </c>
      <c r="B555" s="2" t="s">
        <v>1177</v>
      </c>
      <c r="C555" s="2" t="str">
        <f t="shared" si="124"/>
        <v>Wayne Barnes</v>
      </c>
      <c r="D555" s="2" t="s">
        <v>80</v>
      </c>
      <c r="E555" s="2" t="str">
        <f t="shared" si="121"/>
        <v>Male</v>
      </c>
      <c r="F555" s="2">
        <v>57</v>
      </c>
      <c r="G555" s="2" t="s">
        <v>3</v>
      </c>
      <c r="H555" s="2" t="s">
        <v>4</v>
      </c>
      <c r="I555" s="2" t="s">
        <v>5</v>
      </c>
      <c r="J555" s="2">
        <v>7</v>
      </c>
      <c r="K555" s="2" t="str" cm="1">
        <f t="array" ref="K555">_xlfn.IFS(J555&lt;=5, "0-5", J555&lt;=10, "6-10", J555&lt;=15, "11-15", J555&lt;=20, "16-20", J555&gt;20, "21+")</f>
        <v>6-10</v>
      </c>
      <c r="L555" s="2">
        <v>30</v>
      </c>
      <c r="M555" s="11">
        <f t="shared" ref="M555:M557" si="126">L555</f>
        <v>30</v>
      </c>
      <c r="N555" s="2">
        <v>1.6</v>
      </c>
      <c r="O555" s="2" t="s">
        <v>147</v>
      </c>
      <c r="P555" s="2" t="s">
        <v>2070</v>
      </c>
      <c r="Q555" s="2" t="s">
        <v>18531</v>
      </c>
    </row>
    <row r="556" spans="1:17" x14ac:dyDescent="0.3">
      <c r="A556" s="2" t="s">
        <v>1178</v>
      </c>
      <c r="B556" s="2" t="s">
        <v>1179</v>
      </c>
      <c r="C556" s="2" t="str">
        <f t="shared" si="124"/>
        <v>James Hinton</v>
      </c>
      <c r="D556" s="2" t="s">
        <v>49</v>
      </c>
      <c r="E556" s="2" t="str">
        <f t="shared" si="121"/>
        <v>Male</v>
      </c>
      <c r="F556" s="2">
        <v>47</v>
      </c>
      <c r="G556" s="2" t="s">
        <v>50</v>
      </c>
      <c r="H556" s="2" t="s">
        <v>51</v>
      </c>
      <c r="I556" s="2" t="s">
        <v>77</v>
      </c>
      <c r="J556" s="2">
        <v>1</v>
      </c>
      <c r="K556" s="2" t="str" cm="1">
        <f t="array" ref="K556">_xlfn.IFS(J556&lt;=5, "0-5", J556&lt;=10, "6-10", J556&lt;=15, "11-15", J556&lt;=20, "16-20", J556&gt;20, "21+")</f>
        <v>0-5</v>
      </c>
      <c r="L556" s="2">
        <v>50</v>
      </c>
      <c r="M556" s="11">
        <f t="shared" si="126"/>
        <v>50</v>
      </c>
      <c r="N556" s="2">
        <v>3.9</v>
      </c>
      <c r="O556" s="2" t="s">
        <v>62</v>
      </c>
      <c r="P556" s="2" t="s">
        <v>2071</v>
      </c>
      <c r="Q556" s="3">
        <v>0.88</v>
      </c>
    </row>
    <row r="557" spans="1:17" x14ac:dyDescent="0.3">
      <c r="A557" s="2" t="s">
        <v>1180</v>
      </c>
      <c r="B557" s="2" t="s">
        <v>1181</v>
      </c>
      <c r="C557" s="2" t="str">
        <f t="shared" si="124"/>
        <v>David Spence</v>
      </c>
      <c r="D557" s="2" t="s">
        <v>15</v>
      </c>
      <c r="E557" s="2" t="str">
        <f t="shared" si="121"/>
        <v>Male</v>
      </c>
      <c r="F557" s="2">
        <v>48</v>
      </c>
      <c r="G557" s="2" t="s">
        <v>100</v>
      </c>
      <c r="H557" s="2" t="s">
        <v>101</v>
      </c>
      <c r="I557" s="2" t="s">
        <v>66</v>
      </c>
      <c r="J557" s="2">
        <v>21</v>
      </c>
      <c r="K557" s="2" t="str" cm="1">
        <f t="array" ref="K557">_xlfn.IFS(J557&lt;=5, "0-5", J557&lt;=10, "6-10", J557&lt;=15, "11-15", J557&lt;=20, "16-20", J557&gt;20, "21+")</f>
        <v>21+</v>
      </c>
      <c r="L557" s="2">
        <v>40</v>
      </c>
      <c r="M557" s="11">
        <f t="shared" si="126"/>
        <v>40</v>
      </c>
      <c r="N557" s="2">
        <v>0</v>
      </c>
      <c r="O557" s="2">
        <v>1</v>
      </c>
      <c r="P557" s="2" t="s">
        <v>2071</v>
      </c>
      <c r="Q557" s="2" t="s">
        <v>18531</v>
      </c>
    </row>
    <row r="558" spans="1:17" x14ac:dyDescent="0.3">
      <c r="A558" s="2" t="s">
        <v>1182</v>
      </c>
      <c r="B558" s="2" t="s">
        <v>1183</v>
      </c>
      <c r="C558" s="2" t="str">
        <f t="shared" si="124"/>
        <v>Tyler Cooper</v>
      </c>
      <c r="D558" s="2" t="s">
        <v>85</v>
      </c>
      <c r="E558" s="2" t="str">
        <f t="shared" si="121"/>
        <v>Male</v>
      </c>
      <c r="F558" s="2">
        <v>28</v>
      </c>
      <c r="G558" s="2" t="s">
        <v>46</v>
      </c>
      <c r="H558" s="2" t="s">
        <v>10</v>
      </c>
      <c r="I558" s="2" t="s">
        <v>61</v>
      </c>
      <c r="J558" s="2">
        <v>1</v>
      </c>
      <c r="K558" s="2" t="str" cm="1">
        <f t="array" ref="K558">_xlfn.IFS(J558&lt;=5, "0-5", J558&lt;=10, "6-10", J558&lt;=15, "11-15", J558&lt;=20, "16-20", J558&gt;20, "21+")</f>
        <v>0-5</v>
      </c>
      <c r="L558" s="2" t="s">
        <v>302</v>
      </c>
      <c r="M558" s="11" t="str">
        <f>_xlfn.TEXTAFTER(L558," ")</f>
        <v>20</v>
      </c>
      <c r="N558" s="2">
        <v>4.7</v>
      </c>
      <c r="O558" s="2" t="b">
        <v>0</v>
      </c>
      <c r="P558" s="2" t="s">
        <v>2070</v>
      </c>
      <c r="Q558" s="3">
        <v>0.93</v>
      </c>
    </row>
    <row r="559" spans="1:17" x14ac:dyDescent="0.3">
      <c r="A559" s="2" t="s">
        <v>1184</v>
      </c>
      <c r="B559" s="2" t="s">
        <v>1185</v>
      </c>
      <c r="C559" s="2" t="str">
        <f t="shared" si="124"/>
        <v>Sean Martinez</v>
      </c>
      <c r="D559" s="2" t="s">
        <v>80</v>
      </c>
      <c r="E559" s="2" t="str">
        <f t="shared" si="121"/>
        <v>Male</v>
      </c>
      <c r="F559" s="2">
        <v>41</v>
      </c>
      <c r="G559" s="2" t="s">
        <v>50</v>
      </c>
      <c r="H559" s="2" t="s">
        <v>51</v>
      </c>
      <c r="I559" s="2" t="s">
        <v>18</v>
      </c>
      <c r="J559" s="2">
        <v>15</v>
      </c>
      <c r="K559" s="2" t="str" cm="1">
        <f t="array" ref="K559">_xlfn.IFS(J559&lt;=5, "0-5", J559&lt;=10, "6-10", J559&lt;=15, "11-15", J559&lt;=20, "16-20", J559&gt;20, "21+")</f>
        <v>11-15</v>
      </c>
      <c r="L559" s="2" t="s">
        <v>18531</v>
      </c>
      <c r="M559" s="11" t="s">
        <v>18531</v>
      </c>
      <c r="N559" s="2">
        <v>3.8</v>
      </c>
      <c r="O559" s="2">
        <v>1</v>
      </c>
      <c r="P559" s="2" t="s">
        <v>2071</v>
      </c>
      <c r="Q559" s="2" t="s">
        <v>18531</v>
      </c>
    </row>
    <row r="560" spans="1:17" x14ac:dyDescent="0.3">
      <c r="A560" s="2" t="s">
        <v>1186</v>
      </c>
      <c r="B560" s="2" t="s">
        <v>1187</v>
      </c>
      <c r="C560" s="2" t="str">
        <f t="shared" si="124"/>
        <v>Janet Barron</v>
      </c>
      <c r="D560" s="2" t="s">
        <v>2</v>
      </c>
      <c r="E560" s="2" t="str">
        <f t="shared" si="121"/>
        <v>Female</v>
      </c>
      <c r="F560" s="2">
        <v>57</v>
      </c>
      <c r="G560" s="2" t="s">
        <v>141</v>
      </c>
      <c r="H560" s="2" t="s">
        <v>142</v>
      </c>
      <c r="I560" s="2" t="s">
        <v>66</v>
      </c>
      <c r="J560" s="2">
        <v>33</v>
      </c>
      <c r="K560" s="2" t="str" cm="1">
        <f t="array" ref="K560">_xlfn.IFS(J560&lt;=5, "0-5", J560&lt;=10, "6-10", J560&lt;=15, "11-15", J560&lt;=20, "16-20", J560&gt;20, "21+")</f>
        <v>21+</v>
      </c>
      <c r="L560" s="2">
        <v>100</v>
      </c>
      <c r="M560" s="11">
        <f>L560</f>
        <v>100</v>
      </c>
      <c r="N560" s="2">
        <v>3.5</v>
      </c>
      <c r="O560" s="2" t="s">
        <v>147</v>
      </c>
      <c r="P560" s="2" t="s">
        <v>2070</v>
      </c>
      <c r="Q560" s="3">
        <v>0.74</v>
      </c>
    </row>
    <row r="561" spans="1:17" x14ac:dyDescent="0.3">
      <c r="A561" s="2" t="s">
        <v>1188</v>
      </c>
      <c r="B561" s="2" t="s">
        <v>1189</v>
      </c>
      <c r="C561" s="2" t="str">
        <f t="shared" si="124"/>
        <v>Rodney Wilson</v>
      </c>
      <c r="D561" s="2" t="s">
        <v>15</v>
      </c>
      <c r="E561" s="2" t="str">
        <f t="shared" si="121"/>
        <v>Male</v>
      </c>
      <c r="F561" s="2">
        <v>60</v>
      </c>
      <c r="G561" s="2" t="s">
        <v>59</v>
      </c>
      <c r="H561" s="2" t="s">
        <v>60</v>
      </c>
      <c r="I561" s="2" t="s">
        <v>18</v>
      </c>
      <c r="J561" s="2">
        <v>39</v>
      </c>
      <c r="K561" s="2" t="str" cm="1">
        <f t="array" ref="K561">_xlfn.IFS(J561&lt;=5, "0-5", J561&lt;=10, "6-10", J561&lt;=15, "11-15", J561&lt;=20, "16-20", J561&gt;20, "21+")</f>
        <v>21+</v>
      </c>
      <c r="L561" s="2" t="s">
        <v>40</v>
      </c>
      <c r="M561" s="11" t="str">
        <f>_xlfn.TEXTAFTER(L561," ")</f>
        <v>75</v>
      </c>
      <c r="N561" s="2">
        <v>4</v>
      </c>
      <c r="O561" s="2" t="s">
        <v>18531</v>
      </c>
      <c r="P561" s="2" t="s">
        <v>18531</v>
      </c>
      <c r="Q561" s="3">
        <v>0.7</v>
      </c>
    </row>
    <row r="562" spans="1:17" x14ac:dyDescent="0.3">
      <c r="A562" s="2" t="s">
        <v>1190</v>
      </c>
      <c r="B562" s="2" t="s">
        <v>1191</v>
      </c>
      <c r="C562" s="2" t="str">
        <f t="shared" si="124"/>
        <v>Kimberly Fitzgerald</v>
      </c>
      <c r="D562" s="2" t="s">
        <v>27</v>
      </c>
      <c r="E562" s="2" t="str">
        <f t="shared" si="121"/>
        <v>Female</v>
      </c>
      <c r="F562" s="2">
        <v>48</v>
      </c>
      <c r="G562" s="2" t="s">
        <v>127</v>
      </c>
      <c r="H562" s="2" t="s">
        <v>128</v>
      </c>
      <c r="I562" s="2" t="s">
        <v>18</v>
      </c>
      <c r="J562" s="2">
        <v>21</v>
      </c>
      <c r="K562" s="2" t="str" cm="1">
        <f t="array" ref="K562">_xlfn.IFS(J562&lt;=5, "0-5", J562&lt;=10, "6-10", J562&lt;=15, "11-15", J562&lt;=20, "16-20", J562&gt;20, "21+")</f>
        <v>21+</v>
      </c>
      <c r="L562" s="2">
        <v>30</v>
      </c>
      <c r="M562" s="11">
        <f t="shared" ref="M562:M565" si="127">L562</f>
        <v>30</v>
      </c>
      <c r="N562" s="2">
        <v>1.6</v>
      </c>
      <c r="O562" s="2" t="s">
        <v>62</v>
      </c>
      <c r="P562" s="2" t="s">
        <v>2071</v>
      </c>
      <c r="Q562" s="3">
        <v>0.67</v>
      </c>
    </row>
    <row r="563" spans="1:17" x14ac:dyDescent="0.3">
      <c r="A563" s="2" t="s">
        <v>1192</v>
      </c>
      <c r="B563" s="2" t="s">
        <v>1193</v>
      </c>
      <c r="C563" s="2" t="str">
        <f t="shared" si="124"/>
        <v>Nicole Davis</v>
      </c>
      <c r="D563" s="2" t="s">
        <v>65</v>
      </c>
      <c r="E563" s="2" t="str">
        <f t="shared" si="121"/>
        <v>Female</v>
      </c>
      <c r="F563" s="2">
        <v>24</v>
      </c>
      <c r="G563" s="2" t="s">
        <v>123</v>
      </c>
      <c r="H563" s="2" t="s">
        <v>124</v>
      </c>
      <c r="I563" s="2" t="s">
        <v>66</v>
      </c>
      <c r="J563" s="2">
        <v>5</v>
      </c>
      <c r="K563" s="2" t="str" cm="1">
        <f t="array" ref="K563">_xlfn.IFS(J563&lt;=5, "0-5", J563&lt;=10, "6-10", J563&lt;=15, "11-15", J563&lt;=20, "16-20", J563&gt;20, "21+")</f>
        <v>0-5</v>
      </c>
      <c r="L563" s="2">
        <v>40</v>
      </c>
      <c r="M563" s="11">
        <f t="shared" si="127"/>
        <v>40</v>
      </c>
      <c r="N563" s="2">
        <v>3</v>
      </c>
      <c r="O563" s="2" t="s">
        <v>147</v>
      </c>
      <c r="P563" s="2" t="s">
        <v>2070</v>
      </c>
      <c r="Q563" s="3">
        <v>0.86</v>
      </c>
    </row>
    <row r="564" spans="1:17" x14ac:dyDescent="0.3">
      <c r="A564" s="2" t="s">
        <v>1194</v>
      </c>
      <c r="B564" s="2" t="s">
        <v>1195</v>
      </c>
      <c r="C564" s="2" t="str">
        <f t="shared" si="124"/>
        <v>Elizabeth Hayes</v>
      </c>
      <c r="D564" s="2" t="s">
        <v>8</v>
      </c>
      <c r="E564" s="2" t="str">
        <f t="shared" si="121"/>
        <v>Female</v>
      </c>
      <c r="F564" s="2">
        <v>33</v>
      </c>
      <c r="G564" s="2" t="s">
        <v>167</v>
      </c>
      <c r="H564" s="2" t="s">
        <v>60</v>
      </c>
      <c r="I564" s="2" t="s">
        <v>77</v>
      </c>
      <c r="J564" s="2">
        <v>11</v>
      </c>
      <c r="K564" s="2" t="str" cm="1">
        <f t="array" ref="K564">_xlfn.IFS(J564&lt;=5, "0-5", J564&lt;=10, "6-10", J564&lt;=15, "11-15", J564&lt;=20, "16-20", J564&gt;20, "21+")</f>
        <v>11-15</v>
      </c>
      <c r="L564" s="2">
        <v>50</v>
      </c>
      <c r="M564" s="11">
        <f t="shared" si="127"/>
        <v>50</v>
      </c>
      <c r="N564" s="2">
        <v>5</v>
      </c>
      <c r="O564" s="2" t="s">
        <v>56</v>
      </c>
      <c r="P564" s="2" t="s">
        <v>2071</v>
      </c>
      <c r="Q564" s="3">
        <v>0.69</v>
      </c>
    </row>
    <row r="565" spans="1:17" x14ac:dyDescent="0.3">
      <c r="A565" s="2" t="s">
        <v>1196</v>
      </c>
      <c r="B565" s="2" t="s">
        <v>1197</v>
      </c>
      <c r="C565" s="2" t="str">
        <f t="shared" si="124"/>
        <v>Kathy Faulkner</v>
      </c>
      <c r="D565" s="2" t="s">
        <v>8</v>
      </c>
      <c r="E565" s="2" t="str">
        <f t="shared" si="121"/>
        <v>Female</v>
      </c>
      <c r="F565" s="2">
        <v>20</v>
      </c>
      <c r="G565" s="2" t="s">
        <v>50</v>
      </c>
      <c r="H565" s="2" t="s">
        <v>51</v>
      </c>
      <c r="I565" s="2" t="s">
        <v>18</v>
      </c>
      <c r="J565" s="2">
        <v>0</v>
      </c>
      <c r="K565" s="2" t="str" cm="1">
        <f t="array" ref="K565">_xlfn.IFS(J565&lt;=5, "0-5", J565&lt;=10, "6-10", J565&lt;=15, "11-15", J565&lt;=20, "16-20", J565&gt;20, "21+")</f>
        <v>0-5</v>
      </c>
      <c r="L565" s="2">
        <v>30</v>
      </c>
      <c r="M565" s="11">
        <f t="shared" si="127"/>
        <v>30</v>
      </c>
      <c r="N565" s="2">
        <v>4.8</v>
      </c>
      <c r="O565" s="2" t="s">
        <v>56</v>
      </c>
      <c r="P565" s="2" t="s">
        <v>2071</v>
      </c>
      <c r="Q565" s="3">
        <v>0.68</v>
      </c>
    </row>
    <row r="566" spans="1:17" x14ac:dyDescent="0.3">
      <c r="A566" s="2" t="s">
        <v>1198</v>
      </c>
      <c r="B566" s="2" t="s">
        <v>1199</v>
      </c>
      <c r="C566" s="2" t="str">
        <f t="shared" si="124"/>
        <v>John Gonzales</v>
      </c>
      <c r="D566" s="2" t="s">
        <v>49</v>
      </c>
      <c r="E566" s="2" t="str">
        <f t="shared" si="121"/>
        <v>Male</v>
      </c>
      <c r="F566" s="2">
        <v>59</v>
      </c>
      <c r="G566" s="2" t="s">
        <v>55</v>
      </c>
      <c r="H566" s="2" t="s">
        <v>10</v>
      </c>
      <c r="I566" s="2" t="s">
        <v>77</v>
      </c>
      <c r="J566" s="2">
        <v>15</v>
      </c>
      <c r="K566" s="2" t="str" cm="1">
        <f t="array" ref="K566">_xlfn.IFS(J566&lt;=5, "0-5", J566&lt;=10, "6-10", J566&lt;=15, "11-15", J566&lt;=20, "16-20", J566&gt;20, "21+")</f>
        <v>11-15</v>
      </c>
      <c r="L566" s="2" t="s">
        <v>52</v>
      </c>
      <c r="M566" s="11" t="str">
        <f>SUBSTITUTE(L566,"$","")</f>
        <v>50</v>
      </c>
      <c r="N566" s="2" t="s">
        <v>18531</v>
      </c>
      <c r="O566" s="2" t="s">
        <v>147</v>
      </c>
      <c r="P566" s="2" t="s">
        <v>2070</v>
      </c>
      <c r="Q566" s="2" t="s">
        <v>18531</v>
      </c>
    </row>
    <row r="567" spans="1:17" x14ac:dyDescent="0.3">
      <c r="A567" s="2" t="s">
        <v>1200</v>
      </c>
      <c r="B567" s="2" t="s">
        <v>1201</v>
      </c>
      <c r="C567" s="2" t="str">
        <f t="shared" si="124"/>
        <v>Shannon Luna</v>
      </c>
      <c r="D567" s="2" t="s">
        <v>27</v>
      </c>
      <c r="E567" s="2" t="str">
        <f t="shared" si="121"/>
        <v>Female</v>
      </c>
      <c r="F567" s="2">
        <v>42</v>
      </c>
      <c r="G567" s="2" t="s">
        <v>163</v>
      </c>
      <c r="H567" s="2" t="s">
        <v>164</v>
      </c>
      <c r="I567" s="2" t="s">
        <v>77</v>
      </c>
      <c r="J567" s="2">
        <v>22</v>
      </c>
      <c r="K567" s="2" t="str" cm="1">
        <f t="array" ref="K567">_xlfn.IFS(J567&lt;=5, "0-5", J567&lt;=10, "6-10", J567&lt;=15, "11-15", J567&lt;=20, "16-20", J567&gt;20, "21+")</f>
        <v>21+</v>
      </c>
      <c r="L567" s="2" t="s">
        <v>18531</v>
      </c>
      <c r="M567" s="11" t="s">
        <v>18531</v>
      </c>
      <c r="N567" s="2">
        <v>2.9</v>
      </c>
      <c r="O567" s="2">
        <v>0</v>
      </c>
      <c r="P567" s="2" t="s">
        <v>2070</v>
      </c>
      <c r="Q567" s="3">
        <v>0.61</v>
      </c>
    </row>
    <row r="568" spans="1:17" x14ac:dyDescent="0.3">
      <c r="A568" s="2" t="s">
        <v>1202</v>
      </c>
      <c r="B568" s="2" t="s">
        <v>1203</v>
      </c>
      <c r="C568" s="2" t="str">
        <f t="shared" si="124"/>
        <v>Stephanie Burton</v>
      </c>
      <c r="D568" s="2" t="s">
        <v>8</v>
      </c>
      <c r="E568" s="2" t="str">
        <f t="shared" si="121"/>
        <v>Female</v>
      </c>
      <c r="F568" s="2">
        <v>22</v>
      </c>
      <c r="G568" s="2" t="s">
        <v>50</v>
      </c>
      <c r="H568" s="2" t="s">
        <v>51</v>
      </c>
      <c r="I568" s="2" t="s">
        <v>61</v>
      </c>
      <c r="J568" s="2">
        <v>3</v>
      </c>
      <c r="K568" s="2" t="str" cm="1">
        <f t="array" ref="K568">_xlfn.IFS(J568&lt;=5, "0-5", J568&lt;=10, "6-10", J568&lt;=15, "11-15", J568&lt;=20, "16-20", J568&gt;20, "21+")</f>
        <v>0-5</v>
      </c>
      <c r="L568" s="2" t="s">
        <v>18531</v>
      </c>
      <c r="M568" s="11" t="s">
        <v>18531</v>
      </c>
      <c r="N568" s="2">
        <v>3</v>
      </c>
      <c r="O568" s="2" t="b">
        <v>1</v>
      </c>
      <c r="P568" s="2" t="s">
        <v>2071</v>
      </c>
      <c r="Q568" s="3">
        <v>0.96</v>
      </c>
    </row>
    <row r="569" spans="1:17" x14ac:dyDescent="0.3">
      <c r="A569" s="2" t="s">
        <v>1204</v>
      </c>
      <c r="B569" s="2" t="s">
        <v>1205</v>
      </c>
      <c r="C569" s="2" t="str">
        <f t="shared" si="124"/>
        <v>Kevin Gonzales</v>
      </c>
      <c r="D569" s="2" t="s">
        <v>80</v>
      </c>
      <c r="E569" s="2" t="str">
        <f t="shared" si="121"/>
        <v>Male</v>
      </c>
      <c r="F569" s="2">
        <v>41</v>
      </c>
      <c r="G569" s="2" t="s">
        <v>116</v>
      </c>
      <c r="H569" s="2" t="s">
        <v>10</v>
      </c>
      <c r="I569" s="2" t="s">
        <v>66</v>
      </c>
      <c r="J569" s="2">
        <v>11</v>
      </c>
      <c r="K569" s="2" t="str" cm="1">
        <f t="array" ref="K569">_xlfn.IFS(J569&lt;=5, "0-5", J569&lt;=10, "6-10", J569&lt;=15, "11-15", J569&lt;=20, "16-20", J569&gt;20, "21+")</f>
        <v>11-15</v>
      </c>
      <c r="L569" s="2">
        <v>50</v>
      </c>
      <c r="M569" s="11">
        <f t="shared" ref="M569:M571" si="128">L569</f>
        <v>50</v>
      </c>
      <c r="N569" s="2">
        <v>3.5</v>
      </c>
      <c r="O569" s="2">
        <v>1</v>
      </c>
      <c r="P569" s="2" t="s">
        <v>2071</v>
      </c>
      <c r="Q569" s="3">
        <v>0.68</v>
      </c>
    </row>
    <row r="570" spans="1:17" x14ac:dyDescent="0.3">
      <c r="A570" s="2" t="s">
        <v>1206</v>
      </c>
      <c r="B570" s="2" t="s">
        <v>1207</v>
      </c>
      <c r="C570" s="2" t="str">
        <f t="shared" si="124"/>
        <v>Dawn Hardy</v>
      </c>
      <c r="D570" s="2" t="s">
        <v>65</v>
      </c>
      <c r="E570" s="2" t="str">
        <f t="shared" si="121"/>
        <v>Female</v>
      </c>
      <c r="F570" s="2">
        <v>25</v>
      </c>
      <c r="G570" s="2" t="s">
        <v>59</v>
      </c>
      <c r="H570" s="2" t="s">
        <v>60</v>
      </c>
      <c r="I570" s="2" t="s">
        <v>23</v>
      </c>
      <c r="J570" s="2">
        <v>5</v>
      </c>
      <c r="K570" s="2" t="str" cm="1">
        <f t="array" ref="K570">_xlfn.IFS(J570&lt;=5, "0-5", J570&lt;=10, "6-10", J570&lt;=15, "11-15", J570&lt;=20, "16-20", J570&gt;20, "21+")</f>
        <v>0-5</v>
      </c>
      <c r="L570" s="2">
        <v>40</v>
      </c>
      <c r="M570" s="11">
        <f t="shared" si="128"/>
        <v>40</v>
      </c>
      <c r="N570" s="2" t="s">
        <v>18531</v>
      </c>
      <c r="O570" s="2" t="b">
        <v>1</v>
      </c>
      <c r="P570" s="2" t="s">
        <v>2071</v>
      </c>
      <c r="Q570" s="3">
        <v>0.75</v>
      </c>
    </row>
    <row r="571" spans="1:17" x14ac:dyDescent="0.3">
      <c r="A571" s="2" t="s">
        <v>1208</v>
      </c>
      <c r="B571" s="2" t="s">
        <v>1209</v>
      </c>
      <c r="C571" s="2" t="str">
        <f t="shared" si="124"/>
        <v>Margaret Perkins</v>
      </c>
      <c r="D571" s="2" t="s">
        <v>2</v>
      </c>
      <c r="E571" s="2" t="str">
        <f t="shared" si="121"/>
        <v>Female</v>
      </c>
      <c r="F571" s="2">
        <v>38</v>
      </c>
      <c r="G571" s="2" t="s">
        <v>116</v>
      </c>
      <c r="H571" s="2" t="s">
        <v>10</v>
      </c>
      <c r="I571" s="2" t="s">
        <v>61</v>
      </c>
      <c r="J571" s="2">
        <v>3</v>
      </c>
      <c r="K571" s="2" t="str" cm="1">
        <f t="array" ref="K571">_xlfn.IFS(J571&lt;=5, "0-5", J571&lt;=10, "6-10", J571&lt;=15, "11-15", J571&lt;=20, "16-20", J571&gt;20, "21+")</f>
        <v>0-5</v>
      </c>
      <c r="L571" s="2">
        <v>40</v>
      </c>
      <c r="M571" s="11">
        <f t="shared" si="128"/>
        <v>40</v>
      </c>
      <c r="N571" s="2">
        <v>4.7</v>
      </c>
      <c r="O571" s="2">
        <v>0</v>
      </c>
      <c r="P571" s="2" t="s">
        <v>2070</v>
      </c>
      <c r="Q571" s="3">
        <v>0.69</v>
      </c>
    </row>
    <row r="572" spans="1:17" x14ac:dyDescent="0.3">
      <c r="A572" s="2" t="s">
        <v>1210</v>
      </c>
      <c r="B572" s="2" t="s">
        <v>1211</v>
      </c>
      <c r="C572" s="2" t="str">
        <f t="shared" si="124"/>
        <v>Amanda Vargas</v>
      </c>
      <c r="D572" s="2" t="s">
        <v>27</v>
      </c>
      <c r="E572" s="2" t="str">
        <f t="shared" si="121"/>
        <v>Female</v>
      </c>
      <c r="F572" s="2">
        <v>43</v>
      </c>
      <c r="G572" s="2" t="s">
        <v>46</v>
      </c>
      <c r="H572" s="2" t="s">
        <v>10</v>
      </c>
      <c r="I572" s="2" t="s">
        <v>77</v>
      </c>
      <c r="J572" s="2">
        <v>1</v>
      </c>
      <c r="K572" s="2" t="str" cm="1">
        <f t="array" ref="K572">_xlfn.IFS(J572&lt;=5, "0-5", J572&lt;=10, "6-10", J572&lt;=15, "11-15", J572&lt;=20, "16-20", J572&gt;20, "21+")</f>
        <v>0-5</v>
      </c>
      <c r="L572" s="2" t="s">
        <v>18531</v>
      </c>
      <c r="M572" s="11" t="s">
        <v>18531</v>
      </c>
      <c r="N572" s="2">
        <v>2.9</v>
      </c>
      <c r="O572" s="2" t="s">
        <v>147</v>
      </c>
      <c r="P572" s="2" t="s">
        <v>2070</v>
      </c>
      <c r="Q572" s="3">
        <v>0.78</v>
      </c>
    </row>
    <row r="573" spans="1:17" x14ac:dyDescent="0.3">
      <c r="A573" s="2" t="s">
        <v>1212</v>
      </c>
      <c r="B573" s="2" t="s">
        <v>1213</v>
      </c>
      <c r="C573" s="2" t="str">
        <f t="shared" si="124"/>
        <v>Tonya Gonzalez</v>
      </c>
      <c r="D573" s="2" t="s">
        <v>22</v>
      </c>
      <c r="E573" s="2" t="str">
        <f t="shared" si="121"/>
        <v>Female</v>
      </c>
      <c r="F573" s="2">
        <v>54</v>
      </c>
      <c r="G573" s="2" t="s">
        <v>167</v>
      </c>
      <c r="H573" s="2" t="s">
        <v>60</v>
      </c>
      <c r="I573" s="2" t="s">
        <v>32</v>
      </c>
      <c r="J573" s="2">
        <v>1</v>
      </c>
      <c r="K573" s="2" t="str" cm="1">
        <f t="array" ref="K573">_xlfn.IFS(J573&lt;=5, "0-5", J573&lt;=10, "6-10", J573&lt;=15, "11-15", J573&lt;=20, "16-20", J573&gt;20, "21+")</f>
        <v>0-5</v>
      </c>
      <c r="L573" s="2">
        <v>75</v>
      </c>
      <c r="M573" s="11">
        <f t="shared" ref="M573:M574" si="129">L573</f>
        <v>75</v>
      </c>
      <c r="N573" s="2">
        <v>4.4000000000000004</v>
      </c>
      <c r="O573" s="2" t="s">
        <v>62</v>
      </c>
      <c r="P573" s="2" t="s">
        <v>2071</v>
      </c>
      <c r="Q573" s="2" t="s">
        <v>18531</v>
      </c>
    </row>
    <row r="574" spans="1:17" x14ac:dyDescent="0.3">
      <c r="A574" s="2" t="s">
        <v>1214</v>
      </c>
      <c r="B574" s="2" t="s">
        <v>1215</v>
      </c>
      <c r="C574" s="2" t="str">
        <f t="shared" si="124"/>
        <v>Elizabeth Bowman</v>
      </c>
      <c r="D574" s="2" t="s">
        <v>22</v>
      </c>
      <c r="E574" s="2" t="str">
        <f t="shared" si="121"/>
        <v>Female</v>
      </c>
      <c r="F574" s="2">
        <v>31</v>
      </c>
      <c r="G574" s="2" t="s">
        <v>37</v>
      </c>
      <c r="H574" s="2" t="s">
        <v>38</v>
      </c>
      <c r="I574" s="2" t="s">
        <v>11</v>
      </c>
      <c r="J574" s="2">
        <v>2</v>
      </c>
      <c r="K574" s="2" t="str" cm="1">
        <f t="array" ref="K574">_xlfn.IFS(J574&lt;=5, "0-5", J574&lt;=10, "6-10", J574&lt;=15, "11-15", J574&lt;=20, "16-20", J574&gt;20, "21+")</f>
        <v>0-5</v>
      </c>
      <c r="L574" s="2">
        <v>40</v>
      </c>
      <c r="M574" s="11">
        <f t="shared" si="129"/>
        <v>40</v>
      </c>
      <c r="N574" s="2">
        <v>2.2999999999999998</v>
      </c>
      <c r="O574" s="2" t="s">
        <v>19</v>
      </c>
      <c r="P574" s="2" t="s">
        <v>2070</v>
      </c>
      <c r="Q574" s="3">
        <v>0.98</v>
      </c>
    </row>
    <row r="575" spans="1:17" x14ac:dyDescent="0.3">
      <c r="A575" s="2" t="s">
        <v>1216</v>
      </c>
      <c r="B575" s="2" t="s">
        <v>1217</v>
      </c>
      <c r="C575" s="2" t="str">
        <f t="shared" si="124"/>
        <v>Ariana Pittman</v>
      </c>
      <c r="D575" s="2" t="s">
        <v>2</v>
      </c>
      <c r="E575" s="2" t="str">
        <f t="shared" si="121"/>
        <v>Female</v>
      </c>
      <c r="F575" s="2">
        <v>56</v>
      </c>
      <c r="G575" s="2" t="s">
        <v>167</v>
      </c>
      <c r="H575" s="2" t="s">
        <v>60</v>
      </c>
      <c r="I575" s="2" t="s">
        <v>32</v>
      </c>
      <c r="J575" s="2">
        <v>3</v>
      </c>
      <c r="K575" s="2" t="str" cm="1">
        <f t="array" ref="K575">_xlfn.IFS(J575&lt;=5, "0-5", J575&lt;=10, "6-10", J575&lt;=15, "11-15", J575&lt;=20, "16-20", J575&gt;20, "21+")</f>
        <v>0-5</v>
      </c>
      <c r="L575" s="2" t="s">
        <v>33</v>
      </c>
      <c r="M575" s="11" t="str">
        <f>SUBSTITUTE(L575,"$","")</f>
        <v>30</v>
      </c>
      <c r="N575" s="2">
        <v>3.7</v>
      </c>
      <c r="O575" s="2" t="s">
        <v>18531</v>
      </c>
      <c r="P575" s="2" t="s">
        <v>18531</v>
      </c>
      <c r="Q575" s="3">
        <v>0.83</v>
      </c>
    </row>
    <row r="576" spans="1:17" x14ac:dyDescent="0.3">
      <c r="A576" s="2" t="s">
        <v>1218</v>
      </c>
      <c r="B576" s="2" t="s">
        <v>1219</v>
      </c>
      <c r="C576" s="2" t="str">
        <f t="shared" si="124"/>
        <v>Antonio Johnson</v>
      </c>
      <c r="D576" s="2" t="s">
        <v>49</v>
      </c>
      <c r="E576" s="2" t="str">
        <f t="shared" si="121"/>
        <v>Male</v>
      </c>
      <c r="F576" s="2">
        <v>46</v>
      </c>
      <c r="G576" s="2" t="s">
        <v>167</v>
      </c>
      <c r="H576" s="2" t="s">
        <v>60</v>
      </c>
      <c r="I576" s="2" t="s">
        <v>18</v>
      </c>
      <c r="J576" s="2">
        <v>11</v>
      </c>
      <c r="K576" s="2" t="str" cm="1">
        <f t="array" ref="K576">_xlfn.IFS(J576&lt;=5, "0-5", J576&lt;=10, "6-10", J576&lt;=15, "11-15", J576&lt;=20, "16-20", J576&gt;20, "21+")</f>
        <v>11-15</v>
      </c>
      <c r="L576" s="2" t="s">
        <v>18531</v>
      </c>
      <c r="M576" s="11" t="s">
        <v>18531</v>
      </c>
      <c r="N576" s="2">
        <v>1.8</v>
      </c>
      <c r="O576" s="2">
        <v>1</v>
      </c>
      <c r="P576" s="2" t="s">
        <v>2071</v>
      </c>
      <c r="Q576" s="3">
        <v>0.91</v>
      </c>
    </row>
    <row r="577" spans="1:17" x14ac:dyDescent="0.3">
      <c r="A577" s="2" t="s">
        <v>1220</v>
      </c>
      <c r="B577" s="2" t="s">
        <v>1221</v>
      </c>
      <c r="C577" s="2" t="str">
        <f t="shared" si="124"/>
        <v>Justin Lang</v>
      </c>
      <c r="D577" s="2" t="s">
        <v>85</v>
      </c>
      <c r="E577" s="2" t="str">
        <f t="shared" si="121"/>
        <v>Male</v>
      </c>
      <c r="F577" s="2">
        <v>60</v>
      </c>
      <c r="G577" s="2" t="s">
        <v>127</v>
      </c>
      <c r="H577" s="2" t="s">
        <v>128</v>
      </c>
      <c r="I577" s="2" t="s">
        <v>32</v>
      </c>
      <c r="J577" s="2" t="s">
        <v>18531</v>
      </c>
      <c r="K577" s="2" t="str" cm="1">
        <f t="array" ref="K577">_xlfn.IFS(J577&lt;=5, "0-5", J577&lt;=10, "6-10", J577&lt;=15, "11-15", J577&lt;=20, "16-20", J577&gt;20, "21+")</f>
        <v>21+</v>
      </c>
      <c r="L577" s="2">
        <v>100</v>
      </c>
      <c r="M577" s="11">
        <f>L577</f>
        <v>100</v>
      </c>
      <c r="N577" s="2">
        <v>0</v>
      </c>
      <c r="O577" s="2">
        <v>1</v>
      </c>
      <c r="P577" s="2" t="s">
        <v>2071</v>
      </c>
      <c r="Q577" s="3">
        <v>0.96</v>
      </c>
    </row>
    <row r="578" spans="1:17" x14ac:dyDescent="0.3">
      <c r="A578" s="2" t="s">
        <v>1222</v>
      </c>
      <c r="B578" s="2" t="s">
        <v>1223</v>
      </c>
      <c r="C578" s="2" t="str">
        <f t="shared" si="124"/>
        <v>Kelli Ramirez</v>
      </c>
      <c r="D578" s="2" t="s">
        <v>22</v>
      </c>
      <c r="E578" s="2" t="str">
        <f t="shared" si="121"/>
        <v>Female</v>
      </c>
      <c r="F578" s="2">
        <v>28</v>
      </c>
      <c r="G578" s="2" t="s">
        <v>100</v>
      </c>
      <c r="H578" s="2" t="s">
        <v>101</v>
      </c>
      <c r="I578" s="2" t="s">
        <v>18</v>
      </c>
      <c r="J578" s="2">
        <v>2</v>
      </c>
      <c r="K578" s="2" t="str" cm="1">
        <f t="array" ref="K578">_xlfn.IFS(J578&lt;=5, "0-5", J578&lt;=10, "6-10", J578&lt;=15, "11-15", J578&lt;=20, "16-20", J578&gt;20, "21+")</f>
        <v>0-5</v>
      </c>
      <c r="L578" s="2" t="s">
        <v>86</v>
      </c>
      <c r="M578" s="11" t="str">
        <f t="shared" ref="M578:M579" si="130">_xlfn.TEXTAFTER(L578," ")</f>
        <v>50</v>
      </c>
      <c r="N578" s="2" t="s">
        <v>18531</v>
      </c>
      <c r="O578" s="2">
        <v>1</v>
      </c>
      <c r="P578" s="2" t="s">
        <v>2071</v>
      </c>
      <c r="Q578" s="3">
        <v>0.85</v>
      </c>
    </row>
    <row r="579" spans="1:17" x14ac:dyDescent="0.3">
      <c r="A579" s="2" t="s">
        <v>1224</v>
      </c>
      <c r="B579" s="2" t="s">
        <v>1225</v>
      </c>
      <c r="C579" s="2" t="str">
        <f t="shared" si="124"/>
        <v>Deborah Torres</v>
      </c>
      <c r="D579" s="2" t="s">
        <v>22</v>
      </c>
      <c r="E579" s="2" t="str">
        <f t="shared" ref="E579:E642" si="131">IF(LOWER(LEFT(D579,1))="f","Female","Male")</f>
        <v>Female</v>
      </c>
      <c r="F579" s="2">
        <v>43</v>
      </c>
      <c r="G579" s="2" t="s">
        <v>37</v>
      </c>
      <c r="H579" s="2" t="s">
        <v>38</v>
      </c>
      <c r="I579" s="2" t="s">
        <v>23</v>
      </c>
      <c r="J579" s="2">
        <v>20</v>
      </c>
      <c r="K579" s="2" t="str" cm="1">
        <f t="array" ref="K579">_xlfn.IFS(J579&lt;=5, "0-5", J579&lt;=10, "6-10", J579&lt;=15, "11-15", J579&lt;=20, "16-20", J579&gt;20, "21+")</f>
        <v>16-20</v>
      </c>
      <c r="L579" s="2" t="s">
        <v>97</v>
      </c>
      <c r="M579" s="11" t="str">
        <f t="shared" si="130"/>
        <v>30</v>
      </c>
      <c r="N579" s="2">
        <v>2.7</v>
      </c>
      <c r="O579" s="2" t="b">
        <v>0</v>
      </c>
      <c r="P579" s="2" t="s">
        <v>2070</v>
      </c>
      <c r="Q579" s="3">
        <v>0.72</v>
      </c>
    </row>
    <row r="580" spans="1:17" x14ac:dyDescent="0.3">
      <c r="A580" s="2" t="s">
        <v>1226</v>
      </c>
      <c r="B580" s="2" t="s">
        <v>1227</v>
      </c>
      <c r="C580" s="2" t="str">
        <f t="shared" si="124"/>
        <v>Joseph Horn</v>
      </c>
      <c r="D580" s="2" t="s">
        <v>49</v>
      </c>
      <c r="E580" s="2" t="str">
        <f t="shared" si="131"/>
        <v>Male</v>
      </c>
      <c r="F580" s="2">
        <v>41</v>
      </c>
      <c r="G580" s="2" t="s">
        <v>123</v>
      </c>
      <c r="H580" s="2" t="s">
        <v>124</v>
      </c>
      <c r="I580" s="2" t="s">
        <v>23</v>
      </c>
      <c r="J580" s="2">
        <v>11</v>
      </c>
      <c r="K580" s="2" t="str" cm="1">
        <f t="array" ref="K580">_xlfn.IFS(J580&lt;=5, "0-5", J580&lt;=10, "6-10", J580&lt;=15, "11-15", J580&lt;=20, "16-20", J580&gt;20, "21+")</f>
        <v>11-15</v>
      </c>
      <c r="L580" s="2" t="s">
        <v>109</v>
      </c>
      <c r="M580" s="11" t="str">
        <f t="shared" ref="M580:M581" si="132">SUBSTITUTE(L580,"$","")</f>
        <v>20</v>
      </c>
      <c r="N580" s="2">
        <v>4.7</v>
      </c>
      <c r="O580" s="2" t="s">
        <v>18531</v>
      </c>
      <c r="P580" s="2" t="s">
        <v>18531</v>
      </c>
      <c r="Q580" s="3">
        <v>0.69</v>
      </c>
    </row>
    <row r="581" spans="1:17" x14ac:dyDescent="0.3">
      <c r="A581" s="2" t="s">
        <v>1228</v>
      </c>
      <c r="B581" s="2" t="s">
        <v>1229</v>
      </c>
      <c r="C581" s="2" t="str">
        <f t="shared" si="124"/>
        <v>Christopher Robinson</v>
      </c>
      <c r="D581" s="2" t="s">
        <v>15</v>
      </c>
      <c r="E581" s="2" t="str">
        <f t="shared" si="131"/>
        <v>Male</v>
      </c>
      <c r="F581" s="2">
        <v>41</v>
      </c>
      <c r="G581" s="2" t="s">
        <v>55</v>
      </c>
      <c r="H581" s="2" t="s">
        <v>10</v>
      </c>
      <c r="I581" s="2" t="s">
        <v>77</v>
      </c>
      <c r="J581" s="2">
        <v>0</v>
      </c>
      <c r="K581" s="2" t="str" cm="1">
        <f t="array" ref="K581">_xlfn.IFS(J581&lt;=5, "0-5", J581&lt;=10, "6-10", J581&lt;=15, "11-15", J581&lt;=20, "16-20", J581&gt;20, "21+")</f>
        <v>0-5</v>
      </c>
      <c r="L581" s="2" t="s">
        <v>109</v>
      </c>
      <c r="M581" s="11" t="str">
        <f t="shared" si="132"/>
        <v>20</v>
      </c>
      <c r="N581" s="2">
        <v>3.1</v>
      </c>
      <c r="O581" s="2">
        <v>0</v>
      </c>
      <c r="P581" s="2" t="s">
        <v>2070</v>
      </c>
      <c r="Q581" s="2">
        <v>90</v>
      </c>
    </row>
    <row r="582" spans="1:17" x14ac:dyDescent="0.3">
      <c r="A582" s="2" t="s">
        <v>1230</v>
      </c>
      <c r="B582" s="2" t="s">
        <v>1231</v>
      </c>
      <c r="C582" s="2" t="str">
        <f t="shared" si="124"/>
        <v>Sandra Mccormick</v>
      </c>
      <c r="D582" s="2" t="s">
        <v>22</v>
      </c>
      <c r="E582" s="2" t="str">
        <f t="shared" si="131"/>
        <v>Female</v>
      </c>
      <c r="F582" s="2">
        <v>40</v>
      </c>
      <c r="G582" s="2" t="s">
        <v>55</v>
      </c>
      <c r="H582" s="2" t="s">
        <v>10</v>
      </c>
      <c r="I582" s="2" t="s">
        <v>11</v>
      </c>
      <c r="J582" s="2">
        <v>20</v>
      </c>
      <c r="K582" s="2" t="str" cm="1">
        <f t="array" ref="K582">_xlfn.IFS(J582&lt;=5, "0-5", J582&lt;=10, "6-10", J582&lt;=15, "11-15", J582&lt;=20, "16-20", J582&gt;20, "21+")</f>
        <v>16-20</v>
      </c>
      <c r="L582" s="2">
        <v>20</v>
      </c>
      <c r="M582" s="11">
        <f>L582</f>
        <v>20</v>
      </c>
      <c r="N582" s="2">
        <v>2.2999999999999998</v>
      </c>
      <c r="O582" s="2">
        <v>0</v>
      </c>
      <c r="P582" s="2" t="s">
        <v>2070</v>
      </c>
      <c r="Q582" s="3">
        <v>0.92</v>
      </c>
    </row>
    <row r="583" spans="1:17" x14ac:dyDescent="0.3">
      <c r="A583" s="2" t="s">
        <v>1232</v>
      </c>
      <c r="B583" s="2" t="s">
        <v>1233</v>
      </c>
      <c r="C583" s="2" t="str">
        <f t="shared" si="124"/>
        <v>Michael Holland</v>
      </c>
      <c r="D583" s="2" t="s">
        <v>85</v>
      </c>
      <c r="E583" s="2" t="str">
        <f t="shared" si="131"/>
        <v>Male</v>
      </c>
      <c r="F583" s="2">
        <v>45</v>
      </c>
      <c r="G583" s="2" t="s">
        <v>16</v>
      </c>
      <c r="H583" s="2" t="s">
        <v>17</v>
      </c>
      <c r="I583" s="2" t="s">
        <v>77</v>
      </c>
      <c r="J583" s="2">
        <v>3</v>
      </c>
      <c r="K583" s="2" t="str" cm="1">
        <f t="array" ref="K583">_xlfn.IFS(J583&lt;=5, "0-5", J583&lt;=10, "6-10", J583&lt;=15, "11-15", J583&lt;=20, "16-20", J583&gt;20, "21+")</f>
        <v>0-5</v>
      </c>
      <c r="L583" s="2" t="s">
        <v>302</v>
      </c>
      <c r="M583" s="11" t="str">
        <f t="shared" ref="M583:M584" si="133">_xlfn.TEXTAFTER(L583," ")</f>
        <v>20</v>
      </c>
      <c r="N583" s="2">
        <v>1.3</v>
      </c>
      <c r="O583" s="2" t="s">
        <v>62</v>
      </c>
      <c r="P583" s="2" t="s">
        <v>2071</v>
      </c>
      <c r="Q583" s="3">
        <v>0.91</v>
      </c>
    </row>
    <row r="584" spans="1:17" x14ac:dyDescent="0.3">
      <c r="A584" s="2" t="s">
        <v>1234</v>
      </c>
      <c r="B584" s="2" t="s">
        <v>1235</v>
      </c>
      <c r="C584" s="2" t="str">
        <f t="shared" si="124"/>
        <v>Kenneth Stevenson</v>
      </c>
      <c r="D584" s="2" t="s">
        <v>49</v>
      </c>
      <c r="E584" s="2" t="str">
        <f t="shared" si="131"/>
        <v>Male</v>
      </c>
      <c r="F584" s="2">
        <v>47</v>
      </c>
      <c r="G584" s="2" t="s">
        <v>127</v>
      </c>
      <c r="H584" s="2" t="s">
        <v>128</v>
      </c>
      <c r="I584" s="2" t="s">
        <v>77</v>
      </c>
      <c r="J584" s="2">
        <v>28</v>
      </c>
      <c r="K584" s="2" t="str" cm="1">
        <f t="array" ref="K584">_xlfn.IFS(J584&lt;=5, "0-5", J584&lt;=10, "6-10", J584&lt;=15, "11-15", J584&lt;=20, "16-20", J584&gt;20, "21+")</f>
        <v>21+</v>
      </c>
      <c r="L584" s="2" t="s">
        <v>86</v>
      </c>
      <c r="M584" s="11" t="str">
        <f t="shared" si="133"/>
        <v>50</v>
      </c>
      <c r="N584" s="2">
        <v>2.9</v>
      </c>
      <c r="O584" s="2" t="b">
        <v>1</v>
      </c>
      <c r="P584" s="2" t="s">
        <v>2071</v>
      </c>
      <c r="Q584" s="2" t="s">
        <v>18531</v>
      </c>
    </row>
    <row r="585" spans="1:17" x14ac:dyDescent="0.3">
      <c r="A585" s="2" t="s">
        <v>1236</v>
      </c>
      <c r="B585" s="2" t="s">
        <v>1237</v>
      </c>
      <c r="C585" s="2" t="str">
        <f t="shared" si="124"/>
        <v>Timothy Bennett</v>
      </c>
      <c r="D585" s="2" t="s">
        <v>36</v>
      </c>
      <c r="E585" s="2" t="str">
        <f t="shared" si="131"/>
        <v>Male</v>
      </c>
      <c r="F585" s="2">
        <v>34</v>
      </c>
      <c r="G585" s="2" t="s">
        <v>81</v>
      </c>
      <c r="H585" s="2" t="s">
        <v>82</v>
      </c>
      <c r="I585" s="2" t="s">
        <v>39</v>
      </c>
      <c r="J585" s="2">
        <v>0</v>
      </c>
      <c r="K585" s="2" t="str" cm="1">
        <f t="array" ref="K585">_xlfn.IFS(J585&lt;=5, "0-5", J585&lt;=10, "6-10", J585&lt;=15, "11-15", J585&lt;=20, "16-20", J585&gt;20, "21+")</f>
        <v>0-5</v>
      </c>
      <c r="L585" s="2">
        <v>40</v>
      </c>
      <c r="M585" s="11">
        <f>L585</f>
        <v>40</v>
      </c>
      <c r="N585" s="2">
        <v>3.3</v>
      </c>
      <c r="O585" s="2">
        <v>0</v>
      </c>
      <c r="P585" s="2" t="s">
        <v>2070</v>
      </c>
      <c r="Q585" s="3">
        <v>0.98</v>
      </c>
    </row>
    <row r="586" spans="1:17" x14ac:dyDescent="0.3">
      <c r="A586" s="2" t="s">
        <v>1238</v>
      </c>
      <c r="B586" s="2" t="s">
        <v>1239</v>
      </c>
      <c r="C586" s="2" t="str">
        <f t="shared" si="124"/>
        <v>Gregory Randall</v>
      </c>
      <c r="D586" s="2" t="s">
        <v>80</v>
      </c>
      <c r="E586" s="2" t="str">
        <f t="shared" si="131"/>
        <v>Male</v>
      </c>
      <c r="F586" s="2">
        <v>47</v>
      </c>
      <c r="G586" s="2" t="s">
        <v>46</v>
      </c>
      <c r="H586" s="2" t="s">
        <v>10</v>
      </c>
      <c r="I586" s="2" t="s">
        <v>61</v>
      </c>
      <c r="J586" s="2">
        <v>4</v>
      </c>
      <c r="K586" s="2" t="str" cm="1">
        <f t="array" ref="K586">_xlfn.IFS(J586&lt;=5, "0-5", J586&lt;=10, "6-10", J586&lt;=15, "11-15", J586&lt;=20, "16-20", J586&gt;20, "21+")</f>
        <v>0-5</v>
      </c>
      <c r="L586" s="2" t="s">
        <v>302</v>
      </c>
      <c r="M586" s="11" t="str">
        <f t="shared" ref="M586:M587" si="134">_xlfn.TEXTAFTER(L586," ")</f>
        <v>20</v>
      </c>
      <c r="N586" s="2">
        <v>4.2</v>
      </c>
      <c r="O586" s="2" t="s">
        <v>18531</v>
      </c>
      <c r="P586" s="2" t="s">
        <v>18531</v>
      </c>
      <c r="Q586" s="3">
        <v>0.82</v>
      </c>
    </row>
    <row r="587" spans="1:17" x14ac:dyDescent="0.3">
      <c r="A587" s="2" t="s">
        <v>1240</v>
      </c>
      <c r="B587" s="2" t="s">
        <v>1241</v>
      </c>
      <c r="C587" s="2" t="str">
        <f t="shared" si="124"/>
        <v>Charles Martinez</v>
      </c>
      <c r="D587" s="2" t="s">
        <v>80</v>
      </c>
      <c r="E587" s="2" t="str">
        <f t="shared" si="131"/>
        <v>Male</v>
      </c>
      <c r="F587" s="2">
        <v>32</v>
      </c>
      <c r="G587" s="2" t="s">
        <v>167</v>
      </c>
      <c r="H587" s="2" t="s">
        <v>60</v>
      </c>
      <c r="I587" s="2" t="s">
        <v>61</v>
      </c>
      <c r="J587" s="2">
        <v>9</v>
      </c>
      <c r="K587" s="2" t="str" cm="1">
        <f t="array" ref="K587">_xlfn.IFS(J587&lt;=5, "0-5", J587&lt;=10, "6-10", J587&lt;=15, "11-15", J587&lt;=20, "16-20", J587&gt;20, "21+")</f>
        <v>6-10</v>
      </c>
      <c r="L587" s="2" t="s">
        <v>43</v>
      </c>
      <c r="M587" s="11" t="str">
        <f t="shared" si="134"/>
        <v>40</v>
      </c>
      <c r="N587" s="2">
        <v>1.3</v>
      </c>
      <c r="O587" s="2" t="b">
        <v>1</v>
      </c>
      <c r="P587" s="2" t="s">
        <v>2071</v>
      </c>
      <c r="Q587" s="3">
        <v>0.83</v>
      </c>
    </row>
    <row r="588" spans="1:17" x14ac:dyDescent="0.3">
      <c r="A588" s="2" t="s">
        <v>1242</v>
      </c>
      <c r="B588" s="2" t="s">
        <v>1243</v>
      </c>
      <c r="C588" s="2" t="str">
        <f t="shared" si="124"/>
        <v>James Hall</v>
      </c>
      <c r="D588" s="2" t="s">
        <v>80</v>
      </c>
      <c r="E588" s="2" t="str">
        <f t="shared" si="131"/>
        <v>Male</v>
      </c>
      <c r="F588" s="2">
        <v>28</v>
      </c>
      <c r="G588" s="2" t="s">
        <v>55</v>
      </c>
      <c r="H588" s="2" t="s">
        <v>10</v>
      </c>
      <c r="I588" s="2" t="s">
        <v>11</v>
      </c>
      <c r="J588" s="2">
        <v>2</v>
      </c>
      <c r="K588" s="2" t="str" cm="1">
        <f t="array" ref="K588">_xlfn.IFS(J588&lt;=5, "0-5", J588&lt;=10, "6-10", J588&lt;=15, "11-15", J588&lt;=20, "16-20", J588&gt;20, "21+")</f>
        <v>0-5</v>
      </c>
      <c r="L588" s="2" t="s">
        <v>217</v>
      </c>
      <c r="M588" s="11" t="str">
        <f>SUBSTITUTE(L588,"$","")</f>
        <v>100</v>
      </c>
      <c r="N588" s="2">
        <v>4.4000000000000004</v>
      </c>
      <c r="O588" s="2" t="b">
        <v>1</v>
      </c>
      <c r="P588" s="2" t="s">
        <v>2071</v>
      </c>
      <c r="Q588" s="2" t="s">
        <v>18531</v>
      </c>
    </row>
    <row r="589" spans="1:17" x14ac:dyDescent="0.3">
      <c r="A589" s="2" t="s">
        <v>1244</v>
      </c>
      <c r="B589" s="2" t="s">
        <v>1245</v>
      </c>
      <c r="C589" s="2" t="str">
        <f t="shared" si="124"/>
        <v>Michael Garcia</v>
      </c>
      <c r="D589" s="2" t="s">
        <v>36</v>
      </c>
      <c r="E589" s="2" t="str">
        <f t="shared" si="131"/>
        <v>Male</v>
      </c>
      <c r="F589" s="2">
        <v>32</v>
      </c>
      <c r="G589" s="2" t="s">
        <v>9</v>
      </c>
      <c r="H589" s="2" t="s">
        <v>10</v>
      </c>
      <c r="I589" s="2" t="s">
        <v>77</v>
      </c>
      <c r="J589" s="2">
        <v>1</v>
      </c>
      <c r="K589" s="2" t="str" cm="1">
        <f t="array" ref="K589">_xlfn.IFS(J589&lt;=5, "0-5", J589&lt;=10, "6-10", J589&lt;=15, "11-15", J589&lt;=20, "16-20", J589&gt;20, "21+")</f>
        <v>0-5</v>
      </c>
      <c r="L589" s="2">
        <v>100</v>
      </c>
      <c r="M589" s="11">
        <f>L589</f>
        <v>100</v>
      </c>
      <c r="N589" s="2">
        <v>3.4</v>
      </c>
      <c r="O589" s="2" t="b">
        <v>1</v>
      </c>
      <c r="P589" s="2" t="s">
        <v>2071</v>
      </c>
      <c r="Q589" s="2" t="s">
        <v>18531</v>
      </c>
    </row>
    <row r="590" spans="1:17" x14ac:dyDescent="0.3">
      <c r="A590" s="2" t="s">
        <v>1246</v>
      </c>
      <c r="B590" s="2" t="s">
        <v>1247</v>
      </c>
      <c r="C590" s="2" t="str">
        <f t="shared" si="124"/>
        <v>Michele Duran</v>
      </c>
      <c r="D590" s="2" t="s">
        <v>22</v>
      </c>
      <c r="E590" s="2" t="str">
        <f t="shared" si="131"/>
        <v>Female</v>
      </c>
      <c r="F590" s="2">
        <v>49</v>
      </c>
      <c r="G590" s="2" t="s">
        <v>30</v>
      </c>
      <c r="H590" s="2" t="s">
        <v>31</v>
      </c>
      <c r="I590" s="2" t="s">
        <v>32</v>
      </c>
      <c r="J590" s="2">
        <v>2</v>
      </c>
      <c r="K590" s="2" t="str" cm="1">
        <f t="array" ref="K590">_xlfn.IFS(J590&lt;=5, "0-5", J590&lt;=10, "6-10", J590&lt;=15, "11-15", J590&lt;=20, "16-20", J590&gt;20, "21+")</f>
        <v>0-5</v>
      </c>
      <c r="L590" s="2" t="s">
        <v>217</v>
      </c>
      <c r="M590" s="11" t="str">
        <f>SUBSTITUTE(L590,"$","")</f>
        <v>100</v>
      </c>
      <c r="N590" s="2">
        <v>3.4</v>
      </c>
      <c r="O590" s="2">
        <v>1</v>
      </c>
      <c r="P590" s="2" t="s">
        <v>2071</v>
      </c>
      <c r="Q590" s="3">
        <v>0.85</v>
      </c>
    </row>
    <row r="591" spans="1:17" x14ac:dyDescent="0.3">
      <c r="A591" s="2" t="s">
        <v>1248</v>
      </c>
      <c r="B591" s="2" t="s">
        <v>1249</v>
      </c>
      <c r="C591" s="2" t="str">
        <f t="shared" si="124"/>
        <v>Jessica Gray</v>
      </c>
      <c r="D591" s="2" t="s">
        <v>2</v>
      </c>
      <c r="E591" s="2" t="str">
        <f t="shared" si="131"/>
        <v>Female</v>
      </c>
      <c r="F591" s="2">
        <v>36</v>
      </c>
      <c r="G591" s="2" t="s">
        <v>59</v>
      </c>
      <c r="H591" s="2" t="s">
        <v>60</v>
      </c>
      <c r="I591" s="2" t="s">
        <v>11</v>
      </c>
      <c r="J591" s="2">
        <v>16</v>
      </c>
      <c r="K591" s="2" t="str" cm="1">
        <f t="array" ref="K591">_xlfn.IFS(J591&lt;=5, "0-5", J591&lt;=10, "6-10", J591&lt;=15, "11-15", J591&lt;=20, "16-20", J591&gt;20, "21+")</f>
        <v>16-20</v>
      </c>
      <c r="L591" s="2" t="s">
        <v>302</v>
      </c>
      <c r="M591" s="11" t="str">
        <f t="shared" ref="M591:M592" si="135">_xlfn.TEXTAFTER(L591," ")</f>
        <v>20</v>
      </c>
      <c r="N591" s="2">
        <v>3.2</v>
      </c>
      <c r="O591" s="2" t="s">
        <v>18531</v>
      </c>
      <c r="P591" s="2" t="s">
        <v>18531</v>
      </c>
      <c r="Q591" s="2" t="s">
        <v>18531</v>
      </c>
    </row>
    <row r="592" spans="1:17" x14ac:dyDescent="0.3">
      <c r="A592" s="2" t="s">
        <v>1250</v>
      </c>
      <c r="B592" s="2" t="s">
        <v>1251</v>
      </c>
      <c r="C592" s="2" t="str">
        <f t="shared" ref="C592:C601" si="136">B592</f>
        <v>Keith Shaffer</v>
      </c>
      <c r="D592" s="2" t="s">
        <v>80</v>
      </c>
      <c r="E592" s="2" t="str">
        <f t="shared" si="131"/>
        <v>Male</v>
      </c>
      <c r="F592" s="2">
        <v>59</v>
      </c>
      <c r="G592" s="2" t="s">
        <v>167</v>
      </c>
      <c r="H592" s="2" t="s">
        <v>60</v>
      </c>
      <c r="I592" s="2" t="s">
        <v>5</v>
      </c>
      <c r="J592" s="2">
        <v>22</v>
      </c>
      <c r="K592" s="2" t="str" cm="1">
        <f t="array" ref="K592">_xlfn.IFS(J592&lt;=5, "0-5", J592&lt;=10, "6-10", J592&lt;=15, "11-15", J592&lt;=20, "16-20", J592&gt;20, "21+")</f>
        <v>21+</v>
      </c>
      <c r="L592" s="2" t="s">
        <v>302</v>
      </c>
      <c r="M592" s="11" t="str">
        <f t="shared" si="135"/>
        <v>20</v>
      </c>
      <c r="N592" s="2">
        <v>3.6</v>
      </c>
      <c r="O592" s="2" t="s">
        <v>19</v>
      </c>
      <c r="P592" s="2" t="s">
        <v>2070</v>
      </c>
      <c r="Q592" s="3">
        <v>0.63</v>
      </c>
    </row>
    <row r="593" spans="1:17" x14ac:dyDescent="0.3">
      <c r="A593" s="2" t="s">
        <v>1252</v>
      </c>
      <c r="B593" s="2" t="s">
        <v>1253</v>
      </c>
      <c r="C593" s="2" t="str">
        <f t="shared" si="136"/>
        <v>Jessica Decker</v>
      </c>
      <c r="D593" s="2" t="s">
        <v>27</v>
      </c>
      <c r="E593" s="2" t="str">
        <f t="shared" si="131"/>
        <v>Female</v>
      </c>
      <c r="F593" s="2">
        <v>52</v>
      </c>
      <c r="G593" s="2" t="s">
        <v>116</v>
      </c>
      <c r="H593" s="2" t="s">
        <v>10</v>
      </c>
      <c r="I593" s="2" t="s">
        <v>66</v>
      </c>
      <c r="J593" s="2">
        <v>22</v>
      </c>
      <c r="K593" s="2" t="str" cm="1">
        <f t="array" ref="K593">_xlfn.IFS(J593&lt;=5, "0-5", J593&lt;=10, "6-10", J593&lt;=15, "11-15", J593&lt;=20, "16-20", J593&gt;20, "21+")</f>
        <v>21+</v>
      </c>
      <c r="L593" s="2" t="s">
        <v>109</v>
      </c>
      <c r="M593" s="11" t="str">
        <f>SUBSTITUTE(L593,"$","")</f>
        <v>20</v>
      </c>
      <c r="N593" s="2">
        <v>0</v>
      </c>
      <c r="O593" s="2">
        <v>0</v>
      </c>
      <c r="P593" s="2" t="s">
        <v>2070</v>
      </c>
      <c r="Q593" s="2" t="s">
        <v>18531</v>
      </c>
    </row>
    <row r="594" spans="1:17" x14ac:dyDescent="0.3">
      <c r="A594" s="2" t="s">
        <v>1254</v>
      </c>
      <c r="B594" s="2" t="s">
        <v>1255</v>
      </c>
      <c r="C594" s="2" t="str">
        <f t="shared" si="136"/>
        <v>Brianna Pittman</v>
      </c>
      <c r="D594" s="2" t="s">
        <v>27</v>
      </c>
      <c r="E594" s="2" t="str">
        <f t="shared" si="131"/>
        <v>Female</v>
      </c>
      <c r="F594" s="2">
        <v>24</v>
      </c>
      <c r="G594" s="2" t="s">
        <v>163</v>
      </c>
      <c r="H594" s="2" t="s">
        <v>164</v>
      </c>
      <c r="I594" s="2" t="s">
        <v>5</v>
      </c>
      <c r="J594" s="2">
        <v>5</v>
      </c>
      <c r="K594" s="2" t="str" cm="1">
        <f t="array" ref="K594">_xlfn.IFS(J594&lt;=5, "0-5", J594&lt;=10, "6-10", J594&lt;=15, "11-15", J594&lt;=20, "16-20", J594&gt;20, "21+")</f>
        <v>0-5</v>
      </c>
      <c r="L594" s="2">
        <v>40</v>
      </c>
      <c r="M594" s="11">
        <f>L594</f>
        <v>40</v>
      </c>
      <c r="N594" s="2">
        <v>1.8</v>
      </c>
      <c r="O594" s="2">
        <v>1</v>
      </c>
      <c r="P594" s="2" t="s">
        <v>2071</v>
      </c>
      <c r="Q594" s="3">
        <v>0.86</v>
      </c>
    </row>
    <row r="595" spans="1:17" x14ac:dyDescent="0.3">
      <c r="A595" s="2" t="s">
        <v>1256</v>
      </c>
      <c r="B595" s="2" t="s">
        <v>1257</v>
      </c>
      <c r="C595" s="2" t="str">
        <f t="shared" si="136"/>
        <v>Kimberly Hunter</v>
      </c>
      <c r="D595" s="2" t="s">
        <v>8</v>
      </c>
      <c r="E595" s="2" t="str">
        <f t="shared" si="131"/>
        <v>Female</v>
      </c>
      <c r="F595" s="2">
        <v>26</v>
      </c>
      <c r="G595" s="2" t="s">
        <v>9</v>
      </c>
      <c r="H595" s="2" t="s">
        <v>10</v>
      </c>
      <c r="I595" s="2" t="s">
        <v>18</v>
      </c>
      <c r="J595" s="2">
        <v>2</v>
      </c>
      <c r="K595" s="2" t="str" cm="1">
        <f t="array" ref="K595">_xlfn.IFS(J595&lt;=5, "0-5", J595&lt;=10, "6-10", J595&lt;=15, "11-15", J595&lt;=20, "16-20", J595&gt;20, "21+")</f>
        <v>0-5</v>
      </c>
      <c r="L595" s="2" t="s">
        <v>40</v>
      </c>
      <c r="M595" s="11" t="str">
        <f>_xlfn.TEXTAFTER(L595," ")</f>
        <v>75</v>
      </c>
      <c r="N595" s="2">
        <v>2.5</v>
      </c>
      <c r="O595" s="2" t="s">
        <v>56</v>
      </c>
      <c r="P595" s="2" t="s">
        <v>2071</v>
      </c>
      <c r="Q595" s="2">
        <v>60</v>
      </c>
    </row>
    <row r="596" spans="1:17" x14ac:dyDescent="0.3">
      <c r="A596" s="2" t="s">
        <v>1258</v>
      </c>
      <c r="B596" s="2" t="s">
        <v>1259</v>
      </c>
      <c r="C596" s="2" t="str">
        <f t="shared" si="136"/>
        <v>Daniel Martin</v>
      </c>
      <c r="D596" s="2" t="s">
        <v>80</v>
      </c>
      <c r="E596" s="2" t="str">
        <f t="shared" si="131"/>
        <v>Male</v>
      </c>
      <c r="F596" s="2">
        <v>55</v>
      </c>
      <c r="G596" s="2" t="s">
        <v>116</v>
      </c>
      <c r="H596" s="2" t="s">
        <v>10</v>
      </c>
      <c r="I596" s="2" t="s">
        <v>66</v>
      </c>
      <c r="J596" s="2">
        <v>24</v>
      </c>
      <c r="K596" s="2" t="str" cm="1">
        <f t="array" ref="K596">_xlfn.IFS(J596&lt;=5, "0-5", J596&lt;=10, "6-10", J596&lt;=15, "11-15", J596&lt;=20, "16-20", J596&gt;20, "21+")</f>
        <v>21+</v>
      </c>
      <c r="L596" s="2">
        <v>40</v>
      </c>
      <c r="M596" s="11">
        <f t="shared" ref="M596:M597" si="137">L596</f>
        <v>40</v>
      </c>
      <c r="N596" s="2">
        <v>2</v>
      </c>
      <c r="O596" s="2">
        <v>1</v>
      </c>
      <c r="P596" s="2" t="s">
        <v>2071</v>
      </c>
      <c r="Q596" s="2">
        <v>88</v>
      </c>
    </row>
    <row r="597" spans="1:17" x14ac:dyDescent="0.3">
      <c r="A597" s="2" t="s">
        <v>1260</v>
      </c>
      <c r="B597" s="2" t="s">
        <v>1261</v>
      </c>
      <c r="C597" s="2" t="str">
        <f t="shared" si="136"/>
        <v>Rachel Smith</v>
      </c>
      <c r="D597" s="2" t="s">
        <v>8</v>
      </c>
      <c r="E597" s="2" t="str">
        <f t="shared" si="131"/>
        <v>Female</v>
      </c>
      <c r="F597" s="2">
        <v>56</v>
      </c>
      <c r="G597" s="2" t="s">
        <v>3</v>
      </c>
      <c r="H597" s="2" t="s">
        <v>4</v>
      </c>
      <c r="I597" s="2" t="s">
        <v>11</v>
      </c>
      <c r="J597" s="2">
        <v>37</v>
      </c>
      <c r="K597" s="2" t="str" cm="1">
        <f t="array" ref="K597">_xlfn.IFS(J597&lt;=5, "0-5", J597&lt;=10, "6-10", J597&lt;=15, "11-15", J597&lt;=20, "16-20", J597&gt;20, "21+")</f>
        <v>21+</v>
      </c>
      <c r="L597" s="2">
        <v>40</v>
      </c>
      <c r="M597" s="11">
        <f t="shared" si="137"/>
        <v>40</v>
      </c>
      <c r="N597" s="2">
        <v>0</v>
      </c>
      <c r="O597" s="2" t="s">
        <v>19</v>
      </c>
      <c r="P597" s="2" t="s">
        <v>2070</v>
      </c>
      <c r="Q597" s="3">
        <v>0.7</v>
      </c>
    </row>
    <row r="598" spans="1:17" x14ac:dyDescent="0.3">
      <c r="A598" s="2" t="s">
        <v>1262</v>
      </c>
      <c r="B598" s="2" t="s">
        <v>1263</v>
      </c>
      <c r="C598" s="2" t="str">
        <f t="shared" si="136"/>
        <v>Michael Miller</v>
      </c>
      <c r="D598" s="2" t="s">
        <v>36</v>
      </c>
      <c r="E598" s="2" t="str">
        <f t="shared" si="131"/>
        <v>Male</v>
      </c>
      <c r="F598" s="2">
        <v>36</v>
      </c>
      <c r="G598" s="2" t="s">
        <v>123</v>
      </c>
      <c r="H598" s="2" t="s">
        <v>124</v>
      </c>
      <c r="I598" s="2" t="s">
        <v>18</v>
      </c>
      <c r="J598" s="2">
        <v>3</v>
      </c>
      <c r="K598" s="2" t="str" cm="1">
        <f t="array" ref="K598">_xlfn.IFS(J598&lt;=5, "0-5", J598&lt;=10, "6-10", J598&lt;=15, "11-15", J598&lt;=20, "16-20", J598&gt;20, "21+")</f>
        <v>0-5</v>
      </c>
      <c r="L598" s="2" t="s">
        <v>86</v>
      </c>
      <c r="M598" s="11" t="str">
        <f>_xlfn.TEXTAFTER(L598," ")</f>
        <v>50</v>
      </c>
      <c r="N598" s="2">
        <v>1.3</v>
      </c>
      <c r="O598" s="2">
        <v>1</v>
      </c>
      <c r="P598" s="2" t="s">
        <v>2071</v>
      </c>
      <c r="Q598" s="3">
        <v>0.77</v>
      </c>
    </row>
    <row r="599" spans="1:17" x14ac:dyDescent="0.3">
      <c r="A599" s="2" t="s">
        <v>1264</v>
      </c>
      <c r="B599" s="2" t="s">
        <v>1265</v>
      </c>
      <c r="C599" s="2" t="str">
        <f t="shared" si="136"/>
        <v>Willie Clark</v>
      </c>
      <c r="D599" s="2" t="s">
        <v>80</v>
      </c>
      <c r="E599" s="2" t="str">
        <f t="shared" si="131"/>
        <v>Male</v>
      </c>
      <c r="F599" s="2">
        <v>48</v>
      </c>
      <c r="G599" s="2" t="s">
        <v>59</v>
      </c>
      <c r="H599" s="2" t="s">
        <v>60</v>
      </c>
      <c r="I599" s="2" t="s">
        <v>23</v>
      </c>
      <c r="J599" s="2">
        <v>18</v>
      </c>
      <c r="K599" s="2" t="str" cm="1">
        <f t="array" ref="K599">_xlfn.IFS(J599&lt;=5, "0-5", J599&lt;=10, "6-10", J599&lt;=15, "11-15", J599&lt;=20, "16-20", J599&gt;20, "21+")</f>
        <v>16-20</v>
      </c>
      <c r="L599" s="2">
        <v>75</v>
      </c>
      <c r="M599" s="11">
        <f>L599</f>
        <v>75</v>
      </c>
      <c r="N599" s="2">
        <v>0</v>
      </c>
      <c r="O599" s="2">
        <v>0</v>
      </c>
      <c r="P599" s="2" t="s">
        <v>2070</v>
      </c>
      <c r="Q599" s="3">
        <v>0.8</v>
      </c>
    </row>
    <row r="600" spans="1:17" x14ac:dyDescent="0.3">
      <c r="A600" s="2" t="s">
        <v>1266</v>
      </c>
      <c r="B600" s="2" t="s">
        <v>1267</v>
      </c>
      <c r="C600" s="2" t="str">
        <f t="shared" si="136"/>
        <v>Jeremy Hernandez</v>
      </c>
      <c r="D600" s="2" t="s">
        <v>85</v>
      </c>
      <c r="E600" s="2" t="str">
        <f t="shared" si="131"/>
        <v>Male</v>
      </c>
      <c r="F600" s="2">
        <v>55</v>
      </c>
      <c r="G600" s="2" t="s">
        <v>127</v>
      </c>
      <c r="H600" s="2" t="s">
        <v>128</v>
      </c>
      <c r="I600" s="2" t="s">
        <v>102</v>
      </c>
      <c r="J600" s="2">
        <v>6</v>
      </c>
      <c r="K600" s="2" t="str" cm="1">
        <f t="array" ref="K600">_xlfn.IFS(J600&lt;=5, "0-5", J600&lt;=10, "6-10", J600&lt;=15, "11-15", J600&lt;=20, "16-20", J600&gt;20, "21+")</f>
        <v>6-10</v>
      </c>
      <c r="L600" s="2" t="s">
        <v>24</v>
      </c>
      <c r="M600" s="11" t="str">
        <f>SUBSTITUTE(L600,"$","")</f>
        <v>40</v>
      </c>
      <c r="N600" s="2">
        <v>3.6</v>
      </c>
      <c r="O600" s="2" t="s">
        <v>62</v>
      </c>
      <c r="P600" s="2" t="s">
        <v>2071</v>
      </c>
      <c r="Q600" s="2" t="s">
        <v>18531</v>
      </c>
    </row>
    <row r="601" spans="1:17" x14ac:dyDescent="0.3">
      <c r="A601" s="2" t="s">
        <v>1268</v>
      </c>
      <c r="B601" s="2" t="s">
        <v>1269</v>
      </c>
      <c r="C601" s="2" t="str">
        <f t="shared" si="136"/>
        <v>Tina Shelton</v>
      </c>
      <c r="D601" s="2" t="s">
        <v>27</v>
      </c>
      <c r="E601" s="2" t="str">
        <f t="shared" si="131"/>
        <v>Female</v>
      </c>
      <c r="F601" s="2">
        <v>56</v>
      </c>
      <c r="G601" s="2" t="s">
        <v>178</v>
      </c>
      <c r="H601" s="2" t="s">
        <v>60</v>
      </c>
      <c r="I601" s="2" t="s">
        <v>77</v>
      </c>
      <c r="J601" s="2">
        <v>17</v>
      </c>
      <c r="K601" s="2" t="str" cm="1">
        <f t="array" ref="K601">_xlfn.IFS(J601&lt;=5, "0-5", J601&lt;=10, "6-10", J601&lt;=15, "11-15", J601&lt;=20, "16-20", J601&gt;20, "21+")</f>
        <v>16-20</v>
      </c>
      <c r="L601" s="2" t="s">
        <v>18531</v>
      </c>
      <c r="M601" s="11" t="s">
        <v>18531</v>
      </c>
      <c r="N601" s="2">
        <v>1.3</v>
      </c>
      <c r="O601" s="2" t="s">
        <v>18531</v>
      </c>
      <c r="P601" s="2" t="s">
        <v>18531</v>
      </c>
      <c r="Q601" s="3">
        <v>0.87</v>
      </c>
    </row>
    <row r="602" spans="1:17" x14ac:dyDescent="0.3">
      <c r="A602" s="2" t="s">
        <v>1270</v>
      </c>
      <c r="B602" s="2" t="s">
        <v>1271</v>
      </c>
      <c r="C602" s="2" t="str">
        <f>_xlfn.TEXTAFTER(B602,". ",)</f>
        <v>Pamela Larson</v>
      </c>
      <c r="D602" s="2" t="s">
        <v>65</v>
      </c>
      <c r="E602" s="2" t="str">
        <f t="shared" si="131"/>
        <v>Female</v>
      </c>
      <c r="F602" s="2">
        <v>28</v>
      </c>
      <c r="G602" s="2" t="s">
        <v>116</v>
      </c>
      <c r="H602" s="2" t="s">
        <v>10</v>
      </c>
      <c r="I602" s="2" t="s">
        <v>5</v>
      </c>
      <c r="J602" s="2">
        <v>1</v>
      </c>
      <c r="K602" s="2" t="str" cm="1">
        <f t="array" ref="K602">_xlfn.IFS(J602&lt;=5, "0-5", J602&lt;=10, "6-10", J602&lt;=15, "11-15", J602&lt;=20, "16-20", J602&gt;20, "21+")</f>
        <v>0-5</v>
      </c>
      <c r="L602" s="2">
        <v>75</v>
      </c>
      <c r="M602" s="11">
        <f>L602</f>
        <v>75</v>
      </c>
      <c r="N602" s="2">
        <v>2.7</v>
      </c>
      <c r="O602" s="2" t="b">
        <v>1</v>
      </c>
      <c r="P602" s="2" t="s">
        <v>2071</v>
      </c>
      <c r="Q602" s="3">
        <v>0.93</v>
      </c>
    </row>
    <row r="603" spans="1:17" x14ac:dyDescent="0.3">
      <c r="A603" s="2" t="s">
        <v>1272</v>
      </c>
      <c r="B603" s="2" t="s">
        <v>1273</v>
      </c>
      <c r="C603" s="2" t="str">
        <f t="shared" ref="C603:C666" si="138">B603</f>
        <v>Ryan Ewing</v>
      </c>
      <c r="D603" s="2" t="s">
        <v>15</v>
      </c>
      <c r="E603" s="2" t="str">
        <f t="shared" si="131"/>
        <v>Male</v>
      </c>
      <c r="F603" s="2">
        <v>60</v>
      </c>
      <c r="G603" s="2" t="s">
        <v>46</v>
      </c>
      <c r="H603" s="2" t="s">
        <v>10</v>
      </c>
      <c r="I603" s="2" t="s">
        <v>32</v>
      </c>
      <c r="J603" s="2">
        <v>39</v>
      </c>
      <c r="K603" s="2" t="str" cm="1">
        <f t="array" ref="K603">_xlfn.IFS(J603&lt;=5, "0-5", J603&lt;=10, "6-10", J603&lt;=15, "11-15", J603&lt;=20, "16-20", J603&gt;20, "21+")</f>
        <v>21+</v>
      </c>
      <c r="L603" s="2" t="s">
        <v>12</v>
      </c>
      <c r="M603" s="11" t="str">
        <f>_xlfn.TEXTAFTER(L603," ")</f>
        <v>100</v>
      </c>
      <c r="N603" s="2">
        <v>1.5</v>
      </c>
      <c r="O603" s="2" t="s">
        <v>18531</v>
      </c>
      <c r="P603" s="2" t="s">
        <v>18531</v>
      </c>
      <c r="Q603" s="2">
        <v>88</v>
      </c>
    </row>
    <row r="604" spans="1:17" x14ac:dyDescent="0.3">
      <c r="A604" s="2" t="s">
        <v>1274</v>
      </c>
      <c r="B604" s="2" t="s">
        <v>1275</v>
      </c>
      <c r="C604" s="2" t="str">
        <f t="shared" si="138"/>
        <v>Mark Cochran</v>
      </c>
      <c r="D604" s="2" t="s">
        <v>15</v>
      </c>
      <c r="E604" s="2" t="str">
        <f t="shared" si="131"/>
        <v>Male</v>
      </c>
      <c r="F604" s="2">
        <v>34</v>
      </c>
      <c r="G604" s="2" t="s">
        <v>100</v>
      </c>
      <c r="H604" s="2" t="s">
        <v>101</v>
      </c>
      <c r="I604" s="2" t="s">
        <v>5</v>
      </c>
      <c r="J604" s="2">
        <v>15</v>
      </c>
      <c r="K604" s="2" t="str" cm="1">
        <f t="array" ref="K604">_xlfn.IFS(J604&lt;=5, "0-5", J604&lt;=10, "6-10", J604&lt;=15, "11-15", J604&lt;=20, "16-20", J604&gt;20, "21+")</f>
        <v>11-15</v>
      </c>
      <c r="L604" s="2">
        <v>20</v>
      </c>
      <c r="M604" s="11">
        <f>L604</f>
        <v>20</v>
      </c>
      <c r="N604" s="2">
        <v>0</v>
      </c>
      <c r="O604" s="2">
        <v>0</v>
      </c>
      <c r="P604" s="2" t="s">
        <v>2070</v>
      </c>
      <c r="Q604" s="3">
        <v>1</v>
      </c>
    </row>
    <row r="605" spans="1:17" x14ac:dyDescent="0.3">
      <c r="A605" s="2" t="s">
        <v>1276</v>
      </c>
      <c r="B605" s="2" t="s">
        <v>1277</v>
      </c>
      <c r="C605" s="2" t="str">
        <f t="shared" si="138"/>
        <v>Martha Carson</v>
      </c>
      <c r="D605" s="2" t="s">
        <v>27</v>
      </c>
      <c r="E605" s="2" t="str">
        <f t="shared" si="131"/>
        <v>Female</v>
      </c>
      <c r="F605" s="2">
        <v>38</v>
      </c>
      <c r="G605" s="2" t="s">
        <v>37</v>
      </c>
      <c r="H605" s="2" t="s">
        <v>38</v>
      </c>
      <c r="I605" s="2" t="s">
        <v>32</v>
      </c>
      <c r="J605" s="2">
        <v>13</v>
      </c>
      <c r="K605" s="2" t="str" cm="1">
        <f t="array" ref="K605">_xlfn.IFS(J605&lt;=5, "0-5", J605&lt;=10, "6-10", J605&lt;=15, "11-15", J605&lt;=20, "16-20", J605&gt;20, "21+")</f>
        <v>11-15</v>
      </c>
      <c r="L605" s="2" t="s">
        <v>24</v>
      </c>
      <c r="M605" s="11" t="str">
        <f>SUBSTITUTE(L605,"$","")</f>
        <v>40</v>
      </c>
      <c r="N605" s="2">
        <v>0</v>
      </c>
      <c r="O605" s="2">
        <v>1</v>
      </c>
      <c r="P605" s="2" t="s">
        <v>2071</v>
      </c>
      <c r="Q605" s="2">
        <v>61</v>
      </c>
    </row>
    <row r="606" spans="1:17" x14ac:dyDescent="0.3">
      <c r="A606" s="2" t="s">
        <v>1278</v>
      </c>
      <c r="B606" s="2" t="s">
        <v>1279</v>
      </c>
      <c r="C606" s="2" t="str">
        <f t="shared" si="138"/>
        <v>Heather Jackson</v>
      </c>
      <c r="D606" s="2" t="s">
        <v>8</v>
      </c>
      <c r="E606" s="2" t="str">
        <f t="shared" si="131"/>
        <v>Female</v>
      </c>
      <c r="F606" s="2">
        <v>51</v>
      </c>
      <c r="G606" s="2" t="s">
        <v>100</v>
      </c>
      <c r="H606" s="2" t="s">
        <v>101</v>
      </c>
      <c r="I606" s="2" t="s">
        <v>23</v>
      </c>
      <c r="J606" s="2">
        <v>17</v>
      </c>
      <c r="K606" s="2" t="str" cm="1">
        <f t="array" ref="K606">_xlfn.IFS(J606&lt;=5, "0-5", J606&lt;=10, "6-10", J606&lt;=15, "11-15", J606&lt;=20, "16-20", J606&gt;20, "21+")</f>
        <v>16-20</v>
      </c>
      <c r="L606" s="2">
        <v>100</v>
      </c>
      <c r="M606" s="11">
        <f t="shared" ref="M606:M607" si="139">L606</f>
        <v>100</v>
      </c>
      <c r="N606" s="2">
        <v>3</v>
      </c>
      <c r="O606" s="2" t="b">
        <v>0</v>
      </c>
      <c r="P606" s="2" t="s">
        <v>2070</v>
      </c>
      <c r="Q606" s="3">
        <v>0.79</v>
      </c>
    </row>
    <row r="607" spans="1:17" x14ac:dyDescent="0.3">
      <c r="A607" s="2" t="s">
        <v>1280</v>
      </c>
      <c r="B607" s="2" t="s">
        <v>1281</v>
      </c>
      <c r="C607" s="2" t="str">
        <f t="shared" si="138"/>
        <v>Megan Young</v>
      </c>
      <c r="D607" s="2" t="s">
        <v>2</v>
      </c>
      <c r="E607" s="2" t="str">
        <f t="shared" si="131"/>
        <v>Female</v>
      </c>
      <c r="F607" s="2">
        <v>21</v>
      </c>
      <c r="G607" s="2" t="s">
        <v>73</v>
      </c>
      <c r="H607" s="2" t="s">
        <v>74</v>
      </c>
      <c r="I607" s="2" t="s">
        <v>11</v>
      </c>
      <c r="J607" s="2">
        <v>1</v>
      </c>
      <c r="K607" s="2" t="str" cm="1">
        <f t="array" ref="K607">_xlfn.IFS(J607&lt;=5, "0-5", J607&lt;=10, "6-10", J607&lt;=15, "11-15", J607&lt;=20, "16-20", J607&gt;20, "21+")</f>
        <v>0-5</v>
      </c>
      <c r="L607" s="2">
        <v>30</v>
      </c>
      <c r="M607" s="11">
        <f t="shared" si="139"/>
        <v>30</v>
      </c>
      <c r="N607" s="2">
        <v>1.2</v>
      </c>
      <c r="O607" s="2" t="s">
        <v>18531</v>
      </c>
      <c r="P607" s="2" t="s">
        <v>18531</v>
      </c>
      <c r="Q607" s="3">
        <v>0.73</v>
      </c>
    </row>
    <row r="608" spans="1:17" x14ac:dyDescent="0.3">
      <c r="A608" s="2" t="s">
        <v>1282</v>
      </c>
      <c r="B608" s="2" t="s">
        <v>1283</v>
      </c>
      <c r="C608" s="2" t="str">
        <f t="shared" si="138"/>
        <v>Thomas Davis</v>
      </c>
      <c r="D608" s="2" t="s">
        <v>80</v>
      </c>
      <c r="E608" s="2" t="str">
        <f t="shared" si="131"/>
        <v>Male</v>
      </c>
      <c r="F608" s="2">
        <v>35</v>
      </c>
      <c r="G608" s="2" t="s">
        <v>3</v>
      </c>
      <c r="H608" s="2" t="s">
        <v>4</v>
      </c>
      <c r="I608" s="2" t="s">
        <v>61</v>
      </c>
      <c r="J608" s="2">
        <v>16</v>
      </c>
      <c r="K608" s="2" t="str" cm="1">
        <f t="array" ref="K608">_xlfn.IFS(J608&lt;=5, "0-5", J608&lt;=10, "6-10", J608&lt;=15, "11-15", J608&lt;=20, "16-20", J608&gt;20, "21+")</f>
        <v>16-20</v>
      </c>
      <c r="L608" s="2" t="s">
        <v>18531</v>
      </c>
      <c r="M608" s="11" t="s">
        <v>18531</v>
      </c>
      <c r="N608" s="2">
        <v>1.3</v>
      </c>
      <c r="O608" s="2">
        <v>1</v>
      </c>
      <c r="P608" s="2" t="s">
        <v>2071</v>
      </c>
      <c r="Q608" s="3">
        <v>0.64</v>
      </c>
    </row>
    <row r="609" spans="1:17" x14ac:dyDescent="0.3">
      <c r="A609" s="2" t="s">
        <v>1284</v>
      </c>
      <c r="B609" s="2" t="s">
        <v>1285</v>
      </c>
      <c r="C609" s="2" t="str">
        <f t="shared" si="138"/>
        <v>Thomas Mooney</v>
      </c>
      <c r="D609" s="2" t="s">
        <v>80</v>
      </c>
      <c r="E609" s="2" t="str">
        <f t="shared" si="131"/>
        <v>Male</v>
      </c>
      <c r="F609" s="2">
        <v>27</v>
      </c>
      <c r="G609" s="2" t="s">
        <v>95</v>
      </c>
      <c r="H609" s="2" t="s">
        <v>96</v>
      </c>
      <c r="I609" s="2" t="s">
        <v>23</v>
      </c>
      <c r="J609" s="2">
        <v>9</v>
      </c>
      <c r="K609" s="2" t="str" cm="1">
        <f t="array" ref="K609">_xlfn.IFS(J609&lt;=5, "0-5", J609&lt;=10, "6-10", J609&lt;=15, "11-15", J609&lt;=20, "16-20", J609&gt;20, "21+")</f>
        <v>6-10</v>
      </c>
      <c r="L609" s="2" t="s">
        <v>217</v>
      </c>
      <c r="M609" s="11" t="str">
        <f>SUBSTITUTE(L609,"$","")</f>
        <v>100</v>
      </c>
      <c r="N609" s="2" t="s">
        <v>18531</v>
      </c>
      <c r="O609" s="2" t="b">
        <v>1</v>
      </c>
      <c r="P609" s="2" t="s">
        <v>2071</v>
      </c>
      <c r="Q609" s="2" t="s">
        <v>18531</v>
      </c>
    </row>
    <row r="610" spans="1:17" x14ac:dyDescent="0.3">
      <c r="A610" s="2" t="s">
        <v>1286</v>
      </c>
      <c r="B610" s="2" t="s">
        <v>1287</v>
      </c>
      <c r="C610" s="2" t="str">
        <f t="shared" si="138"/>
        <v>Susan Smith</v>
      </c>
      <c r="D610" s="2" t="s">
        <v>8</v>
      </c>
      <c r="E610" s="2" t="str">
        <f t="shared" si="131"/>
        <v>Female</v>
      </c>
      <c r="F610" s="2">
        <v>42</v>
      </c>
      <c r="G610" s="2" t="s">
        <v>50</v>
      </c>
      <c r="H610" s="2" t="s">
        <v>51</v>
      </c>
      <c r="I610" s="2" t="s">
        <v>11</v>
      </c>
      <c r="J610" s="2">
        <v>20</v>
      </c>
      <c r="K610" s="2" t="str" cm="1">
        <f t="array" ref="K610">_xlfn.IFS(J610&lt;=5, "0-5", J610&lt;=10, "6-10", J610&lt;=15, "11-15", J610&lt;=20, "16-20", J610&gt;20, "21+")</f>
        <v>16-20</v>
      </c>
      <c r="L610" s="2" t="s">
        <v>86</v>
      </c>
      <c r="M610" s="11" t="str">
        <f>_xlfn.TEXTAFTER(L610," ")</f>
        <v>50</v>
      </c>
      <c r="N610" s="2">
        <v>3.8</v>
      </c>
      <c r="O610" s="2" t="s">
        <v>19</v>
      </c>
      <c r="P610" s="2" t="s">
        <v>2070</v>
      </c>
      <c r="Q610" s="3">
        <v>0.93</v>
      </c>
    </row>
    <row r="611" spans="1:17" x14ac:dyDescent="0.3">
      <c r="A611" s="2" t="s">
        <v>1288</v>
      </c>
      <c r="B611" s="2" t="s">
        <v>1289</v>
      </c>
      <c r="C611" s="2" t="str">
        <f t="shared" si="138"/>
        <v>Brianna Orr</v>
      </c>
      <c r="D611" s="2" t="s">
        <v>22</v>
      </c>
      <c r="E611" s="2" t="str">
        <f t="shared" si="131"/>
        <v>Female</v>
      </c>
      <c r="F611" s="2">
        <v>52</v>
      </c>
      <c r="G611" s="2" t="s">
        <v>116</v>
      </c>
      <c r="H611" s="2" t="s">
        <v>10</v>
      </c>
      <c r="I611" s="2" t="s">
        <v>5</v>
      </c>
      <c r="J611" s="2">
        <v>29</v>
      </c>
      <c r="K611" s="2" t="str" cm="1">
        <f t="array" ref="K611">_xlfn.IFS(J611&lt;=5, "0-5", J611&lt;=10, "6-10", J611&lt;=15, "11-15", J611&lt;=20, "16-20", J611&gt;20, "21+")</f>
        <v>21+</v>
      </c>
      <c r="L611" s="2">
        <v>30</v>
      </c>
      <c r="M611" s="11">
        <f t="shared" ref="M611:M612" si="140">L611</f>
        <v>30</v>
      </c>
      <c r="N611" s="2">
        <v>3.8</v>
      </c>
      <c r="O611" s="2">
        <v>0</v>
      </c>
      <c r="P611" s="2" t="s">
        <v>2070</v>
      </c>
      <c r="Q611" s="3">
        <v>0.68</v>
      </c>
    </row>
    <row r="612" spans="1:17" x14ac:dyDescent="0.3">
      <c r="A612" s="2" t="s">
        <v>1290</v>
      </c>
      <c r="B612" s="2" t="s">
        <v>1291</v>
      </c>
      <c r="C612" s="2" t="str">
        <f t="shared" si="138"/>
        <v>Dustin Smith</v>
      </c>
      <c r="D612" s="2" t="s">
        <v>15</v>
      </c>
      <c r="E612" s="2" t="str">
        <f t="shared" si="131"/>
        <v>Male</v>
      </c>
      <c r="F612" s="2">
        <v>53</v>
      </c>
      <c r="G612" s="2" t="s">
        <v>100</v>
      </c>
      <c r="H612" s="2" t="s">
        <v>101</v>
      </c>
      <c r="I612" s="2" t="s">
        <v>23</v>
      </c>
      <c r="J612" s="2">
        <v>21</v>
      </c>
      <c r="K612" s="2" t="str" cm="1">
        <f t="array" ref="K612">_xlfn.IFS(J612&lt;=5, "0-5", J612&lt;=10, "6-10", J612&lt;=15, "11-15", J612&lt;=20, "16-20", J612&gt;20, "21+")</f>
        <v>21+</v>
      </c>
      <c r="L612" s="2">
        <v>40</v>
      </c>
      <c r="M612" s="11">
        <f t="shared" si="140"/>
        <v>40</v>
      </c>
      <c r="N612" s="2">
        <v>4.7</v>
      </c>
      <c r="O612" s="2">
        <v>1</v>
      </c>
      <c r="P612" s="2" t="s">
        <v>2071</v>
      </c>
      <c r="Q612" s="3">
        <v>0.62</v>
      </c>
    </row>
    <row r="613" spans="1:17" x14ac:dyDescent="0.3">
      <c r="A613" s="2" t="s">
        <v>1292</v>
      </c>
      <c r="B613" s="2" t="s">
        <v>1293</v>
      </c>
      <c r="C613" s="2" t="str">
        <f t="shared" si="138"/>
        <v>Sarah White</v>
      </c>
      <c r="D613" s="2" t="s">
        <v>8</v>
      </c>
      <c r="E613" s="2" t="str">
        <f t="shared" si="131"/>
        <v>Female</v>
      </c>
      <c r="F613" s="2">
        <v>54</v>
      </c>
      <c r="G613" s="2" t="s">
        <v>3</v>
      </c>
      <c r="H613" s="2" t="s">
        <v>4</v>
      </c>
      <c r="I613" s="2" t="s">
        <v>11</v>
      </c>
      <c r="J613" s="2">
        <v>28</v>
      </c>
      <c r="K613" s="2" t="str" cm="1">
        <f t="array" ref="K613">_xlfn.IFS(J613&lt;=5, "0-5", J613&lt;=10, "6-10", J613&lt;=15, "11-15", J613&lt;=20, "16-20", J613&gt;20, "21+")</f>
        <v>21+</v>
      </c>
      <c r="L613" s="2" t="s">
        <v>43</v>
      </c>
      <c r="M613" s="11" t="str">
        <f>_xlfn.TEXTAFTER(L613," ")</f>
        <v>40</v>
      </c>
      <c r="N613" s="2">
        <v>1.1000000000000001</v>
      </c>
      <c r="O613" s="2" t="s">
        <v>147</v>
      </c>
      <c r="P613" s="2" t="s">
        <v>2070</v>
      </c>
      <c r="Q613" s="2" t="s">
        <v>18531</v>
      </c>
    </row>
    <row r="614" spans="1:17" x14ac:dyDescent="0.3">
      <c r="A614" s="2" t="s">
        <v>1294</v>
      </c>
      <c r="B614" s="2" t="s">
        <v>1295</v>
      </c>
      <c r="C614" s="2" t="str">
        <f t="shared" si="138"/>
        <v>Michael Davis</v>
      </c>
      <c r="D614" s="2" t="s">
        <v>49</v>
      </c>
      <c r="E614" s="2" t="str">
        <f t="shared" si="131"/>
        <v>Male</v>
      </c>
      <c r="F614" s="2">
        <v>51</v>
      </c>
      <c r="G614" s="2" t="s">
        <v>73</v>
      </c>
      <c r="H614" s="2" t="s">
        <v>74</v>
      </c>
      <c r="I614" s="2" t="s">
        <v>18</v>
      </c>
      <c r="J614" s="2">
        <v>5</v>
      </c>
      <c r="K614" s="2" t="str" cm="1">
        <f t="array" ref="K614">_xlfn.IFS(J614&lt;=5, "0-5", J614&lt;=10, "6-10", J614&lt;=15, "11-15", J614&lt;=20, "16-20", J614&gt;20, "21+")</f>
        <v>0-5</v>
      </c>
      <c r="L614" s="2">
        <v>50</v>
      </c>
      <c r="M614" s="11">
        <f>L614</f>
        <v>50</v>
      </c>
      <c r="N614" s="2">
        <v>4.2</v>
      </c>
      <c r="O614" s="2">
        <v>1</v>
      </c>
      <c r="P614" s="2" t="s">
        <v>2071</v>
      </c>
      <c r="Q614" s="3">
        <v>0.82</v>
      </c>
    </row>
    <row r="615" spans="1:17" x14ac:dyDescent="0.3">
      <c r="A615" s="2" t="s">
        <v>1296</v>
      </c>
      <c r="B615" s="2" t="s">
        <v>1297</v>
      </c>
      <c r="C615" s="2" t="str">
        <f t="shared" si="138"/>
        <v>Jennifer Phillips</v>
      </c>
      <c r="D615" s="2" t="s">
        <v>2</v>
      </c>
      <c r="E615" s="2" t="str">
        <f t="shared" si="131"/>
        <v>Female</v>
      </c>
      <c r="F615" s="2">
        <v>30</v>
      </c>
      <c r="G615" s="2" t="s">
        <v>100</v>
      </c>
      <c r="H615" s="2" t="s">
        <v>101</v>
      </c>
      <c r="I615" s="2" t="s">
        <v>23</v>
      </c>
      <c r="J615" s="2">
        <v>0</v>
      </c>
      <c r="K615" s="2" t="str" cm="1">
        <f t="array" ref="K615">_xlfn.IFS(J615&lt;=5, "0-5", J615&lt;=10, "6-10", J615&lt;=15, "11-15", J615&lt;=20, "16-20", J615&gt;20, "21+")</f>
        <v>0-5</v>
      </c>
      <c r="L615" s="2" t="s">
        <v>18531</v>
      </c>
      <c r="M615" s="11" t="s">
        <v>18531</v>
      </c>
      <c r="N615" s="2">
        <v>0</v>
      </c>
      <c r="O615" s="2">
        <v>0</v>
      </c>
      <c r="P615" s="2" t="s">
        <v>2070</v>
      </c>
      <c r="Q615" s="2" t="s">
        <v>18531</v>
      </c>
    </row>
    <row r="616" spans="1:17" x14ac:dyDescent="0.3">
      <c r="A616" s="2" t="s">
        <v>1298</v>
      </c>
      <c r="B616" s="2" t="s">
        <v>1299</v>
      </c>
      <c r="C616" s="2" t="str">
        <f t="shared" si="138"/>
        <v>Dana Sanders</v>
      </c>
      <c r="D616" s="2" t="s">
        <v>65</v>
      </c>
      <c r="E616" s="2" t="str">
        <f t="shared" si="131"/>
        <v>Female</v>
      </c>
      <c r="F616" s="2">
        <v>45</v>
      </c>
      <c r="G616" s="2" t="s">
        <v>30</v>
      </c>
      <c r="H616" s="2" t="s">
        <v>31</v>
      </c>
      <c r="I616" s="2" t="s">
        <v>102</v>
      </c>
      <c r="J616" s="2">
        <v>27</v>
      </c>
      <c r="K616" s="2" t="str" cm="1">
        <f t="array" ref="K616">_xlfn.IFS(J616&lt;=5, "0-5", J616&lt;=10, "6-10", J616&lt;=15, "11-15", J616&lt;=20, "16-20", J616&gt;20, "21+")</f>
        <v>21+</v>
      </c>
      <c r="L616" s="2" t="s">
        <v>40</v>
      </c>
      <c r="M616" s="11" t="str">
        <f t="shared" ref="M616:M617" si="141">_xlfn.TEXTAFTER(L616," ")</f>
        <v>75</v>
      </c>
      <c r="N616" s="2">
        <v>0</v>
      </c>
      <c r="O616" s="2" t="s">
        <v>18531</v>
      </c>
      <c r="P616" s="2" t="s">
        <v>18531</v>
      </c>
      <c r="Q616" s="3">
        <v>0.85</v>
      </c>
    </row>
    <row r="617" spans="1:17" x14ac:dyDescent="0.3">
      <c r="A617" s="2" t="s">
        <v>1300</v>
      </c>
      <c r="B617" s="2" t="s">
        <v>1301</v>
      </c>
      <c r="C617" s="2" t="str">
        <f t="shared" si="138"/>
        <v>Daniel Quinn</v>
      </c>
      <c r="D617" s="2" t="s">
        <v>15</v>
      </c>
      <c r="E617" s="2" t="str">
        <f t="shared" si="131"/>
        <v>Male</v>
      </c>
      <c r="F617" s="2">
        <v>57</v>
      </c>
      <c r="G617" s="2" t="s">
        <v>37</v>
      </c>
      <c r="H617" s="2" t="s">
        <v>38</v>
      </c>
      <c r="I617" s="2" t="s">
        <v>18</v>
      </c>
      <c r="J617" s="2">
        <v>26</v>
      </c>
      <c r="K617" s="2" t="str" cm="1">
        <f t="array" ref="K617">_xlfn.IFS(J617&lt;=5, "0-5", J617&lt;=10, "6-10", J617&lt;=15, "11-15", J617&lt;=20, "16-20", J617&gt;20, "21+")</f>
        <v>21+</v>
      </c>
      <c r="L617" s="2" t="s">
        <v>12</v>
      </c>
      <c r="M617" s="11" t="str">
        <f t="shared" si="141"/>
        <v>100</v>
      </c>
      <c r="N617" s="2">
        <v>2.4</v>
      </c>
      <c r="O617" s="2">
        <v>1</v>
      </c>
      <c r="P617" s="2" t="s">
        <v>2071</v>
      </c>
      <c r="Q617" s="3">
        <v>0.78</v>
      </c>
    </row>
    <row r="618" spans="1:17" x14ac:dyDescent="0.3">
      <c r="A618" s="2" t="s">
        <v>1302</v>
      </c>
      <c r="B618" s="2" t="s">
        <v>1303</v>
      </c>
      <c r="C618" s="2" t="str">
        <f t="shared" si="138"/>
        <v>Matthew Steele</v>
      </c>
      <c r="D618" s="2" t="s">
        <v>85</v>
      </c>
      <c r="E618" s="2" t="str">
        <f t="shared" si="131"/>
        <v>Male</v>
      </c>
      <c r="F618" s="2">
        <v>38</v>
      </c>
      <c r="G618" s="2" t="s">
        <v>50</v>
      </c>
      <c r="H618" s="2" t="s">
        <v>51</v>
      </c>
      <c r="I618" s="2" t="s">
        <v>5</v>
      </c>
      <c r="J618" s="2">
        <v>19</v>
      </c>
      <c r="K618" s="2" t="str" cm="1">
        <f t="array" ref="K618">_xlfn.IFS(J618&lt;=5, "0-5", J618&lt;=10, "6-10", J618&lt;=15, "11-15", J618&lt;=20, "16-20", J618&gt;20, "21+")</f>
        <v>16-20</v>
      </c>
      <c r="L618" s="2">
        <v>40</v>
      </c>
      <c r="M618" s="11">
        <f>L618</f>
        <v>40</v>
      </c>
      <c r="N618" s="2">
        <v>0</v>
      </c>
      <c r="O618" s="2">
        <v>1</v>
      </c>
      <c r="P618" s="2" t="s">
        <v>2071</v>
      </c>
      <c r="Q618" s="3">
        <v>0.86</v>
      </c>
    </row>
    <row r="619" spans="1:17" x14ac:dyDescent="0.3">
      <c r="A619" s="2" t="s">
        <v>1304</v>
      </c>
      <c r="B619" s="2" t="s">
        <v>1305</v>
      </c>
      <c r="C619" s="2" t="str">
        <f t="shared" si="138"/>
        <v>Michele Taylor</v>
      </c>
      <c r="D619" s="2" t="s">
        <v>8</v>
      </c>
      <c r="E619" s="2" t="str">
        <f t="shared" si="131"/>
        <v>Female</v>
      </c>
      <c r="F619" s="2">
        <v>42</v>
      </c>
      <c r="G619" s="2" t="s">
        <v>112</v>
      </c>
      <c r="H619" s="2" t="s">
        <v>113</v>
      </c>
      <c r="I619" s="2" t="s">
        <v>77</v>
      </c>
      <c r="J619" s="2">
        <v>24</v>
      </c>
      <c r="K619" s="2" t="str" cm="1">
        <f t="array" ref="K619">_xlfn.IFS(J619&lt;=5, "0-5", J619&lt;=10, "6-10", J619&lt;=15, "11-15", J619&lt;=20, "16-20", J619&gt;20, "21+")</f>
        <v>21+</v>
      </c>
      <c r="L619" s="2" t="s">
        <v>43</v>
      </c>
      <c r="M619" s="11" t="str">
        <f>_xlfn.TEXTAFTER(L619," ")</f>
        <v>40</v>
      </c>
      <c r="N619" s="2" t="s">
        <v>18531</v>
      </c>
      <c r="O619" s="2" t="b">
        <v>0</v>
      </c>
      <c r="P619" s="2" t="s">
        <v>2070</v>
      </c>
      <c r="Q619" s="3">
        <v>0.88</v>
      </c>
    </row>
    <row r="620" spans="1:17" x14ac:dyDescent="0.3">
      <c r="A620" s="2" t="s">
        <v>1306</v>
      </c>
      <c r="B620" s="2" t="s">
        <v>1307</v>
      </c>
      <c r="C620" s="2" t="str">
        <f t="shared" si="138"/>
        <v>Ashley Hammond</v>
      </c>
      <c r="D620" s="2" t="s">
        <v>65</v>
      </c>
      <c r="E620" s="2" t="str">
        <f t="shared" si="131"/>
        <v>Female</v>
      </c>
      <c r="F620" s="2">
        <v>30</v>
      </c>
      <c r="G620" s="2" t="s">
        <v>141</v>
      </c>
      <c r="H620" s="2" t="s">
        <v>142</v>
      </c>
      <c r="I620" s="2" t="s">
        <v>77</v>
      </c>
      <c r="J620" s="2">
        <v>7</v>
      </c>
      <c r="K620" s="2" t="str" cm="1">
        <f t="array" ref="K620">_xlfn.IFS(J620&lt;=5, "0-5", J620&lt;=10, "6-10", J620&lt;=15, "11-15", J620&lt;=20, "16-20", J620&gt;20, "21+")</f>
        <v>6-10</v>
      </c>
      <c r="L620" s="2">
        <v>30</v>
      </c>
      <c r="M620" s="11">
        <f>L620</f>
        <v>30</v>
      </c>
      <c r="N620" s="2">
        <v>3.3</v>
      </c>
      <c r="O620" s="2" t="s">
        <v>18531</v>
      </c>
      <c r="P620" s="2" t="s">
        <v>18531</v>
      </c>
      <c r="Q620" s="3">
        <v>0.68</v>
      </c>
    </row>
    <row r="621" spans="1:17" x14ac:dyDescent="0.3">
      <c r="A621" s="2" t="s">
        <v>1308</v>
      </c>
      <c r="B621" s="2" t="s">
        <v>1309</v>
      </c>
      <c r="C621" s="2" t="str">
        <f t="shared" si="138"/>
        <v>Nicole Taylor</v>
      </c>
      <c r="D621" s="2" t="s">
        <v>27</v>
      </c>
      <c r="E621" s="2" t="str">
        <f t="shared" si="131"/>
        <v>Female</v>
      </c>
      <c r="F621" s="2">
        <v>43</v>
      </c>
      <c r="G621" s="2" t="s">
        <v>9</v>
      </c>
      <c r="H621" s="2" t="s">
        <v>10</v>
      </c>
      <c r="I621" s="2" t="s">
        <v>23</v>
      </c>
      <c r="J621" s="2">
        <v>13</v>
      </c>
      <c r="K621" s="2" t="str" cm="1">
        <f t="array" ref="K621">_xlfn.IFS(J621&lt;=5, "0-5", J621&lt;=10, "6-10", J621&lt;=15, "11-15", J621&lt;=20, "16-20", J621&gt;20, "21+")</f>
        <v>11-15</v>
      </c>
      <c r="L621" s="2" t="s">
        <v>217</v>
      </c>
      <c r="M621" s="11" t="str">
        <f t="shared" ref="M621:M622" si="142">SUBSTITUTE(L621,"$","")</f>
        <v>100</v>
      </c>
      <c r="N621" s="2">
        <v>1.4</v>
      </c>
      <c r="O621" s="2">
        <v>1</v>
      </c>
      <c r="P621" s="2" t="s">
        <v>2071</v>
      </c>
      <c r="Q621" s="3">
        <v>0.97</v>
      </c>
    </row>
    <row r="622" spans="1:17" x14ac:dyDescent="0.3">
      <c r="A622" s="2" t="s">
        <v>1310</v>
      </c>
      <c r="B622" s="2" t="s">
        <v>1311</v>
      </c>
      <c r="C622" s="2" t="str">
        <f t="shared" si="138"/>
        <v>Casey Bush</v>
      </c>
      <c r="D622" s="2" t="s">
        <v>85</v>
      </c>
      <c r="E622" s="2" t="str">
        <f t="shared" si="131"/>
        <v>Male</v>
      </c>
      <c r="F622" s="2">
        <v>22</v>
      </c>
      <c r="G622" s="2" t="s">
        <v>127</v>
      </c>
      <c r="H622" s="2" t="s">
        <v>128</v>
      </c>
      <c r="I622" s="2" t="s">
        <v>61</v>
      </c>
      <c r="J622" s="2">
        <v>2</v>
      </c>
      <c r="K622" s="2" t="str" cm="1">
        <f t="array" ref="K622">_xlfn.IFS(J622&lt;=5, "0-5", J622&lt;=10, "6-10", J622&lt;=15, "11-15", J622&lt;=20, "16-20", J622&gt;20, "21+")</f>
        <v>0-5</v>
      </c>
      <c r="L622" s="2" t="s">
        <v>158</v>
      </c>
      <c r="M622" s="11" t="str">
        <f t="shared" si="142"/>
        <v>75</v>
      </c>
      <c r="N622" s="2">
        <v>1.7</v>
      </c>
      <c r="O622" s="2" t="s">
        <v>147</v>
      </c>
      <c r="P622" s="2" t="s">
        <v>2070</v>
      </c>
      <c r="Q622" s="3">
        <v>0.91</v>
      </c>
    </row>
    <row r="623" spans="1:17" x14ac:dyDescent="0.3">
      <c r="A623" s="2" t="s">
        <v>1312</v>
      </c>
      <c r="B623" s="2" t="s">
        <v>1313</v>
      </c>
      <c r="C623" s="2" t="str">
        <f t="shared" si="138"/>
        <v>Samuel Patterson</v>
      </c>
      <c r="D623" s="2" t="s">
        <v>80</v>
      </c>
      <c r="E623" s="2" t="str">
        <f t="shared" si="131"/>
        <v>Male</v>
      </c>
      <c r="F623" s="2">
        <v>57</v>
      </c>
      <c r="G623" s="2" t="s">
        <v>167</v>
      </c>
      <c r="H623" s="2" t="s">
        <v>60</v>
      </c>
      <c r="I623" s="2" t="s">
        <v>102</v>
      </c>
      <c r="J623" s="2">
        <v>37</v>
      </c>
      <c r="K623" s="2" t="str" cm="1">
        <f t="array" ref="K623">_xlfn.IFS(J623&lt;=5, "0-5", J623&lt;=10, "6-10", J623&lt;=15, "11-15", J623&lt;=20, "16-20", J623&gt;20, "21+")</f>
        <v>21+</v>
      </c>
      <c r="L623" s="2">
        <v>30</v>
      </c>
      <c r="M623" s="11">
        <f>L623</f>
        <v>30</v>
      </c>
      <c r="N623" s="2">
        <v>4.8</v>
      </c>
      <c r="O623" s="2" t="b">
        <v>0</v>
      </c>
      <c r="P623" s="2" t="s">
        <v>2070</v>
      </c>
      <c r="Q623" s="2" t="s">
        <v>18531</v>
      </c>
    </row>
    <row r="624" spans="1:17" x14ac:dyDescent="0.3">
      <c r="A624" s="2" t="s">
        <v>1314</v>
      </c>
      <c r="B624" s="2" t="s">
        <v>1315</v>
      </c>
      <c r="C624" s="2" t="str">
        <f t="shared" si="138"/>
        <v>Craig Dennis</v>
      </c>
      <c r="D624" s="2" t="s">
        <v>49</v>
      </c>
      <c r="E624" s="2" t="str">
        <f t="shared" si="131"/>
        <v>Male</v>
      </c>
      <c r="F624" s="2">
        <v>44</v>
      </c>
      <c r="G624" s="2" t="s">
        <v>55</v>
      </c>
      <c r="H624" s="2" t="s">
        <v>10</v>
      </c>
      <c r="I624" s="2" t="s">
        <v>18</v>
      </c>
      <c r="J624" s="2">
        <v>1</v>
      </c>
      <c r="K624" s="2" t="str" cm="1">
        <f t="array" ref="K624">_xlfn.IFS(J624&lt;=5, "0-5", J624&lt;=10, "6-10", J624&lt;=15, "11-15", J624&lt;=20, "16-20", J624&gt;20, "21+")</f>
        <v>0-5</v>
      </c>
      <c r="L624" s="2" t="s">
        <v>18531</v>
      </c>
      <c r="M624" s="11" t="s">
        <v>18531</v>
      </c>
      <c r="N624" s="2">
        <v>4.8</v>
      </c>
      <c r="O624" s="2" t="s">
        <v>19</v>
      </c>
      <c r="P624" s="2" t="s">
        <v>2070</v>
      </c>
      <c r="Q624" s="3">
        <v>0.97</v>
      </c>
    </row>
    <row r="625" spans="1:17" x14ac:dyDescent="0.3">
      <c r="A625" s="2" t="s">
        <v>1316</v>
      </c>
      <c r="B625" s="2" t="s">
        <v>1317</v>
      </c>
      <c r="C625" s="2" t="str">
        <f t="shared" si="138"/>
        <v>Heidi Dixon</v>
      </c>
      <c r="D625" s="2" t="s">
        <v>27</v>
      </c>
      <c r="E625" s="2" t="str">
        <f t="shared" si="131"/>
        <v>Female</v>
      </c>
      <c r="F625" s="2">
        <v>46</v>
      </c>
      <c r="G625" s="2" t="s">
        <v>163</v>
      </c>
      <c r="H625" s="2" t="s">
        <v>164</v>
      </c>
      <c r="I625" s="2" t="s">
        <v>77</v>
      </c>
      <c r="J625" s="2">
        <v>5</v>
      </c>
      <c r="K625" s="2" t="str" cm="1">
        <f t="array" ref="K625">_xlfn.IFS(J625&lt;=5, "0-5", J625&lt;=10, "6-10", J625&lt;=15, "11-15", J625&lt;=20, "16-20", J625&gt;20, "21+")</f>
        <v>0-5</v>
      </c>
      <c r="L625" s="2" t="s">
        <v>97</v>
      </c>
      <c r="M625" s="11" t="str">
        <f t="shared" ref="M625:M626" si="143">_xlfn.TEXTAFTER(L625," ")</f>
        <v>30</v>
      </c>
      <c r="N625" s="2">
        <v>2</v>
      </c>
      <c r="O625" s="2" t="s">
        <v>56</v>
      </c>
      <c r="P625" s="2" t="s">
        <v>2071</v>
      </c>
      <c r="Q625" s="3">
        <v>0.64</v>
      </c>
    </row>
    <row r="626" spans="1:17" x14ac:dyDescent="0.3">
      <c r="A626" s="2" t="s">
        <v>1318</v>
      </c>
      <c r="B626" s="2" t="s">
        <v>1319</v>
      </c>
      <c r="C626" s="2" t="str">
        <f t="shared" si="138"/>
        <v>David Bishop</v>
      </c>
      <c r="D626" s="2" t="s">
        <v>85</v>
      </c>
      <c r="E626" s="2" t="str">
        <f t="shared" si="131"/>
        <v>Male</v>
      </c>
      <c r="F626" s="2" t="s">
        <v>18531</v>
      </c>
      <c r="G626" s="2" t="s">
        <v>178</v>
      </c>
      <c r="H626" s="2" t="s">
        <v>60</v>
      </c>
      <c r="I626" s="2" t="s">
        <v>5</v>
      </c>
      <c r="J626" s="2">
        <v>1</v>
      </c>
      <c r="K626" s="2" t="str" cm="1">
        <f t="array" ref="K626">_xlfn.IFS(J626&lt;=5, "0-5", J626&lt;=10, "6-10", J626&lt;=15, "11-15", J626&lt;=20, "16-20", J626&gt;20, "21+")</f>
        <v>0-5</v>
      </c>
      <c r="L626" s="2" t="s">
        <v>86</v>
      </c>
      <c r="M626" s="11" t="str">
        <f t="shared" si="143"/>
        <v>50</v>
      </c>
      <c r="N626" s="2">
        <v>2.8</v>
      </c>
      <c r="O626" s="2" t="s">
        <v>147</v>
      </c>
      <c r="P626" s="2" t="s">
        <v>2070</v>
      </c>
      <c r="Q626" s="3">
        <v>0.87</v>
      </c>
    </row>
    <row r="627" spans="1:17" x14ac:dyDescent="0.3">
      <c r="A627" s="2" t="s">
        <v>1320</v>
      </c>
      <c r="B627" s="2" t="s">
        <v>1321</v>
      </c>
      <c r="C627" s="2" t="str">
        <f t="shared" si="138"/>
        <v>Laura Butler</v>
      </c>
      <c r="D627" s="2" t="s">
        <v>65</v>
      </c>
      <c r="E627" s="2" t="str">
        <f t="shared" si="131"/>
        <v>Female</v>
      </c>
      <c r="F627" s="2">
        <v>34</v>
      </c>
      <c r="G627" s="2" t="s">
        <v>9</v>
      </c>
      <c r="H627" s="2" t="s">
        <v>10</v>
      </c>
      <c r="I627" s="2" t="s">
        <v>39</v>
      </c>
      <c r="J627" s="2">
        <v>2</v>
      </c>
      <c r="K627" s="2" t="str" cm="1">
        <f t="array" ref="K627">_xlfn.IFS(J627&lt;=5, "0-5", J627&lt;=10, "6-10", J627&lt;=15, "11-15", J627&lt;=20, "16-20", J627&gt;20, "21+")</f>
        <v>0-5</v>
      </c>
      <c r="L627" s="2">
        <v>100</v>
      </c>
      <c r="M627" s="11">
        <f>L627</f>
        <v>100</v>
      </c>
      <c r="N627" s="2">
        <v>0</v>
      </c>
      <c r="O627" s="2">
        <v>0</v>
      </c>
      <c r="P627" s="2" t="s">
        <v>2070</v>
      </c>
      <c r="Q627" s="2">
        <v>86</v>
      </c>
    </row>
    <row r="628" spans="1:17" x14ac:dyDescent="0.3">
      <c r="A628" s="2" t="s">
        <v>1322</v>
      </c>
      <c r="B628" s="2" t="s">
        <v>1323</v>
      </c>
      <c r="C628" s="2" t="str">
        <f t="shared" si="138"/>
        <v>Denise Erickson</v>
      </c>
      <c r="D628" s="2" t="s">
        <v>22</v>
      </c>
      <c r="E628" s="2" t="str">
        <f t="shared" si="131"/>
        <v>Female</v>
      </c>
      <c r="F628" s="2">
        <v>46</v>
      </c>
      <c r="G628" s="2" t="s">
        <v>3</v>
      </c>
      <c r="H628" s="2" t="s">
        <v>4</v>
      </c>
      <c r="I628" s="2" t="s">
        <v>11</v>
      </c>
      <c r="J628" s="2" t="s">
        <v>18531</v>
      </c>
      <c r="K628" s="2" t="str" cm="1">
        <f t="array" ref="K628">_xlfn.IFS(J628&lt;=5, "0-5", J628&lt;=10, "6-10", J628&lt;=15, "11-15", J628&lt;=20, "16-20", J628&gt;20, "21+")</f>
        <v>21+</v>
      </c>
      <c r="L628" s="2" t="s">
        <v>217</v>
      </c>
      <c r="M628" s="11" t="str">
        <f>SUBSTITUTE(L628,"$","")</f>
        <v>100</v>
      </c>
      <c r="N628" s="2">
        <v>4.4000000000000004</v>
      </c>
      <c r="O628" s="2">
        <v>1</v>
      </c>
      <c r="P628" s="2" t="s">
        <v>2071</v>
      </c>
      <c r="Q628" s="2">
        <v>97</v>
      </c>
    </row>
    <row r="629" spans="1:17" x14ac:dyDescent="0.3">
      <c r="A629" s="2" t="s">
        <v>1324</v>
      </c>
      <c r="B629" s="2" t="s">
        <v>1325</v>
      </c>
      <c r="C629" s="2" t="str">
        <f t="shared" si="138"/>
        <v>Nicole Austin</v>
      </c>
      <c r="D629" s="2" t="s">
        <v>2</v>
      </c>
      <c r="E629" s="2" t="str">
        <f t="shared" si="131"/>
        <v>Female</v>
      </c>
      <c r="F629" s="2">
        <v>22</v>
      </c>
      <c r="G629" s="2" t="s">
        <v>123</v>
      </c>
      <c r="H629" s="2" t="s">
        <v>124</v>
      </c>
      <c r="I629" s="2" t="s">
        <v>5</v>
      </c>
      <c r="J629" s="2">
        <v>0</v>
      </c>
      <c r="K629" s="2" t="str" cm="1">
        <f t="array" ref="K629">_xlfn.IFS(J629&lt;=5, "0-5", J629&lt;=10, "6-10", J629&lt;=15, "11-15", J629&lt;=20, "16-20", J629&gt;20, "21+")</f>
        <v>0-5</v>
      </c>
      <c r="L629" s="2" t="s">
        <v>97</v>
      </c>
      <c r="M629" s="11" t="str">
        <f t="shared" ref="M629:M630" si="144">_xlfn.TEXTAFTER(L629," ")</f>
        <v>30</v>
      </c>
      <c r="N629" s="2">
        <v>4.9000000000000004</v>
      </c>
      <c r="O629" s="2" t="b">
        <v>0</v>
      </c>
      <c r="P629" s="2" t="s">
        <v>2070</v>
      </c>
      <c r="Q629" s="3">
        <v>0.73</v>
      </c>
    </row>
    <row r="630" spans="1:17" x14ac:dyDescent="0.3">
      <c r="A630" s="2" t="s">
        <v>1326</v>
      </c>
      <c r="B630" s="2" t="s">
        <v>1327</v>
      </c>
      <c r="C630" s="2" t="str">
        <f t="shared" si="138"/>
        <v>Summer Williams</v>
      </c>
      <c r="D630" s="2" t="s">
        <v>27</v>
      </c>
      <c r="E630" s="2" t="str">
        <f t="shared" si="131"/>
        <v>Female</v>
      </c>
      <c r="F630" s="2">
        <v>23</v>
      </c>
      <c r="G630" s="2" t="s">
        <v>141</v>
      </c>
      <c r="H630" s="2" t="s">
        <v>142</v>
      </c>
      <c r="I630" s="2" t="s">
        <v>32</v>
      </c>
      <c r="J630" s="2">
        <v>0</v>
      </c>
      <c r="K630" s="2" t="str" cm="1">
        <f t="array" ref="K630">_xlfn.IFS(J630&lt;=5, "0-5", J630&lt;=10, "6-10", J630&lt;=15, "11-15", J630&lt;=20, "16-20", J630&gt;20, "21+")</f>
        <v>0-5</v>
      </c>
      <c r="L630" s="2" t="s">
        <v>40</v>
      </c>
      <c r="M630" s="11" t="str">
        <f t="shared" si="144"/>
        <v>75</v>
      </c>
      <c r="N630" s="2">
        <v>2.2999999999999998</v>
      </c>
      <c r="O630" s="2" t="s">
        <v>18531</v>
      </c>
      <c r="P630" s="2" t="s">
        <v>18531</v>
      </c>
      <c r="Q630" s="3">
        <v>0.6</v>
      </c>
    </row>
    <row r="631" spans="1:17" x14ac:dyDescent="0.3">
      <c r="A631" s="2" t="s">
        <v>1328</v>
      </c>
      <c r="B631" s="2" t="s">
        <v>1329</v>
      </c>
      <c r="C631" s="2" t="str">
        <f t="shared" si="138"/>
        <v>Angela Blackwell</v>
      </c>
      <c r="D631" s="2" t="s">
        <v>22</v>
      </c>
      <c r="E631" s="2" t="str">
        <f t="shared" si="131"/>
        <v>Female</v>
      </c>
      <c r="F631" s="2">
        <v>60</v>
      </c>
      <c r="G631" s="2" t="s">
        <v>50</v>
      </c>
      <c r="H631" s="2" t="s">
        <v>51</v>
      </c>
      <c r="I631" s="2" t="s">
        <v>23</v>
      </c>
      <c r="J631" s="2">
        <v>41</v>
      </c>
      <c r="K631" s="2" t="str" cm="1">
        <f t="array" ref="K631">_xlfn.IFS(J631&lt;=5, "0-5", J631&lt;=10, "6-10", J631&lt;=15, "11-15", J631&lt;=20, "16-20", J631&gt;20, "21+")</f>
        <v>21+</v>
      </c>
      <c r="L631" s="2" t="s">
        <v>24</v>
      </c>
      <c r="M631" s="11" t="str">
        <f t="shared" ref="M631:M633" si="145">SUBSTITUTE(L631,"$","")</f>
        <v>40</v>
      </c>
      <c r="N631" s="2">
        <v>4.9000000000000004</v>
      </c>
      <c r="O631" s="2">
        <v>1</v>
      </c>
      <c r="P631" s="2" t="s">
        <v>2071</v>
      </c>
      <c r="Q631" s="2">
        <v>66</v>
      </c>
    </row>
    <row r="632" spans="1:17" x14ac:dyDescent="0.3">
      <c r="A632" s="2" t="s">
        <v>1330</v>
      </c>
      <c r="B632" s="2" t="s">
        <v>1331</v>
      </c>
      <c r="C632" s="2" t="str">
        <f t="shared" si="138"/>
        <v>Thomas Wall</v>
      </c>
      <c r="D632" s="2" t="s">
        <v>36</v>
      </c>
      <c r="E632" s="2" t="str">
        <f t="shared" si="131"/>
        <v>Male</v>
      </c>
      <c r="F632" s="2">
        <v>20</v>
      </c>
      <c r="G632" s="2" t="s">
        <v>116</v>
      </c>
      <c r="H632" s="2" t="s">
        <v>10</v>
      </c>
      <c r="I632" s="2" t="s">
        <v>77</v>
      </c>
      <c r="J632" s="2" t="s">
        <v>18531</v>
      </c>
      <c r="K632" s="2" t="str" cm="1">
        <f t="array" ref="K632">_xlfn.IFS(J632&lt;=5, "0-5", J632&lt;=10, "6-10", J632&lt;=15, "11-15", J632&lt;=20, "16-20", J632&gt;20, "21+")</f>
        <v>21+</v>
      </c>
      <c r="L632" s="2" t="s">
        <v>158</v>
      </c>
      <c r="M632" s="11" t="str">
        <f t="shared" si="145"/>
        <v>75</v>
      </c>
      <c r="N632" s="2">
        <v>4.3</v>
      </c>
      <c r="O632" s="2">
        <v>0</v>
      </c>
      <c r="P632" s="2" t="s">
        <v>2070</v>
      </c>
      <c r="Q632" s="3">
        <v>0.9</v>
      </c>
    </row>
    <row r="633" spans="1:17" x14ac:dyDescent="0.3">
      <c r="A633" s="2" t="s">
        <v>1332</v>
      </c>
      <c r="B633" s="2" t="s">
        <v>1333</v>
      </c>
      <c r="C633" s="2" t="str">
        <f t="shared" si="138"/>
        <v>Sarah Anderson</v>
      </c>
      <c r="D633" s="2" t="s">
        <v>2</v>
      </c>
      <c r="E633" s="2" t="str">
        <f t="shared" si="131"/>
        <v>Female</v>
      </c>
      <c r="F633" s="2">
        <v>41</v>
      </c>
      <c r="G633" s="2" t="s">
        <v>100</v>
      </c>
      <c r="H633" s="2" t="s">
        <v>101</v>
      </c>
      <c r="I633" s="2" t="s">
        <v>61</v>
      </c>
      <c r="J633" s="2">
        <v>23</v>
      </c>
      <c r="K633" s="2" t="str" cm="1">
        <f t="array" ref="K633">_xlfn.IFS(J633&lt;=5, "0-5", J633&lt;=10, "6-10", J633&lt;=15, "11-15", J633&lt;=20, "16-20", J633&gt;20, "21+")</f>
        <v>21+</v>
      </c>
      <c r="L633" s="2" t="s">
        <v>158</v>
      </c>
      <c r="M633" s="11" t="str">
        <f t="shared" si="145"/>
        <v>75</v>
      </c>
      <c r="N633" s="2">
        <v>1.4</v>
      </c>
      <c r="O633" s="2">
        <v>0</v>
      </c>
      <c r="P633" s="2" t="s">
        <v>2070</v>
      </c>
      <c r="Q633" s="2" t="s">
        <v>18531</v>
      </c>
    </row>
    <row r="634" spans="1:17" x14ac:dyDescent="0.3">
      <c r="A634" s="2" t="s">
        <v>1334</v>
      </c>
      <c r="B634" s="2" t="s">
        <v>1335</v>
      </c>
      <c r="C634" s="2" t="str">
        <f t="shared" si="138"/>
        <v>Christian Lane</v>
      </c>
      <c r="D634" s="2" t="s">
        <v>36</v>
      </c>
      <c r="E634" s="2" t="str">
        <f t="shared" si="131"/>
        <v>Male</v>
      </c>
      <c r="F634" s="2">
        <v>24</v>
      </c>
      <c r="G634" s="2" t="s">
        <v>123</v>
      </c>
      <c r="H634" s="2" t="s">
        <v>124</v>
      </c>
      <c r="I634" s="2" t="s">
        <v>11</v>
      </c>
      <c r="J634" s="2">
        <v>0</v>
      </c>
      <c r="K634" s="2" t="str" cm="1">
        <f t="array" ref="K634">_xlfn.IFS(J634&lt;=5, "0-5", J634&lt;=10, "6-10", J634&lt;=15, "11-15", J634&lt;=20, "16-20", J634&gt;20, "21+")</f>
        <v>0-5</v>
      </c>
      <c r="L634" s="2">
        <v>100</v>
      </c>
      <c r="M634" s="11">
        <f>L634</f>
        <v>100</v>
      </c>
      <c r="N634" s="2" t="s">
        <v>18531</v>
      </c>
      <c r="O634" s="2" t="s">
        <v>147</v>
      </c>
      <c r="P634" s="2" t="s">
        <v>2070</v>
      </c>
      <c r="Q634" s="2" t="s">
        <v>18531</v>
      </c>
    </row>
    <row r="635" spans="1:17" x14ac:dyDescent="0.3">
      <c r="A635" s="2" t="s">
        <v>1336</v>
      </c>
      <c r="B635" s="2" t="s">
        <v>1337</v>
      </c>
      <c r="C635" s="2" t="str">
        <f t="shared" si="138"/>
        <v>Todd Casey</v>
      </c>
      <c r="D635" s="2" t="s">
        <v>36</v>
      </c>
      <c r="E635" s="2" t="str">
        <f t="shared" si="131"/>
        <v>Male</v>
      </c>
      <c r="F635" s="2">
        <v>44</v>
      </c>
      <c r="G635" s="2" t="s">
        <v>30</v>
      </c>
      <c r="H635" s="2" t="s">
        <v>31</v>
      </c>
      <c r="I635" s="2" t="s">
        <v>102</v>
      </c>
      <c r="J635" s="2">
        <v>4</v>
      </c>
      <c r="K635" s="2" t="str" cm="1">
        <f t="array" ref="K635">_xlfn.IFS(J635&lt;=5, "0-5", J635&lt;=10, "6-10", J635&lt;=15, "11-15", J635&lt;=20, "16-20", J635&gt;20, "21+")</f>
        <v>0-5</v>
      </c>
      <c r="L635" s="2" t="s">
        <v>18531</v>
      </c>
      <c r="M635" s="11" t="s">
        <v>18531</v>
      </c>
      <c r="N635" s="2">
        <v>1.3</v>
      </c>
      <c r="O635" s="2" t="s">
        <v>56</v>
      </c>
      <c r="P635" s="2" t="s">
        <v>2071</v>
      </c>
      <c r="Q635" s="2">
        <v>77</v>
      </c>
    </row>
    <row r="636" spans="1:17" x14ac:dyDescent="0.3">
      <c r="A636" s="2" t="s">
        <v>1338</v>
      </c>
      <c r="B636" s="2" t="s">
        <v>1339</v>
      </c>
      <c r="C636" s="2" t="str">
        <f t="shared" si="138"/>
        <v>David Martinez</v>
      </c>
      <c r="D636" s="2" t="s">
        <v>49</v>
      </c>
      <c r="E636" s="2" t="str">
        <f t="shared" si="131"/>
        <v>Male</v>
      </c>
      <c r="F636" s="2">
        <v>52</v>
      </c>
      <c r="G636" s="2" t="s">
        <v>163</v>
      </c>
      <c r="H636" s="2" t="s">
        <v>164</v>
      </c>
      <c r="I636" s="2" t="s">
        <v>61</v>
      </c>
      <c r="J636" s="2">
        <v>4</v>
      </c>
      <c r="K636" s="2" t="str" cm="1">
        <f t="array" ref="K636">_xlfn.IFS(J636&lt;=5, "0-5", J636&lt;=10, "6-10", J636&lt;=15, "11-15", J636&lt;=20, "16-20", J636&gt;20, "21+")</f>
        <v>0-5</v>
      </c>
      <c r="L636" s="2">
        <v>75</v>
      </c>
      <c r="M636" s="11">
        <f t="shared" ref="M636:M637" si="146">L636</f>
        <v>75</v>
      </c>
      <c r="N636" s="2">
        <v>2.2999999999999998</v>
      </c>
      <c r="O636" s="2">
        <v>1</v>
      </c>
      <c r="P636" s="2" t="s">
        <v>2071</v>
      </c>
      <c r="Q636" s="3">
        <v>0.79</v>
      </c>
    </row>
    <row r="637" spans="1:17" x14ac:dyDescent="0.3">
      <c r="A637" s="2" t="s">
        <v>1340</v>
      </c>
      <c r="B637" s="2" t="s">
        <v>1341</v>
      </c>
      <c r="C637" s="2" t="str">
        <f t="shared" si="138"/>
        <v>Donald Salas</v>
      </c>
      <c r="D637" s="2" t="s">
        <v>80</v>
      </c>
      <c r="E637" s="2" t="str">
        <f t="shared" si="131"/>
        <v>Male</v>
      </c>
      <c r="F637" s="2">
        <v>35</v>
      </c>
      <c r="G637" s="2" t="s">
        <v>178</v>
      </c>
      <c r="H637" s="2" t="s">
        <v>60</v>
      </c>
      <c r="I637" s="2" t="s">
        <v>102</v>
      </c>
      <c r="J637" s="2">
        <v>13</v>
      </c>
      <c r="K637" s="2" t="str" cm="1">
        <f t="array" ref="K637">_xlfn.IFS(J637&lt;=5, "0-5", J637&lt;=10, "6-10", J637&lt;=15, "11-15", J637&lt;=20, "16-20", J637&gt;20, "21+")</f>
        <v>11-15</v>
      </c>
      <c r="L637" s="2">
        <v>40</v>
      </c>
      <c r="M637" s="11">
        <f t="shared" si="146"/>
        <v>40</v>
      </c>
      <c r="N637" s="2">
        <v>3.6</v>
      </c>
      <c r="O637" s="2">
        <v>0</v>
      </c>
      <c r="P637" s="2" t="s">
        <v>2070</v>
      </c>
      <c r="Q637" s="3">
        <v>0.83</v>
      </c>
    </row>
    <row r="638" spans="1:17" x14ac:dyDescent="0.3">
      <c r="A638" s="2" t="s">
        <v>1342</v>
      </c>
      <c r="B638" s="2" t="s">
        <v>1343</v>
      </c>
      <c r="C638" s="2" t="str">
        <f t="shared" si="138"/>
        <v>Emma Hicks</v>
      </c>
      <c r="D638" s="2" t="s">
        <v>65</v>
      </c>
      <c r="E638" s="2" t="str">
        <f t="shared" si="131"/>
        <v>Female</v>
      </c>
      <c r="F638" s="2">
        <v>24</v>
      </c>
      <c r="G638" s="2" t="s">
        <v>30</v>
      </c>
      <c r="H638" s="2" t="s">
        <v>31</v>
      </c>
      <c r="I638" s="2" t="s">
        <v>77</v>
      </c>
      <c r="J638" s="2">
        <v>2</v>
      </c>
      <c r="K638" s="2" t="str" cm="1">
        <f t="array" ref="K638">_xlfn.IFS(J638&lt;=5, "0-5", J638&lt;=10, "6-10", J638&lt;=15, "11-15", J638&lt;=20, "16-20", J638&gt;20, "21+")</f>
        <v>0-5</v>
      </c>
      <c r="L638" s="2" t="s">
        <v>52</v>
      </c>
      <c r="M638" s="11" t="str">
        <f t="shared" ref="M638:M639" si="147">SUBSTITUTE(L638,"$","")</f>
        <v>50</v>
      </c>
      <c r="N638" s="2" t="s">
        <v>18531</v>
      </c>
      <c r="O638" s="2" t="s">
        <v>19</v>
      </c>
      <c r="P638" s="2" t="s">
        <v>2070</v>
      </c>
      <c r="Q638" s="3">
        <v>0.64</v>
      </c>
    </row>
    <row r="639" spans="1:17" x14ac:dyDescent="0.3">
      <c r="A639" s="2" t="s">
        <v>1344</v>
      </c>
      <c r="B639" s="2" t="s">
        <v>1345</v>
      </c>
      <c r="C639" s="2" t="str">
        <f t="shared" si="138"/>
        <v>Alison Clark</v>
      </c>
      <c r="D639" s="2" t="s">
        <v>8</v>
      </c>
      <c r="E639" s="2" t="str">
        <f t="shared" si="131"/>
        <v>Female</v>
      </c>
      <c r="F639" s="2">
        <v>46</v>
      </c>
      <c r="G639" s="2" t="s">
        <v>9</v>
      </c>
      <c r="H639" s="2" t="s">
        <v>10</v>
      </c>
      <c r="I639" s="2" t="s">
        <v>66</v>
      </c>
      <c r="J639" s="2">
        <v>25</v>
      </c>
      <c r="K639" s="2" t="str" cm="1">
        <f t="array" ref="K639">_xlfn.IFS(J639&lt;=5, "0-5", J639&lt;=10, "6-10", J639&lt;=15, "11-15", J639&lt;=20, "16-20", J639&gt;20, "21+")</f>
        <v>21+</v>
      </c>
      <c r="L639" s="2" t="s">
        <v>217</v>
      </c>
      <c r="M639" s="11" t="str">
        <f t="shared" si="147"/>
        <v>100</v>
      </c>
      <c r="N639" s="2">
        <v>1.3</v>
      </c>
      <c r="O639" s="2" t="s">
        <v>147</v>
      </c>
      <c r="P639" s="2" t="s">
        <v>2070</v>
      </c>
      <c r="Q639" s="3">
        <v>0.8</v>
      </c>
    </row>
    <row r="640" spans="1:17" x14ac:dyDescent="0.3">
      <c r="A640" s="2" t="s">
        <v>1346</v>
      </c>
      <c r="B640" s="2" t="s">
        <v>1347</v>
      </c>
      <c r="C640" s="2" t="str">
        <f t="shared" si="138"/>
        <v>Andrew Barnes</v>
      </c>
      <c r="D640" s="2" t="s">
        <v>80</v>
      </c>
      <c r="E640" s="2" t="str">
        <f t="shared" si="131"/>
        <v>Male</v>
      </c>
      <c r="F640" s="2">
        <v>57</v>
      </c>
      <c r="G640" s="2" t="s">
        <v>167</v>
      </c>
      <c r="H640" s="2" t="s">
        <v>60</v>
      </c>
      <c r="I640" s="2" t="s">
        <v>11</v>
      </c>
      <c r="J640" s="2">
        <v>18</v>
      </c>
      <c r="K640" s="2" t="str" cm="1">
        <f t="array" ref="K640">_xlfn.IFS(J640&lt;=5, "0-5", J640&lt;=10, "6-10", J640&lt;=15, "11-15", J640&lt;=20, "16-20", J640&gt;20, "21+")</f>
        <v>16-20</v>
      </c>
      <c r="L640" s="2" t="s">
        <v>97</v>
      </c>
      <c r="M640" s="11" t="str">
        <f>_xlfn.TEXTAFTER(L640," ")</f>
        <v>30</v>
      </c>
      <c r="N640" s="2">
        <v>1.1000000000000001</v>
      </c>
      <c r="O640" s="2" t="b">
        <v>0</v>
      </c>
      <c r="P640" s="2" t="s">
        <v>2070</v>
      </c>
      <c r="Q640" s="3">
        <v>0.9</v>
      </c>
    </row>
    <row r="641" spans="1:17" x14ac:dyDescent="0.3">
      <c r="A641" s="2" t="s">
        <v>1348</v>
      </c>
      <c r="B641" s="2" t="s">
        <v>1349</v>
      </c>
      <c r="C641" s="2" t="str">
        <f t="shared" si="138"/>
        <v>Gina Snyder</v>
      </c>
      <c r="D641" s="2" t="s">
        <v>22</v>
      </c>
      <c r="E641" s="2" t="str">
        <f t="shared" si="131"/>
        <v>Female</v>
      </c>
      <c r="F641" s="2">
        <v>49</v>
      </c>
      <c r="G641" s="2" t="s">
        <v>167</v>
      </c>
      <c r="H641" s="2" t="s">
        <v>60</v>
      </c>
      <c r="I641" s="2" t="s">
        <v>23</v>
      </c>
      <c r="J641" s="2">
        <v>24</v>
      </c>
      <c r="K641" s="2" t="str" cm="1">
        <f t="array" ref="K641">_xlfn.IFS(J641&lt;=5, "0-5", J641&lt;=10, "6-10", J641&lt;=15, "11-15", J641&lt;=20, "16-20", J641&gt;20, "21+")</f>
        <v>21+</v>
      </c>
      <c r="L641" s="2" t="s">
        <v>52</v>
      </c>
      <c r="M641" s="11" t="str">
        <f>SUBSTITUTE(L641,"$","")</f>
        <v>50</v>
      </c>
      <c r="N641" s="2">
        <v>0</v>
      </c>
      <c r="O641" s="2">
        <v>0</v>
      </c>
      <c r="P641" s="2" t="s">
        <v>2070</v>
      </c>
      <c r="Q641" s="3">
        <v>0.94</v>
      </c>
    </row>
    <row r="642" spans="1:17" x14ac:dyDescent="0.3">
      <c r="A642" s="2" t="s">
        <v>1350</v>
      </c>
      <c r="B642" s="2" t="s">
        <v>1351</v>
      </c>
      <c r="C642" s="2" t="str">
        <f t="shared" si="138"/>
        <v>David Watson</v>
      </c>
      <c r="D642" s="2" t="s">
        <v>49</v>
      </c>
      <c r="E642" s="2" t="str">
        <f t="shared" si="131"/>
        <v>Male</v>
      </c>
      <c r="F642" s="2">
        <v>41</v>
      </c>
      <c r="G642" s="2" t="s">
        <v>73</v>
      </c>
      <c r="H642" s="2" t="s">
        <v>74</v>
      </c>
      <c r="I642" s="2" t="s">
        <v>32</v>
      </c>
      <c r="J642" s="2">
        <v>7</v>
      </c>
      <c r="K642" s="2" t="str" cm="1">
        <f t="array" ref="K642">_xlfn.IFS(J642&lt;=5, "0-5", J642&lt;=10, "6-10", J642&lt;=15, "11-15", J642&lt;=20, "16-20", J642&gt;20, "21+")</f>
        <v>6-10</v>
      </c>
      <c r="L642" s="2">
        <v>40</v>
      </c>
      <c r="M642" s="11">
        <f>L642</f>
        <v>40</v>
      </c>
      <c r="N642" s="2">
        <v>1.8</v>
      </c>
      <c r="O642" s="2" t="b">
        <v>0</v>
      </c>
      <c r="P642" s="2" t="s">
        <v>2070</v>
      </c>
      <c r="Q642" s="3">
        <v>0.7</v>
      </c>
    </row>
    <row r="643" spans="1:17" x14ac:dyDescent="0.3">
      <c r="A643" s="2" t="s">
        <v>1352</v>
      </c>
      <c r="B643" s="2" t="s">
        <v>1353</v>
      </c>
      <c r="C643" s="2" t="str">
        <f t="shared" si="138"/>
        <v>John Davis</v>
      </c>
      <c r="D643" s="2" t="s">
        <v>15</v>
      </c>
      <c r="E643" s="2" t="str">
        <f t="shared" ref="E643:E706" si="148">IF(LOWER(LEFT(D643,1))="f","Female","Male")</f>
        <v>Male</v>
      </c>
      <c r="F643" s="2">
        <v>22</v>
      </c>
      <c r="G643" s="2" t="s">
        <v>167</v>
      </c>
      <c r="H643" s="2" t="s">
        <v>60</v>
      </c>
      <c r="I643" s="2" t="s">
        <v>102</v>
      </c>
      <c r="J643" s="2">
        <v>1</v>
      </c>
      <c r="K643" s="2" t="str" cm="1">
        <f t="array" ref="K643">_xlfn.IFS(J643&lt;=5, "0-5", J643&lt;=10, "6-10", J643&lt;=15, "11-15", J643&lt;=20, "16-20", J643&gt;20, "21+")</f>
        <v>0-5</v>
      </c>
      <c r="L643" s="2" t="s">
        <v>302</v>
      </c>
      <c r="M643" s="11" t="str">
        <f>_xlfn.TEXTAFTER(L643," ")</f>
        <v>20</v>
      </c>
      <c r="N643" s="2" t="s">
        <v>18531</v>
      </c>
      <c r="O643" s="2" t="s">
        <v>56</v>
      </c>
      <c r="P643" s="2" t="s">
        <v>2071</v>
      </c>
      <c r="Q643" s="3">
        <v>0.75</v>
      </c>
    </row>
    <row r="644" spans="1:17" x14ac:dyDescent="0.3">
      <c r="A644" s="2" t="s">
        <v>1354</v>
      </c>
      <c r="B644" s="2" t="s">
        <v>1355</v>
      </c>
      <c r="C644" s="2" t="str">
        <f t="shared" si="138"/>
        <v>Joseph Thomas</v>
      </c>
      <c r="D644" s="2" t="s">
        <v>15</v>
      </c>
      <c r="E644" s="2" t="str">
        <f t="shared" si="148"/>
        <v>Male</v>
      </c>
      <c r="F644" s="2">
        <v>50</v>
      </c>
      <c r="G644" s="2" t="s">
        <v>9</v>
      </c>
      <c r="H644" s="2" t="s">
        <v>10</v>
      </c>
      <c r="I644" s="2" t="s">
        <v>5</v>
      </c>
      <c r="J644" s="2">
        <v>17</v>
      </c>
      <c r="K644" s="2" t="str" cm="1">
        <f t="array" ref="K644">_xlfn.IFS(J644&lt;=5, "0-5", J644&lt;=10, "6-10", J644&lt;=15, "11-15", J644&lt;=20, "16-20", J644&gt;20, "21+")</f>
        <v>16-20</v>
      </c>
      <c r="L644" s="2">
        <v>75</v>
      </c>
      <c r="M644" s="11">
        <f>L644</f>
        <v>75</v>
      </c>
      <c r="N644" s="2">
        <v>3.3</v>
      </c>
      <c r="O644" s="2">
        <v>1</v>
      </c>
      <c r="P644" s="2" t="s">
        <v>2071</v>
      </c>
      <c r="Q644" s="3">
        <v>0.69</v>
      </c>
    </row>
    <row r="645" spans="1:17" x14ac:dyDescent="0.3">
      <c r="A645" s="2" t="s">
        <v>1356</v>
      </c>
      <c r="B645" s="2" t="s">
        <v>1357</v>
      </c>
      <c r="C645" s="2" t="str">
        <f t="shared" si="138"/>
        <v>Dean Finley</v>
      </c>
      <c r="D645" s="2" t="s">
        <v>15</v>
      </c>
      <c r="E645" s="2" t="str">
        <f t="shared" si="148"/>
        <v>Male</v>
      </c>
      <c r="F645" s="2">
        <v>57</v>
      </c>
      <c r="G645" s="2" t="s">
        <v>16</v>
      </c>
      <c r="H645" s="2" t="s">
        <v>17</v>
      </c>
      <c r="I645" s="2" t="s">
        <v>18</v>
      </c>
      <c r="J645" s="2">
        <v>4</v>
      </c>
      <c r="K645" s="2" t="str" cm="1">
        <f t="array" ref="K645">_xlfn.IFS(J645&lt;=5, "0-5", J645&lt;=10, "6-10", J645&lt;=15, "11-15", J645&lt;=20, "16-20", J645&gt;20, "21+")</f>
        <v>0-5</v>
      </c>
      <c r="L645" s="2" t="s">
        <v>97</v>
      </c>
      <c r="M645" s="11" t="str">
        <f>_xlfn.TEXTAFTER(L645," ")</f>
        <v>30</v>
      </c>
      <c r="N645" s="2">
        <v>4.2</v>
      </c>
      <c r="O645" s="2">
        <v>0</v>
      </c>
      <c r="P645" s="2" t="s">
        <v>2070</v>
      </c>
      <c r="Q645" s="2" t="s">
        <v>18531</v>
      </c>
    </row>
    <row r="646" spans="1:17" x14ac:dyDescent="0.3">
      <c r="A646" s="2" t="s">
        <v>1358</v>
      </c>
      <c r="B646" s="2" t="s">
        <v>1359</v>
      </c>
      <c r="C646" s="2" t="str">
        <f t="shared" si="138"/>
        <v>Ashley Kemp</v>
      </c>
      <c r="D646" s="2" t="s">
        <v>8</v>
      </c>
      <c r="E646" s="2" t="str">
        <f t="shared" si="148"/>
        <v>Female</v>
      </c>
      <c r="F646" s="2">
        <v>47</v>
      </c>
      <c r="G646" s="2" t="s">
        <v>167</v>
      </c>
      <c r="H646" s="2" t="s">
        <v>60</v>
      </c>
      <c r="I646" s="2" t="s">
        <v>32</v>
      </c>
      <c r="J646" s="2">
        <v>29</v>
      </c>
      <c r="K646" s="2" t="str" cm="1">
        <f t="array" ref="K646">_xlfn.IFS(J646&lt;=5, "0-5", J646&lt;=10, "6-10", J646&lt;=15, "11-15", J646&lt;=20, "16-20", J646&gt;20, "21+")</f>
        <v>21+</v>
      </c>
      <c r="L646" s="2" t="s">
        <v>52</v>
      </c>
      <c r="M646" s="11" t="str">
        <f t="shared" ref="M646:M647" si="149">SUBSTITUTE(L646,"$","")</f>
        <v>50</v>
      </c>
      <c r="N646" s="2" t="s">
        <v>18531</v>
      </c>
      <c r="O646" s="2">
        <v>1</v>
      </c>
      <c r="P646" s="2" t="s">
        <v>2071</v>
      </c>
      <c r="Q646" s="3">
        <v>0.79</v>
      </c>
    </row>
    <row r="647" spans="1:17" x14ac:dyDescent="0.3">
      <c r="A647" s="2" t="s">
        <v>1360</v>
      </c>
      <c r="B647" s="2" t="s">
        <v>1361</v>
      </c>
      <c r="C647" s="2" t="str">
        <f t="shared" si="138"/>
        <v>Kenneth Evans</v>
      </c>
      <c r="D647" s="2" t="s">
        <v>80</v>
      </c>
      <c r="E647" s="2" t="str">
        <f t="shared" si="148"/>
        <v>Male</v>
      </c>
      <c r="F647" s="2">
        <v>24</v>
      </c>
      <c r="G647" s="2" t="s">
        <v>141</v>
      </c>
      <c r="H647" s="2" t="s">
        <v>142</v>
      </c>
      <c r="I647" s="2" t="s">
        <v>39</v>
      </c>
      <c r="J647" s="2">
        <v>2</v>
      </c>
      <c r="K647" s="2" t="str" cm="1">
        <f t="array" ref="K647">_xlfn.IFS(J647&lt;=5, "0-5", J647&lt;=10, "6-10", J647&lt;=15, "11-15", J647&lt;=20, "16-20", J647&gt;20, "21+")</f>
        <v>0-5</v>
      </c>
      <c r="L647" s="2" t="s">
        <v>217</v>
      </c>
      <c r="M647" s="11" t="str">
        <f t="shared" si="149"/>
        <v>100</v>
      </c>
      <c r="N647" s="2">
        <v>3.8</v>
      </c>
      <c r="O647" s="2">
        <v>1</v>
      </c>
      <c r="P647" s="2" t="s">
        <v>2071</v>
      </c>
      <c r="Q647" s="3">
        <v>0.71</v>
      </c>
    </row>
    <row r="648" spans="1:17" x14ac:dyDescent="0.3">
      <c r="A648" s="2" t="s">
        <v>1362</v>
      </c>
      <c r="B648" s="2" t="s">
        <v>1363</v>
      </c>
      <c r="C648" s="2" t="str">
        <f t="shared" si="138"/>
        <v>Brandon Newman</v>
      </c>
      <c r="D648" s="2" t="s">
        <v>15</v>
      </c>
      <c r="E648" s="2" t="str">
        <f t="shared" si="148"/>
        <v>Male</v>
      </c>
      <c r="F648" s="2" t="s">
        <v>18531</v>
      </c>
      <c r="G648" s="2" t="s">
        <v>81</v>
      </c>
      <c r="H648" s="2" t="s">
        <v>82</v>
      </c>
      <c r="I648" s="2" t="s">
        <v>66</v>
      </c>
      <c r="J648" s="2">
        <v>9</v>
      </c>
      <c r="K648" s="2" t="str" cm="1">
        <f t="array" ref="K648">_xlfn.IFS(J648&lt;=5, "0-5", J648&lt;=10, "6-10", J648&lt;=15, "11-15", J648&lt;=20, "16-20", J648&gt;20, "21+")</f>
        <v>6-10</v>
      </c>
      <c r="L648" s="2">
        <v>100</v>
      </c>
      <c r="M648" s="11">
        <f>L648</f>
        <v>100</v>
      </c>
      <c r="N648" s="2">
        <v>4.8</v>
      </c>
      <c r="O648" s="2" t="s">
        <v>62</v>
      </c>
      <c r="P648" s="2" t="s">
        <v>2071</v>
      </c>
      <c r="Q648" s="3">
        <v>0.72</v>
      </c>
    </row>
    <row r="649" spans="1:17" x14ac:dyDescent="0.3">
      <c r="A649" s="2" t="s">
        <v>1364</v>
      </c>
      <c r="B649" s="2" t="s">
        <v>1365</v>
      </c>
      <c r="C649" s="2" t="str">
        <f t="shared" si="138"/>
        <v>Katie Hensley</v>
      </c>
      <c r="D649" s="2" t="s">
        <v>8</v>
      </c>
      <c r="E649" s="2" t="str">
        <f t="shared" si="148"/>
        <v>Female</v>
      </c>
      <c r="F649" s="2">
        <v>50</v>
      </c>
      <c r="G649" s="2" t="s">
        <v>16</v>
      </c>
      <c r="H649" s="2" t="s">
        <v>17</v>
      </c>
      <c r="I649" s="2" t="s">
        <v>77</v>
      </c>
      <c r="J649" s="2">
        <v>10</v>
      </c>
      <c r="K649" s="2" t="str" cm="1">
        <f t="array" ref="K649">_xlfn.IFS(J649&lt;=5, "0-5", J649&lt;=10, "6-10", J649&lt;=15, "11-15", J649&lt;=20, "16-20", J649&gt;20, "21+")</f>
        <v>6-10</v>
      </c>
      <c r="L649" s="2" t="s">
        <v>217</v>
      </c>
      <c r="M649" s="11" t="str">
        <f>SUBSTITUTE(L649,"$","")</f>
        <v>100</v>
      </c>
      <c r="N649" s="2">
        <v>4.3</v>
      </c>
      <c r="O649" s="2" t="s">
        <v>19</v>
      </c>
      <c r="P649" s="2" t="s">
        <v>2070</v>
      </c>
      <c r="Q649" s="3">
        <v>0.93</v>
      </c>
    </row>
    <row r="650" spans="1:17" x14ac:dyDescent="0.3">
      <c r="A650" s="2" t="s">
        <v>1366</v>
      </c>
      <c r="B650" s="2" t="s">
        <v>1367</v>
      </c>
      <c r="C650" s="2" t="str">
        <f t="shared" si="138"/>
        <v>Joel Randolph</v>
      </c>
      <c r="D650" s="2" t="s">
        <v>80</v>
      </c>
      <c r="E650" s="2" t="str">
        <f t="shared" si="148"/>
        <v>Male</v>
      </c>
      <c r="F650" s="2">
        <v>46</v>
      </c>
      <c r="G650" s="2" t="s">
        <v>95</v>
      </c>
      <c r="H650" s="2" t="s">
        <v>96</v>
      </c>
      <c r="I650" s="2" t="s">
        <v>102</v>
      </c>
      <c r="J650" s="2">
        <v>20</v>
      </c>
      <c r="K650" s="2" t="str" cm="1">
        <f t="array" ref="K650">_xlfn.IFS(J650&lt;=5, "0-5", J650&lt;=10, "6-10", J650&lt;=15, "11-15", J650&lt;=20, "16-20", J650&gt;20, "21+")</f>
        <v>16-20</v>
      </c>
      <c r="L650" s="2" t="s">
        <v>18531</v>
      </c>
      <c r="M650" s="11" t="s">
        <v>18531</v>
      </c>
      <c r="N650" s="2">
        <v>4.8</v>
      </c>
      <c r="O650" s="2">
        <v>1</v>
      </c>
      <c r="P650" s="2" t="s">
        <v>2071</v>
      </c>
      <c r="Q650" s="3">
        <v>0.82</v>
      </c>
    </row>
    <row r="651" spans="1:17" x14ac:dyDescent="0.3">
      <c r="A651" s="2" t="s">
        <v>1368</v>
      </c>
      <c r="B651" s="2" t="s">
        <v>1369</v>
      </c>
      <c r="C651" s="2" t="str">
        <f t="shared" si="138"/>
        <v>Andrew Scott</v>
      </c>
      <c r="D651" s="2" t="s">
        <v>15</v>
      </c>
      <c r="E651" s="2" t="str">
        <f t="shared" si="148"/>
        <v>Male</v>
      </c>
      <c r="F651" s="2">
        <v>51</v>
      </c>
      <c r="G651" s="2" t="s">
        <v>9</v>
      </c>
      <c r="H651" s="2" t="s">
        <v>10</v>
      </c>
      <c r="I651" s="2" t="s">
        <v>66</v>
      </c>
      <c r="J651" s="2">
        <v>9</v>
      </c>
      <c r="K651" s="2" t="str" cm="1">
        <f t="array" ref="K651">_xlfn.IFS(J651&lt;=5, "0-5", J651&lt;=10, "6-10", J651&lt;=15, "11-15", J651&lt;=20, "16-20", J651&gt;20, "21+")</f>
        <v>6-10</v>
      </c>
      <c r="L651" s="2" t="s">
        <v>24</v>
      </c>
      <c r="M651" s="11" t="str">
        <f>SUBSTITUTE(L651,"$","")</f>
        <v>40</v>
      </c>
      <c r="N651" s="2" t="s">
        <v>18531</v>
      </c>
      <c r="O651" s="2" t="s">
        <v>19</v>
      </c>
      <c r="P651" s="2" t="s">
        <v>2070</v>
      </c>
      <c r="Q651" s="2">
        <v>60</v>
      </c>
    </row>
    <row r="652" spans="1:17" x14ac:dyDescent="0.3">
      <c r="A652" s="2" t="s">
        <v>1370</v>
      </c>
      <c r="B652" s="2" t="s">
        <v>1371</v>
      </c>
      <c r="C652" s="2" t="str">
        <f t="shared" si="138"/>
        <v>Zachary Ochoa</v>
      </c>
      <c r="D652" s="2" t="s">
        <v>49</v>
      </c>
      <c r="E652" s="2" t="str">
        <f t="shared" si="148"/>
        <v>Male</v>
      </c>
      <c r="F652" s="2">
        <v>51</v>
      </c>
      <c r="G652" s="2" t="s">
        <v>55</v>
      </c>
      <c r="H652" s="2" t="s">
        <v>10</v>
      </c>
      <c r="I652" s="2" t="s">
        <v>32</v>
      </c>
      <c r="J652" s="2">
        <v>12</v>
      </c>
      <c r="K652" s="2" t="str" cm="1">
        <f t="array" ref="K652">_xlfn.IFS(J652&lt;=5, "0-5", J652&lt;=10, "6-10", J652&lt;=15, "11-15", J652&lt;=20, "16-20", J652&gt;20, "21+")</f>
        <v>11-15</v>
      </c>
      <c r="L652" s="2">
        <v>20</v>
      </c>
      <c r="M652" s="11">
        <f>L652</f>
        <v>20</v>
      </c>
      <c r="N652" s="2">
        <v>4</v>
      </c>
      <c r="O652" s="2">
        <v>0</v>
      </c>
      <c r="P652" s="2" t="s">
        <v>2070</v>
      </c>
      <c r="Q652" s="2">
        <v>93</v>
      </c>
    </row>
    <row r="653" spans="1:17" x14ac:dyDescent="0.3">
      <c r="A653" s="2" t="s">
        <v>1372</v>
      </c>
      <c r="B653" s="2" t="s">
        <v>1373</v>
      </c>
      <c r="C653" s="2" t="str">
        <f t="shared" si="138"/>
        <v>John Arroyo</v>
      </c>
      <c r="D653" s="2" t="s">
        <v>36</v>
      </c>
      <c r="E653" s="2" t="str">
        <f t="shared" si="148"/>
        <v>Male</v>
      </c>
      <c r="F653" s="2">
        <v>27</v>
      </c>
      <c r="G653" s="2" t="s">
        <v>55</v>
      </c>
      <c r="H653" s="2" t="s">
        <v>10</v>
      </c>
      <c r="I653" s="2" t="s">
        <v>32</v>
      </c>
      <c r="J653" s="2">
        <v>3</v>
      </c>
      <c r="K653" s="2" t="str" cm="1">
        <f t="array" ref="K653">_xlfn.IFS(J653&lt;=5, "0-5", J653&lt;=10, "6-10", J653&lt;=15, "11-15", J653&lt;=20, "16-20", J653&gt;20, "21+")</f>
        <v>0-5</v>
      </c>
      <c r="L653" s="2" t="s">
        <v>86</v>
      </c>
      <c r="M653" s="11" t="str">
        <f>_xlfn.TEXTAFTER(L653," ")</f>
        <v>50</v>
      </c>
      <c r="N653" s="2" t="s">
        <v>18531</v>
      </c>
      <c r="O653" s="2" t="b">
        <v>0</v>
      </c>
      <c r="P653" s="2" t="s">
        <v>2070</v>
      </c>
      <c r="Q653" s="2" t="s">
        <v>18531</v>
      </c>
    </row>
    <row r="654" spans="1:17" x14ac:dyDescent="0.3">
      <c r="A654" s="2" t="s">
        <v>1374</v>
      </c>
      <c r="B654" s="2" t="s">
        <v>1375</v>
      </c>
      <c r="C654" s="2" t="str">
        <f t="shared" si="138"/>
        <v>Matthew Fernandez</v>
      </c>
      <c r="D654" s="2" t="s">
        <v>49</v>
      </c>
      <c r="E654" s="2" t="str">
        <f t="shared" si="148"/>
        <v>Male</v>
      </c>
      <c r="F654" s="2">
        <v>42</v>
      </c>
      <c r="G654" s="2" t="s">
        <v>178</v>
      </c>
      <c r="H654" s="2" t="s">
        <v>60</v>
      </c>
      <c r="I654" s="2" t="s">
        <v>23</v>
      </c>
      <c r="J654" s="2">
        <v>13</v>
      </c>
      <c r="K654" s="2" t="str" cm="1">
        <f t="array" ref="K654">_xlfn.IFS(J654&lt;=5, "0-5", J654&lt;=10, "6-10", J654&lt;=15, "11-15", J654&lt;=20, "16-20", J654&gt;20, "21+")</f>
        <v>11-15</v>
      </c>
      <c r="L654" s="2">
        <v>30</v>
      </c>
      <c r="M654" s="11">
        <f>L654</f>
        <v>30</v>
      </c>
      <c r="N654" s="2">
        <v>0</v>
      </c>
      <c r="O654" s="2" t="b">
        <v>0</v>
      </c>
      <c r="P654" s="2" t="s">
        <v>2070</v>
      </c>
      <c r="Q654" s="3">
        <v>0.74</v>
      </c>
    </row>
    <row r="655" spans="1:17" x14ac:dyDescent="0.3">
      <c r="A655" s="2" t="s">
        <v>1376</v>
      </c>
      <c r="B655" s="2" t="s">
        <v>1377</v>
      </c>
      <c r="C655" s="2" t="str">
        <f t="shared" si="138"/>
        <v>Benjamin Stark</v>
      </c>
      <c r="D655" s="2" t="s">
        <v>49</v>
      </c>
      <c r="E655" s="2" t="str">
        <f t="shared" si="148"/>
        <v>Male</v>
      </c>
      <c r="F655" s="2">
        <v>25</v>
      </c>
      <c r="G655" s="2" t="s">
        <v>16</v>
      </c>
      <c r="H655" s="2" t="s">
        <v>17</v>
      </c>
      <c r="I655" s="2" t="s">
        <v>61</v>
      </c>
      <c r="J655" s="2">
        <v>4</v>
      </c>
      <c r="K655" s="2" t="str" cm="1">
        <f t="array" ref="K655">_xlfn.IFS(J655&lt;=5, "0-5", J655&lt;=10, "6-10", J655&lt;=15, "11-15", J655&lt;=20, "16-20", J655&gt;20, "21+")</f>
        <v>0-5</v>
      </c>
      <c r="L655" s="2" t="s">
        <v>24</v>
      </c>
      <c r="M655" s="11" t="str">
        <f>SUBSTITUTE(L655,"$","")</f>
        <v>40</v>
      </c>
      <c r="N655" s="2">
        <v>2.2999999999999998</v>
      </c>
      <c r="O655" s="2" t="s">
        <v>56</v>
      </c>
      <c r="P655" s="2" t="s">
        <v>2071</v>
      </c>
      <c r="Q655" s="2">
        <v>73</v>
      </c>
    </row>
    <row r="656" spans="1:17" x14ac:dyDescent="0.3">
      <c r="A656" s="2" t="s">
        <v>1378</v>
      </c>
      <c r="B656" s="2" t="s">
        <v>1379</v>
      </c>
      <c r="C656" s="2" t="str">
        <f t="shared" si="138"/>
        <v>Tammy Greer</v>
      </c>
      <c r="D656" s="2" t="s">
        <v>65</v>
      </c>
      <c r="E656" s="2" t="str">
        <f t="shared" si="148"/>
        <v>Female</v>
      </c>
      <c r="F656" s="2">
        <v>32</v>
      </c>
      <c r="G656" s="2" t="s">
        <v>16</v>
      </c>
      <c r="H656" s="2" t="s">
        <v>17</v>
      </c>
      <c r="I656" s="2" t="s">
        <v>39</v>
      </c>
      <c r="J656" s="2">
        <v>9</v>
      </c>
      <c r="K656" s="2" t="str" cm="1">
        <f t="array" ref="K656">_xlfn.IFS(J656&lt;=5, "0-5", J656&lt;=10, "6-10", J656&lt;=15, "11-15", J656&lt;=20, "16-20", J656&gt;20, "21+")</f>
        <v>6-10</v>
      </c>
      <c r="L656" s="2">
        <v>75</v>
      </c>
      <c r="M656" s="11">
        <f t="shared" ref="M656:M658" si="150">L656</f>
        <v>75</v>
      </c>
      <c r="N656" s="2" t="s">
        <v>18531</v>
      </c>
      <c r="O656" s="2" t="s">
        <v>19</v>
      </c>
      <c r="P656" s="2" t="s">
        <v>2070</v>
      </c>
      <c r="Q656" s="3">
        <v>0.96</v>
      </c>
    </row>
    <row r="657" spans="1:17" x14ac:dyDescent="0.3">
      <c r="A657" s="2" t="s">
        <v>1380</v>
      </c>
      <c r="B657" s="2" t="s">
        <v>1381</v>
      </c>
      <c r="C657" s="2" t="str">
        <f t="shared" si="138"/>
        <v>Cynthia Mckinney</v>
      </c>
      <c r="D657" s="2" t="s">
        <v>27</v>
      </c>
      <c r="E657" s="2" t="str">
        <f t="shared" si="148"/>
        <v>Female</v>
      </c>
      <c r="F657" s="2">
        <v>59</v>
      </c>
      <c r="G657" s="2" t="s">
        <v>116</v>
      </c>
      <c r="H657" s="2" t="s">
        <v>10</v>
      </c>
      <c r="I657" s="2" t="s">
        <v>18</v>
      </c>
      <c r="J657" s="2">
        <v>14</v>
      </c>
      <c r="K657" s="2" t="str" cm="1">
        <f t="array" ref="K657">_xlfn.IFS(J657&lt;=5, "0-5", J657&lt;=10, "6-10", J657&lt;=15, "11-15", J657&lt;=20, "16-20", J657&gt;20, "21+")</f>
        <v>11-15</v>
      </c>
      <c r="L657" s="2">
        <v>30</v>
      </c>
      <c r="M657" s="11">
        <f t="shared" si="150"/>
        <v>30</v>
      </c>
      <c r="N657" s="2">
        <v>3.8</v>
      </c>
      <c r="O657" s="2" t="s">
        <v>18531</v>
      </c>
      <c r="P657" s="2" t="s">
        <v>18531</v>
      </c>
      <c r="Q657" s="3">
        <v>0.66</v>
      </c>
    </row>
    <row r="658" spans="1:17" x14ac:dyDescent="0.3">
      <c r="A658" s="2" t="s">
        <v>1382</v>
      </c>
      <c r="B658" s="2" t="s">
        <v>1383</v>
      </c>
      <c r="C658" s="2" t="str">
        <f t="shared" si="138"/>
        <v>Wendy Rice</v>
      </c>
      <c r="D658" s="2" t="s">
        <v>8</v>
      </c>
      <c r="E658" s="2" t="str">
        <f t="shared" si="148"/>
        <v>Female</v>
      </c>
      <c r="F658" s="2">
        <v>59</v>
      </c>
      <c r="G658" s="2" t="s">
        <v>123</v>
      </c>
      <c r="H658" s="2" t="s">
        <v>124</v>
      </c>
      <c r="I658" s="2" t="s">
        <v>66</v>
      </c>
      <c r="J658" s="2">
        <v>37</v>
      </c>
      <c r="K658" s="2" t="str" cm="1">
        <f t="array" ref="K658">_xlfn.IFS(J658&lt;=5, "0-5", J658&lt;=10, "6-10", J658&lt;=15, "11-15", J658&lt;=20, "16-20", J658&gt;20, "21+")</f>
        <v>21+</v>
      </c>
      <c r="L658" s="2">
        <v>30</v>
      </c>
      <c r="M658" s="11">
        <f t="shared" si="150"/>
        <v>30</v>
      </c>
      <c r="N658" s="2">
        <v>4</v>
      </c>
      <c r="O658" s="2" t="b">
        <v>0</v>
      </c>
      <c r="P658" s="2" t="s">
        <v>2070</v>
      </c>
      <c r="Q658" s="3">
        <v>0.62</v>
      </c>
    </row>
    <row r="659" spans="1:17" x14ac:dyDescent="0.3">
      <c r="A659" s="2" t="s">
        <v>1384</v>
      </c>
      <c r="B659" s="2" t="s">
        <v>1385</v>
      </c>
      <c r="C659" s="2" t="str">
        <f t="shared" si="138"/>
        <v>Randy Bender</v>
      </c>
      <c r="D659" s="2" t="s">
        <v>85</v>
      </c>
      <c r="E659" s="2" t="str">
        <f t="shared" si="148"/>
        <v>Male</v>
      </c>
      <c r="F659" s="2">
        <v>29</v>
      </c>
      <c r="G659" s="2" t="s">
        <v>16</v>
      </c>
      <c r="H659" s="2" t="s">
        <v>17</v>
      </c>
      <c r="I659" s="2" t="s">
        <v>18</v>
      </c>
      <c r="J659" s="2">
        <v>2</v>
      </c>
      <c r="K659" s="2" t="str" cm="1">
        <f t="array" ref="K659">_xlfn.IFS(J659&lt;=5, "0-5", J659&lt;=10, "6-10", J659&lt;=15, "11-15", J659&lt;=20, "16-20", J659&gt;20, "21+")</f>
        <v>0-5</v>
      </c>
      <c r="L659" s="2" t="s">
        <v>40</v>
      </c>
      <c r="M659" s="11" t="str">
        <f>_xlfn.TEXTAFTER(L659," ")</f>
        <v>75</v>
      </c>
      <c r="N659" s="2">
        <v>2.2000000000000002</v>
      </c>
      <c r="O659" s="2" t="s">
        <v>62</v>
      </c>
      <c r="P659" s="2" t="s">
        <v>2071</v>
      </c>
      <c r="Q659" s="3">
        <v>0.85</v>
      </c>
    </row>
    <row r="660" spans="1:17" x14ac:dyDescent="0.3">
      <c r="A660" s="2" t="s">
        <v>1386</v>
      </c>
      <c r="B660" s="2" t="s">
        <v>1387</v>
      </c>
      <c r="C660" s="2" t="str">
        <f t="shared" si="138"/>
        <v>Richard Dominguez</v>
      </c>
      <c r="D660" s="2" t="s">
        <v>49</v>
      </c>
      <c r="E660" s="2" t="str">
        <f t="shared" si="148"/>
        <v>Male</v>
      </c>
      <c r="F660" s="2">
        <v>58</v>
      </c>
      <c r="G660" s="2" t="s">
        <v>163</v>
      </c>
      <c r="H660" s="2" t="s">
        <v>164</v>
      </c>
      <c r="I660" s="2" t="s">
        <v>32</v>
      </c>
      <c r="J660" s="2">
        <v>11</v>
      </c>
      <c r="K660" s="2" t="str" cm="1">
        <f t="array" ref="K660">_xlfn.IFS(J660&lt;=5, "0-5", J660&lt;=10, "6-10", J660&lt;=15, "11-15", J660&lt;=20, "16-20", J660&gt;20, "21+")</f>
        <v>11-15</v>
      </c>
      <c r="L660" s="2">
        <v>100</v>
      </c>
      <c r="M660" s="11">
        <f t="shared" ref="M660:M663" si="151">L660</f>
        <v>100</v>
      </c>
      <c r="N660" s="2">
        <v>4.3</v>
      </c>
      <c r="O660" s="2">
        <v>0</v>
      </c>
      <c r="P660" s="2" t="s">
        <v>2070</v>
      </c>
      <c r="Q660" s="3">
        <v>0.66</v>
      </c>
    </row>
    <row r="661" spans="1:17" x14ac:dyDescent="0.3">
      <c r="A661" s="2" t="s">
        <v>1388</v>
      </c>
      <c r="B661" s="2" t="s">
        <v>1389</v>
      </c>
      <c r="C661" s="2" t="str">
        <f t="shared" si="138"/>
        <v>Melissa Maldonado</v>
      </c>
      <c r="D661" s="2" t="s">
        <v>2</v>
      </c>
      <c r="E661" s="2" t="str">
        <f t="shared" si="148"/>
        <v>Female</v>
      </c>
      <c r="F661" s="2">
        <v>56</v>
      </c>
      <c r="G661" s="2" t="s">
        <v>116</v>
      </c>
      <c r="H661" s="2" t="s">
        <v>10</v>
      </c>
      <c r="I661" s="2" t="s">
        <v>66</v>
      </c>
      <c r="J661" s="2">
        <v>19</v>
      </c>
      <c r="K661" s="2" t="str" cm="1">
        <f t="array" ref="K661">_xlfn.IFS(J661&lt;=5, "0-5", J661&lt;=10, "6-10", J661&lt;=15, "11-15", J661&lt;=20, "16-20", J661&gt;20, "21+")</f>
        <v>16-20</v>
      </c>
      <c r="L661" s="2">
        <v>20</v>
      </c>
      <c r="M661" s="11">
        <f t="shared" si="151"/>
        <v>20</v>
      </c>
      <c r="N661" s="2">
        <v>0</v>
      </c>
      <c r="O661" s="2">
        <v>0</v>
      </c>
      <c r="P661" s="2" t="s">
        <v>2070</v>
      </c>
      <c r="Q661" s="3">
        <v>0.87</v>
      </c>
    </row>
    <row r="662" spans="1:17" x14ac:dyDescent="0.3">
      <c r="A662" s="2" t="s">
        <v>1390</v>
      </c>
      <c r="B662" s="2" t="s">
        <v>1391</v>
      </c>
      <c r="C662" s="2" t="str">
        <f t="shared" si="138"/>
        <v>Leah Harris</v>
      </c>
      <c r="D662" s="2" t="s">
        <v>22</v>
      </c>
      <c r="E662" s="2" t="str">
        <f t="shared" si="148"/>
        <v>Female</v>
      </c>
      <c r="F662" s="2">
        <v>36</v>
      </c>
      <c r="G662" s="2" t="s">
        <v>46</v>
      </c>
      <c r="H662" s="2" t="s">
        <v>10</v>
      </c>
      <c r="I662" s="2" t="s">
        <v>102</v>
      </c>
      <c r="J662" s="2">
        <v>9</v>
      </c>
      <c r="K662" s="2" t="str" cm="1">
        <f t="array" ref="K662">_xlfn.IFS(J662&lt;=5, "0-5", J662&lt;=10, "6-10", J662&lt;=15, "11-15", J662&lt;=20, "16-20", J662&gt;20, "21+")</f>
        <v>6-10</v>
      </c>
      <c r="L662" s="2">
        <v>20</v>
      </c>
      <c r="M662" s="11">
        <f t="shared" si="151"/>
        <v>20</v>
      </c>
      <c r="N662" s="2">
        <v>0</v>
      </c>
      <c r="O662" s="2">
        <v>1</v>
      </c>
      <c r="P662" s="2" t="s">
        <v>2071</v>
      </c>
      <c r="Q662" s="2">
        <v>68</v>
      </c>
    </row>
    <row r="663" spans="1:17" x14ac:dyDescent="0.3">
      <c r="A663" s="2" t="s">
        <v>1392</v>
      </c>
      <c r="B663" s="2" t="s">
        <v>1393</v>
      </c>
      <c r="C663" s="2" t="str">
        <f t="shared" si="138"/>
        <v>Lynn French</v>
      </c>
      <c r="D663" s="2" t="s">
        <v>65</v>
      </c>
      <c r="E663" s="2" t="str">
        <f t="shared" si="148"/>
        <v>Female</v>
      </c>
      <c r="F663" s="2">
        <v>52</v>
      </c>
      <c r="G663" s="2" t="s">
        <v>116</v>
      </c>
      <c r="H663" s="2" t="s">
        <v>10</v>
      </c>
      <c r="I663" s="2" t="s">
        <v>61</v>
      </c>
      <c r="J663" s="2">
        <v>16</v>
      </c>
      <c r="K663" s="2" t="str" cm="1">
        <f t="array" ref="K663">_xlfn.IFS(J663&lt;=5, "0-5", J663&lt;=10, "6-10", J663&lt;=15, "11-15", J663&lt;=20, "16-20", J663&gt;20, "21+")</f>
        <v>16-20</v>
      </c>
      <c r="L663" s="2">
        <v>100</v>
      </c>
      <c r="M663" s="11">
        <f t="shared" si="151"/>
        <v>100</v>
      </c>
      <c r="N663" s="2">
        <v>4</v>
      </c>
      <c r="O663" s="2">
        <v>1</v>
      </c>
      <c r="P663" s="2" t="s">
        <v>2071</v>
      </c>
      <c r="Q663" s="2" t="s">
        <v>18531</v>
      </c>
    </row>
    <row r="664" spans="1:17" x14ac:dyDescent="0.3">
      <c r="A664" s="2" t="s">
        <v>1394</v>
      </c>
      <c r="B664" s="2" t="s">
        <v>1395</v>
      </c>
      <c r="C664" s="2" t="str">
        <f t="shared" si="138"/>
        <v>Angela Johnson</v>
      </c>
      <c r="D664" s="2" t="s">
        <v>65</v>
      </c>
      <c r="E664" s="2" t="str">
        <f t="shared" si="148"/>
        <v>Female</v>
      </c>
      <c r="F664" s="2">
        <v>42</v>
      </c>
      <c r="G664" s="2" t="s">
        <v>30</v>
      </c>
      <c r="H664" s="2" t="s">
        <v>31</v>
      </c>
      <c r="I664" s="2" t="s">
        <v>11</v>
      </c>
      <c r="J664" s="2">
        <v>8</v>
      </c>
      <c r="K664" s="2" t="str" cm="1">
        <f t="array" ref="K664">_xlfn.IFS(J664&lt;=5, "0-5", J664&lt;=10, "6-10", J664&lt;=15, "11-15", J664&lt;=20, "16-20", J664&gt;20, "21+")</f>
        <v>6-10</v>
      </c>
      <c r="L664" s="2" t="s">
        <v>86</v>
      </c>
      <c r="M664" s="11" t="str">
        <f>_xlfn.TEXTAFTER(L664," ")</f>
        <v>50</v>
      </c>
      <c r="N664" s="2" t="s">
        <v>18531</v>
      </c>
      <c r="O664" s="2" t="s">
        <v>18531</v>
      </c>
      <c r="P664" s="2" t="s">
        <v>18531</v>
      </c>
      <c r="Q664" s="2" t="s">
        <v>18531</v>
      </c>
    </row>
    <row r="665" spans="1:17" x14ac:dyDescent="0.3">
      <c r="A665" s="2" t="s">
        <v>1396</v>
      </c>
      <c r="B665" s="2" t="s">
        <v>1397</v>
      </c>
      <c r="C665" s="2" t="str">
        <f t="shared" si="138"/>
        <v>Sarah Edwards</v>
      </c>
      <c r="D665" s="2" t="s">
        <v>8</v>
      </c>
      <c r="E665" s="2" t="str">
        <f t="shared" si="148"/>
        <v>Female</v>
      </c>
      <c r="F665" s="2">
        <v>59</v>
      </c>
      <c r="G665" s="2" t="s">
        <v>81</v>
      </c>
      <c r="H665" s="2" t="s">
        <v>82</v>
      </c>
      <c r="I665" s="2" t="s">
        <v>11</v>
      </c>
      <c r="J665" s="2">
        <v>34</v>
      </c>
      <c r="K665" s="2" t="str" cm="1">
        <f t="array" ref="K665">_xlfn.IFS(J665&lt;=5, "0-5", J665&lt;=10, "6-10", J665&lt;=15, "11-15", J665&lt;=20, "16-20", J665&gt;20, "21+")</f>
        <v>21+</v>
      </c>
      <c r="L665" s="2">
        <v>100</v>
      </c>
      <c r="M665" s="11">
        <f>L665</f>
        <v>100</v>
      </c>
      <c r="N665" s="2">
        <v>2</v>
      </c>
      <c r="O665" s="2">
        <v>1</v>
      </c>
      <c r="P665" s="2" t="s">
        <v>2071</v>
      </c>
      <c r="Q665" s="3">
        <v>0.79</v>
      </c>
    </row>
    <row r="666" spans="1:17" x14ac:dyDescent="0.3">
      <c r="A666" s="2" t="s">
        <v>1398</v>
      </c>
      <c r="B666" s="2" t="s">
        <v>1399</v>
      </c>
      <c r="C666" s="2" t="str">
        <f t="shared" si="138"/>
        <v>Roy Collins</v>
      </c>
      <c r="D666" s="2" t="s">
        <v>15</v>
      </c>
      <c r="E666" s="2" t="str">
        <f t="shared" si="148"/>
        <v>Male</v>
      </c>
      <c r="F666" s="2">
        <v>33</v>
      </c>
      <c r="G666" s="2" t="s">
        <v>30</v>
      </c>
      <c r="H666" s="2" t="s">
        <v>31</v>
      </c>
      <c r="I666" s="2" t="s">
        <v>11</v>
      </c>
      <c r="J666" s="2">
        <v>5</v>
      </c>
      <c r="K666" s="2" t="str" cm="1">
        <f t="array" ref="K666">_xlfn.IFS(J666&lt;=5, "0-5", J666&lt;=10, "6-10", J666&lt;=15, "11-15", J666&lt;=20, "16-20", J666&gt;20, "21+")</f>
        <v>0-5</v>
      </c>
      <c r="L666" s="2" t="s">
        <v>52</v>
      </c>
      <c r="M666" s="11" t="str">
        <f>SUBSTITUTE(L666,"$","")</f>
        <v>50</v>
      </c>
      <c r="N666" s="2">
        <v>4.7</v>
      </c>
      <c r="O666" s="2">
        <v>1</v>
      </c>
      <c r="P666" s="2" t="s">
        <v>2071</v>
      </c>
      <c r="Q666" s="3">
        <v>0.88</v>
      </c>
    </row>
    <row r="667" spans="1:17" x14ac:dyDescent="0.3">
      <c r="A667" s="2" t="s">
        <v>1400</v>
      </c>
      <c r="B667" s="2" t="s">
        <v>1401</v>
      </c>
      <c r="C667" s="2" t="str">
        <f t="shared" ref="C667:C730" si="152">B667</f>
        <v>Samantha Porter</v>
      </c>
      <c r="D667" s="2" t="s">
        <v>22</v>
      </c>
      <c r="E667" s="2" t="str">
        <f t="shared" si="148"/>
        <v>Female</v>
      </c>
      <c r="F667" s="2">
        <v>55</v>
      </c>
      <c r="G667" s="2" t="s">
        <v>116</v>
      </c>
      <c r="H667" s="2" t="s">
        <v>10</v>
      </c>
      <c r="I667" s="2" t="s">
        <v>23</v>
      </c>
      <c r="J667" s="2">
        <v>14</v>
      </c>
      <c r="K667" s="2" t="str" cm="1">
        <f t="array" ref="K667">_xlfn.IFS(J667&lt;=5, "0-5", J667&lt;=10, "6-10", J667&lt;=15, "11-15", J667&lt;=20, "16-20", J667&gt;20, "21+")</f>
        <v>11-15</v>
      </c>
      <c r="L667" s="2" t="s">
        <v>86</v>
      </c>
      <c r="M667" s="11" t="str">
        <f>_xlfn.TEXTAFTER(L667," ")</f>
        <v>50</v>
      </c>
      <c r="N667" s="2">
        <v>3.6</v>
      </c>
      <c r="O667" s="2">
        <v>1</v>
      </c>
      <c r="P667" s="2" t="s">
        <v>2071</v>
      </c>
      <c r="Q667" s="3">
        <v>0.81</v>
      </c>
    </row>
    <row r="668" spans="1:17" x14ac:dyDescent="0.3">
      <c r="A668" s="2" t="s">
        <v>1402</v>
      </c>
      <c r="B668" s="2" t="s">
        <v>1403</v>
      </c>
      <c r="C668" s="2" t="str">
        <f t="shared" si="152"/>
        <v>Juan Elliott</v>
      </c>
      <c r="D668" s="2" t="s">
        <v>15</v>
      </c>
      <c r="E668" s="2" t="str">
        <f t="shared" si="148"/>
        <v>Male</v>
      </c>
      <c r="F668" s="2">
        <v>47</v>
      </c>
      <c r="G668" s="2" t="s">
        <v>100</v>
      </c>
      <c r="H668" s="2" t="s">
        <v>101</v>
      </c>
      <c r="I668" s="2" t="s">
        <v>61</v>
      </c>
      <c r="J668" s="2">
        <v>17</v>
      </c>
      <c r="K668" s="2" t="str" cm="1">
        <f t="array" ref="K668">_xlfn.IFS(J668&lt;=5, "0-5", J668&lt;=10, "6-10", J668&lt;=15, "11-15", J668&lt;=20, "16-20", J668&gt;20, "21+")</f>
        <v>16-20</v>
      </c>
      <c r="L668" s="2">
        <v>50</v>
      </c>
      <c r="M668" s="11">
        <f>L668</f>
        <v>50</v>
      </c>
      <c r="N668" s="2">
        <v>1.2</v>
      </c>
      <c r="O668" s="2" t="s">
        <v>19</v>
      </c>
      <c r="P668" s="2" t="s">
        <v>2070</v>
      </c>
      <c r="Q668" s="2" t="s">
        <v>18531</v>
      </c>
    </row>
    <row r="669" spans="1:17" x14ac:dyDescent="0.3">
      <c r="A669" s="2" t="s">
        <v>1404</v>
      </c>
      <c r="B669" s="2" t="s">
        <v>1405</v>
      </c>
      <c r="C669" s="2" t="str">
        <f t="shared" si="152"/>
        <v>Elizabeth Phillips</v>
      </c>
      <c r="D669" s="2" t="s">
        <v>8</v>
      </c>
      <c r="E669" s="2" t="str">
        <f t="shared" si="148"/>
        <v>Female</v>
      </c>
      <c r="F669" s="2">
        <v>29</v>
      </c>
      <c r="G669" s="2" t="s">
        <v>167</v>
      </c>
      <c r="H669" s="2" t="s">
        <v>60</v>
      </c>
      <c r="I669" s="2" t="s">
        <v>32</v>
      </c>
      <c r="J669" s="2">
        <v>10</v>
      </c>
      <c r="K669" s="2" t="str" cm="1">
        <f t="array" ref="K669">_xlfn.IFS(J669&lt;=5, "0-5", J669&lt;=10, "6-10", J669&lt;=15, "11-15", J669&lt;=20, "16-20", J669&gt;20, "21+")</f>
        <v>6-10</v>
      </c>
      <c r="L669" s="2" t="s">
        <v>18531</v>
      </c>
      <c r="M669" s="11" t="s">
        <v>18531</v>
      </c>
      <c r="N669" s="2">
        <v>4.4000000000000004</v>
      </c>
      <c r="O669" s="2" t="s">
        <v>62</v>
      </c>
      <c r="P669" s="2" t="s">
        <v>2071</v>
      </c>
      <c r="Q669" s="3">
        <v>0.67</v>
      </c>
    </row>
    <row r="670" spans="1:17" x14ac:dyDescent="0.3">
      <c r="A670" s="2" t="s">
        <v>1406</v>
      </c>
      <c r="B670" s="2" t="s">
        <v>1407</v>
      </c>
      <c r="C670" s="2" t="str">
        <f t="shared" si="152"/>
        <v>Laura Evans</v>
      </c>
      <c r="D670" s="2" t="s">
        <v>65</v>
      </c>
      <c r="E670" s="2" t="str">
        <f t="shared" si="148"/>
        <v>Female</v>
      </c>
      <c r="F670" s="2">
        <v>30</v>
      </c>
      <c r="G670" s="2" t="s">
        <v>55</v>
      </c>
      <c r="H670" s="2" t="s">
        <v>10</v>
      </c>
      <c r="I670" s="2" t="s">
        <v>77</v>
      </c>
      <c r="J670" s="2">
        <v>8</v>
      </c>
      <c r="K670" s="2" t="str" cm="1">
        <f t="array" ref="K670">_xlfn.IFS(J670&lt;=5, "0-5", J670&lt;=10, "6-10", J670&lt;=15, "11-15", J670&lt;=20, "16-20", J670&gt;20, "21+")</f>
        <v>6-10</v>
      </c>
      <c r="L670" s="2">
        <v>100</v>
      </c>
      <c r="M670" s="11">
        <f>L670</f>
        <v>100</v>
      </c>
      <c r="N670" s="2">
        <v>1.4</v>
      </c>
      <c r="O670" s="2" t="s">
        <v>56</v>
      </c>
      <c r="P670" s="2" t="s">
        <v>2071</v>
      </c>
      <c r="Q670" s="2">
        <v>62</v>
      </c>
    </row>
    <row r="671" spans="1:17" x14ac:dyDescent="0.3">
      <c r="A671" s="2" t="s">
        <v>1408</v>
      </c>
      <c r="B671" s="2" t="s">
        <v>1409</v>
      </c>
      <c r="C671" s="2" t="str">
        <f t="shared" si="152"/>
        <v>Amanda Mitchell</v>
      </c>
      <c r="D671" s="2" t="s">
        <v>8</v>
      </c>
      <c r="E671" s="2" t="str">
        <f t="shared" si="148"/>
        <v>Female</v>
      </c>
      <c r="F671" s="2">
        <v>25</v>
      </c>
      <c r="G671" s="2" t="s">
        <v>116</v>
      </c>
      <c r="H671" s="2" t="s">
        <v>10</v>
      </c>
      <c r="I671" s="2" t="s">
        <v>77</v>
      </c>
      <c r="J671" s="2">
        <v>1</v>
      </c>
      <c r="K671" s="2" t="str" cm="1">
        <f t="array" ref="K671">_xlfn.IFS(J671&lt;=5, "0-5", J671&lt;=10, "6-10", J671&lt;=15, "11-15", J671&lt;=20, "16-20", J671&gt;20, "21+")</f>
        <v>0-5</v>
      </c>
      <c r="L671" s="2" t="s">
        <v>97</v>
      </c>
      <c r="M671" s="11" t="str">
        <f>_xlfn.TEXTAFTER(L671," ")</f>
        <v>30</v>
      </c>
      <c r="N671" s="2">
        <v>3.2</v>
      </c>
      <c r="O671" s="2">
        <v>0</v>
      </c>
      <c r="P671" s="2" t="s">
        <v>2070</v>
      </c>
      <c r="Q671" s="3">
        <v>0.87</v>
      </c>
    </row>
    <row r="672" spans="1:17" x14ac:dyDescent="0.3">
      <c r="A672" s="2" t="s">
        <v>1410</v>
      </c>
      <c r="B672" s="2" t="s">
        <v>1411</v>
      </c>
      <c r="C672" s="2" t="str">
        <f t="shared" si="152"/>
        <v>Sandra Williams</v>
      </c>
      <c r="D672" s="2" t="s">
        <v>27</v>
      </c>
      <c r="E672" s="2" t="str">
        <f t="shared" si="148"/>
        <v>Female</v>
      </c>
      <c r="F672" s="2">
        <v>28</v>
      </c>
      <c r="G672" s="2" t="s">
        <v>127</v>
      </c>
      <c r="H672" s="2" t="s">
        <v>128</v>
      </c>
      <c r="I672" s="2" t="s">
        <v>66</v>
      </c>
      <c r="J672" s="2">
        <v>10</v>
      </c>
      <c r="K672" s="2" t="str" cm="1">
        <f t="array" ref="K672">_xlfn.IFS(J672&lt;=5, "0-5", J672&lt;=10, "6-10", J672&lt;=15, "11-15", J672&lt;=20, "16-20", J672&gt;20, "21+")</f>
        <v>6-10</v>
      </c>
      <c r="L672" s="2" t="s">
        <v>18531</v>
      </c>
      <c r="M672" s="11" t="s">
        <v>18531</v>
      </c>
      <c r="N672" s="2">
        <v>3.8</v>
      </c>
      <c r="O672" s="2" t="s">
        <v>56</v>
      </c>
      <c r="P672" s="2" t="s">
        <v>2071</v>
      </c>
      <c r="Q672" s="3">
        <v>0.98</v>
      </c>
    </row>
    <row r="673" spans="1:17" x14ac:dyDescent="0.3">
      <c r="A673" s="2" t="s">
        <v>1412</v>
      </c>
      <c r="B673" s="2" t="s">
        <v>1413</v>
      </c>
      <c r="C673" s="2" t="str">
        <f t="shared" si="152"/>
        <v>Eric Johnson</v>
      </c>
      <c r="D673" s="2" t="s">
        <v>15</v>
      </c>
      <c r="E673" s="2" t="str">
        <f t="shared" si="148"/>
        <v>Male</v>
      </c>
      <c r="F673" s="2">
        <v>29</v>
      </c>
      <c r="G673" s="2" t="s">
        <v>100</v>
      </c>
      <c r="H673" s="2" t="s">
        <v>101</v>
      </c>
      <c r="I673" s="2" t="s">
        <v>5</v>
      </c>
      <c r="J673" s="2">
        <v>0</v>
      </c>
      <c r="K673" s="2" t="str" cm="1">
        <f t="array" ref="K673">_xlfn.IFS(J673&lt;=5, "0-5", J673&lt;=10, "6-10", J673&lt;=15, "11-15", J673&lt;=20, "16-20", J673&gt;20, "21+")</f>
        <v>0-5</v>
      </c>
      <c r="L673" s="2" t="s">
        <v>158</v>
      </c>
      <c r="M673" s="11" t="str">
        <f>SUBSTITUTE(L673,"$","")</f>
        <v>75</v>
      </c>
      <c r="N673" s="2">
        <v>1.5</v>
      </c>
      <c r="O673" s="2" t="b">
        <v>1</v>
      </c>
      <c r="P673" s="2" t="s">
        <v>2071</v>
      </c>
      <c r="Q673" s="3">
        <v>0.64</v>
      </c>
    </row>
    <row r="674" spans="1:17" x14ac:dyDescent="0.3">
      <c r="A674" s="2" t="s">
        <v>1414</v>
      </c>
      <c r="B674" s="2" t="s">
        <v>1415</v>
      </c>
      <c r="C674" s="2" t="str">
        <f t="shared" si="152"/>
        <v>Javier Hobbs</v>
      </c>
      <c r="D674" s="2" t="s">
        <v>85</v>
      </c>
      <c r="E674" s="2" t="str">
        <f t="shared" si="148"/>
        <v>Male</v>
      </c>
      <c r="F674" s="2">
        <v>30</v>
      </c>
      <c r="G674" s="2" t="s">
        <v>178</v>
      </c>
      <c r="H674" s="2" t="s">
        <v>60</v>
      </c>
      <c r="I674" s="2" t="s">
        <v>18</v>
      </c>
      <c r="J674" s="2">
        <v>4</v>
      </c>
      <c r="K674" s="2" t="str" cm="1">
        <f t="array" ref="K674">_xlfn.IFS(J674&lt;=5, "0-5", J674&lt;=10, "6-10", J674&lt;=15, "11-15", J674&lt;=20, "16-20", J674&gt;20, "21+")</f>
        <v>0-5</v>
      </c>
      <c r="L674" s="2" t="s">
        <v>18531</v>
      </c>
      <c r="M674" s="11" t="s">
        <v>18531</v>
      </c>
      <c r="N674" s="2">
        <v>2.8</v>
      </c>
      <c r="O674" s="2">
        <v>1</v>
      </c>
      <c r="P674" s="2" t="s">
        <v>2071</v>
      </c>
      <c r="Q674" s="3">
        <v>0.71</v>
      </c>
    </row>
    <row r="675" spans="1:17" x14ac:dyDescent="0.3">
      <c r="A675" s="2" t="s">
        <v>1416</v>
      </c>
      <c r="B675" s="2" t="s">
        <v>1417</v>
      </c>
      <c r="C675" s="2" t="str">
        <f t="shared" si="152"/>
        <v>Jacob Jones</v>
      </c>
      <c r="D675" s="2" t="s">
        <v>15</v>
      </c>
      <c r="E675" s="2" t="str">
        <f t="shared" si="148"/>
        <v>Male</v>
      </c>
      <c r="F675" s="2">
        <v>47</v>
      </c>
      <c r="G675" s="2" t="s">
        <v>127</v>
      </c>
      <c r="H675" s="2" t="s">
        <v>128</v>
      </c>
      <c r="I675" s="2" t="s">
        <v>32</v>
      </c>
      <c r="J675" s="2">
        <v>2</v>
      </c>
      <c r="K675" s="2" t="str" cm="1">
        <f t="array" ref="K675">_xlfn.IFS(J675&lt;=5, "0-5", J675&lt;=10, "6-10", J675&lt;=15, "11-15", J675&lt;=20, "16-20", J675&gt;20, "21+")</f>
        <v>0-5</v>
      </c>
      <c r="L675" s="2">
        <v>50</v>
      </c>
      <c r="M675" s="11">
        <f>L675</f>
        <v>50</v>
      </c>
      <c r="N675" s="2">
        <v>2.7</v>
      </c>
      <c r="O675" s="2" t="s">
        <v>147</v>
      </c>
      <c r="P675" s="2" t="s">
        <v>2070</v>
      </c>
      <c r="Q675" s="2">
        <v>96</v>
      </c>
    </row>
    <row r="676" spans="1:17" x14ac:dyDescent="0.3">
      <c r="A676" s="2" t="s">
        <v>1418</v>
      </c>
      <c r="B676" s="2" t="s">
        <v>1419</v>
      </c>
      <c r="C676" s="2" t="str">
        <f t="shared" si="152"/>
        <v>Zachary Murphy</v>
      </c>
      <c r="D676" s="2" t="s">
        <v>49</v>
      </c>
      <c r="E676" s="2" t="str">
        <f t="shared" si="148"/>
        <v>Male</v>
      </c>
      <c r="F676" s="2">
        <v>34</v>
      </c>
      <c r="G676" s="2" t="s">
        <v>9</v>
      </c>
      <c r="H676" s="2" t="s">
        <v>10</v>
      </c>
      <c r="I676" s="2" t="s">
        <v>5</v>
      </c>
      <c r="J676" s="2">
        <v>10</v>
      </c>
      <c r="K676" s="2" t="str" cm="1">
        <f t="array" ref="K676">_xlfn.IFS(J676&lt;=5, "0-5", J676&lt;=10, "6-10", J676&lt;=15, "11-15", J676&lt;=20, "16-20", J676&gt;20, "21+")</f>
        <v>6-10</v>
      </c>
      <c r="L676" s="2" t="s">
        <v>33</v>
      </c>
      <c r="M676" s="11" t="str">
        <f>SUBSTITUTE(L676,"$","")</f>
        <v>30</v>
      </c>
      <c r="N676" s="2">
        <v>3.9</v>
      </c>
      <c r="O676" s="2" t="s">
        <v>18531</v>
      </c>
      <c r="P676" s="2" t="s">
        <v>18531</v>
      </c>
      <c r="Q676" s="2" t="s">
        <v>18531</v>
      </c>
    </row>
    <row r="677" spans="1:17" x14ac:dyDescent="0.3">
      <c r="A677" s="2" t="s">
        <v>1420</v>
      </c>
      <c r="B677" s="2" t="s">
        <v>1421</v>
      </c>
      <c r="C677" s="2" t="str">
        <f t="shared" si="152"/>
        <v>Joshua Owens</v>
      </c>
      <c r="D677" s="2" t="s">
        <v>80</v>
      </c>
      <c r="E677" s="2" t="str">
        <f t="shared" si="148"/>
        <v>Male</v>
      </c>
      <c r="F677" s="2">
        <v>45</v>
      </c>
      <c r="G677" s="2" t="s">
        <v>46</v>
      </c>
      <c r="H677" s="2" t="s">
        <v>10</v>
      </c>
      <c r="I677" s="2" t="s">
        <v>18</v>
      </c>
      <c r="J677" s="2">
        <v>16</v>
      </c>
      <c r="K677" s="2" t="str" cm="1">
        <f t="array" ref="K677">_xlfn.IFS(J677&lt;=5, "0-5", J677&lt;=10, "6-10", J677&lt;=15, "11-15", J677&lt;=20, "16-20", J677&gt;20, "21+")</f>
        <v>16-20</v>
      </c>
      <c r="L677" s="2">
        <v>100</v>
      </c>
      <c r="M677" s="11">
        <f>L677</f>
        <v>100</v>
      </c>
      <c r="N677" s="2">
        <v>4.5999999999999996</v>
      </c>
      <c r="O677" s="2" t="s">
        <v>19</v>
      </c>
      <c r="P677" s="2" t="s">
        <v>2070</v>
      </c>
      <c r="Q677" s="3">
        <v>0.78</v>
      </c>
    </row>
    <row r="678" spans="1:17" x14ac:dyDescent="0.3">
      <c r="A678" s="2" t="s">
        <v>1422</v>
      </c>
      <c r="B678" s="2" t="s">
        <v>1423</v>
      </c>
      <c r="C678" s="2" t="str">
        <f t="shared" si="152"/>
        <v>Dawn Mitchell</v>
      </c>
      <c r="D678" s="2" t="s">
        <v>22</v>
      </c>
      <c r="E678" s="2" t="str">
        <f t="shared" si="148"/>
        <v>Female</v>
      </c>
      <c r="F678" s="2">
        <v>56</v>
      </c>
      <c r="G678" s="2" t="s">
        <v>178</v>
      </c>
      <c r="H678" s="2" t="s">
        <v>60</v>
      </c>
      <c r="I678" s="2" t="s">
        <v>66</v>
      </c>
      <c r="J678" s="2">
        <v>27</v>
      </c>
      <c r="K678" s="2" t="str" cm="1">
        <f t="array" ref="K678">_xlfn.IFS(J678&lt;=5, "0-5", J678&lt;=10, "6-10", J678&lt;=15, "11-15", J678&lt;=20, "16-20", J678&gt;20, "21+")</f>
        <v>21+</v>
      </c>
      <c r="L678" s="2" t="s">
        <v>109</v>
      </c>
      <c r="M678" s="11" t="str">
        <f>SUBSTITUTE(L678,"$","")</f>
        <v>20</v>
      </c>
      <c r="N678" s="2">
        <v>2.2000000000000002</v>
      </c>
      <c r="O678" s="2" t="b">
        <v>0</v>
      </c>
      <c r="P678" s="2" t="s">
        <v>2070</v>
      </c>
      <c r="Q678" s="3">
        <v>0.7</v>
      </c>
    </row>
    <row r="679" spans="1:17" x14ac:dyDescent="0.3">
      <c r="A679" s="2" t="s">
        <v>1424</v>
      </c>
      <c r="B679" s="2" t="s">
        <v>1425</v>
      </c>
      <c r="C679" s="2" t="str">
        <f t="shared" si="152"/>
        <v>Regina Dunn</v>
      </c>
      <c r="D679" s="2" t="s">
        <v>27</v>
      </c>
      <c r="E679" s="2" t="str">
        <f t="shared" si="148"/>
        <v>Female</v>
      </c>
      <c r="F679" s="2">
        <v>49</v>
      </c>
      <c r="G679" s="2" t="s">
        <v>163</v>
      </c>
      <c r="H679" s="2" t="s">
        <v>164</v>
      </c>
      <c r="I679" s="2" t="s">
        <v>77</v>
      </c>
      <c r="J679" s="2">
        <v>20</v>
      </c>
      <c r="K679" s="2" t="str" cm="1">
        <f t="array" ref="K679">_xlfn.IFS(J679&lt;=5, "0-5", J679&lt;=10, "6-10", J679&lt;=15, "11-15", J679&lt;=20, "16-20", J679&gt;20, "21+")</f>
        <v>16-20</v>
      </c>
      <c r="L679" s="2">
        <v>50</v>
      </c>
      <c r="M679" s="11">
        <f>L679</f>
        <v>50</v>
      </c>
      <c r="N679" s="2">
        <v>2.5</v>
      </c>
      <c r="O679" s="2">
        <v>0</v>
      </c>
      <c r="P679" s="2" t="s">
        <v>2070</v>
      </c>
      <c r="Q679" s="3">
        <v>0.82</v>
      </c>
    </row>
    <row r="680" spans="1:17" x14ac:dyDescent="0.3">
      <c r="A680" s="2" t="s">
        <v>1426</v>
      </c>
      <c r="B680" s="2" t="s">
        <v>1427</v>
      </c>
      <c r="C680" s="2" t="str">
        <f t="shared" si="152"/>
        <v>Ernest Cole</v>
      </c>
      <c r="D680" s="2" t="s">
        <v>49</v>
      </c>
      <c r="E680" s="2" t="str">
        <f t="shared" si="148"/>
        <v>Male</v>
      </c>
      <c r="F680" s="2">
        <v>48</v>
      </c>
      <c r="G680" s="2" t="s">
        <v>123</v>
      </c>
      <c r="H680" s="2" t="s">
        <v>124</v>
      </c>
      <c r="I680" s="2" t="s">
        <v>32</v>
      </c>
      <c r="J680" s="2">
        <v>10</v>
      </c>
      <c r="K680" s="2" t="str" cm="1">
        <f t="array" ref="K680">_xlfn.IFS(J680&lt;=5, "0-5", J680&lt;=10, "6-10", J680&lt;=15, "11-15", J680&lt;=20, "16-20", J680&gt;20, "21+")</f>
        <v>6-10</v>
      </c>
      <c r="L680" s="2" t="s">
        <v>18531</v>
      </c>
      <c r="M680" s="11" t="s">
        <v>18531</v>
      </c>
      <c r="N680" s="2">
        <v>3.1</v>
      </c>
      <c r="O680" s="2" t="b">
        <v>0</v>
      </c>
      <c r="P680" s="2" t="s">
        <v>2070</v>
      </c>
      <c r="Q680" s="2" t="s">
        <v>18531</v>
      </c>
    </row>
    <row r="681" spans="1:17" x14ac:dyDescent="0.3">
      <c r="A681" s="2" t="s">
        <v>1428</v>
      </c>
      <c r="B681" s="2" t="s">
        <v>1429</v>
      </c>
      <c r="C681" s="2" t="str">
        <f t="shared" si="152"/>
        <v>Hannah Sanders</v>
      </c>
      <c r="D681" s="2" t="s">
        <v>27</v>
      </c>
      <c r="E681" s="2" t="str">
        <f t="shared" si="148"/>
        <v>Female</v>
      </c>
      <c r="F681" s="2">
        <v>29</v>
      </c>
      <c r="G681" s="2" t="s">
        <v>100</v>
      </c>
      <c r="H681" s="2" t="s">
        <v>101</v>
      </c>
      <c r="I681" s="2" t="s">
        <v>18</v>
      </c>
      <c r="J681" s="2">
        <v>0</v>
      </c>
      <c r="K681" s="2" t="str" cm="1">
        <f t="array" ref="K681">_xlfn.IFS(J681&lt;=5, "0-5", J681&lt;=10, "6-10", J681&lt;=15, "11-15", J681&lt;=20, "16-20", J681&gt;20, "21+")</f>
        <v>0-5</v>
      </c>
      <c r="L681" s="2" t="s">
        <v>109</v>
      </c>
      <c r="M681" s="11" t="str">
        <f>SUBSTITUTE(L681,"$","")</f>
        <v>20</v>
      </c>
      <c r="N681" s="2" t="s">
        <v>18531</v>
      </c>
      <c r="O681" s="2">
        <v>1</v>
      </c>
      <c r="P681" s="2" t="s">
        <v>2071</v>
      </c>
      <c r="Q681" s="3">
        <v>0.99</v>
      </c>
    </row>
    <row r="682" spans="1:17" x14ac:dyDescent="0.3">
      <c r="A682" s="2" t="s">
        <v>1430</v>
      </c>
      <c r="B682" s="2" t="s">
        <v>1431</v>
      </c>
      <c r="C682" s="2" t="str">
        <f t="shared" si="152"/>
        <v>Ellen Bowman</v>
      </c>
      <c r="D682" s="2" t="s">
        <v>65</v>
      </c>
      <c r="E682" s="2" t="str">
        <f t="shared" si="148"/>
        <v>Female</v>
      </c>
      <c r="F682" s="2">
        <v>49</v>
      </c>
      <c r="G682" s="2" t="s">
        <v>30</v>
      </c>
      <c r="H682" s="2" t="s">
        <v>31</v>
      </c>
      <c r="I682" s="2" t="s">
        <v>23</v>
      </c>
      <c r="J682" s="2">
        <v>11</v>
      </c>
      <c r="K682" s="2" t="str" cm="1">
        <f t="array" ref="K682">_xlfn.IFS(J682&lt;=5, "0-5", J682&lt;=10, "6-10", J682&lt;=15, "11-15", J682&lt;=20, "16-20", J682&gt;20, "21+")</f>
        <v>11-15</v>
      </c>
      <c r="L682" s="2">
        <v>75</v>
      </c>
      <c r="M682" s="11">
        <f t="shared" ref="M682:M683" si="153">L682</f>
        <v>75</v>
      </c>
      <c r="N682" s="2">
        <v>3.8</v>
      </c>
      <c r="O682" s="2" t="s">
        <v>62</v>
      </c>
      <c r="P682" s="2" t="s">
        <v>2071</v>
      </c>
      <c r="Q682" s="3">
        <v>0.93</v>
      </c>
    </row>
    <row r="683" spans="1:17" x14ac:dyDescent="0.3">
      <c r="A683" s="2" t="s">
        <v>1432</v>
      </c>
      <c r="B683" s="2" t="s">
        <v>1433</v>
      </c>
      <c r="C683" s="2" t="str">
        <f t="shared" si="152"/>
        <v>Nancy Moore</v>
      </c>
      <c r="D683" s="2" t="s">
        <v>8</v>
      </c>
      <c r="E683" s="2" t="str">
        <f t="shared" si="148"/>
        <v>Female</v>
      </c>
      <c r="F683" s="2">
        <v>22</v>
      </c>
      <c r="G683" s="2" t="s">
        <v>163</v>
      </c>
      <c r="H683" s="2" t="s">
        <v>164</v>
      </c>
      <c r="I683" s="2" t="s">
        <v>5</v>
      </c>
      <c r="J683" s="2">
        <v>1</v>
      </c>
      <c r="K683" s="2" t="str" cm="1">
        <f t="array" ref="K683">_xlfn.IFS(J683&lt;=5, "0-5", J683&lt;=10, "6-10", J683&lt;=15, "11-15", J683&lt;=20, "16-20", J683&gt;20, "21+")</f>
        <v>0-5</v>
      </c>
      <c r="L683" s="2">
        <v>100</v>
      </c>
      <c r="M683" s="11">
        <f t="shared" si="153"/>
        <v>100</v>
      </c>
      <c r="N683" s="2">
        <v>4.8</v>
      </c>
      <c r="O683" s="2" t="s">
        <v>62</v>
      </c>
      <c r="P683" s="2" t="s">
        <v>2071</v>
      </c>
      <c r="Q683" s="3">
        <v>0.75</v>
      </c>
    </row>
    <row r="684" spans="1:17" x14ac:dyDescent="0.3">
      <c r="A684" s="2" t="s">
        <v>1434</v>
      </c>
      <c r="B684" s="2" t="s">
        <v>1435</v>
      </c>
      <c r="C684" s="2" t="str">
        <f t="shared" si="152"/>
        <v>Joseph Wood</v>
      </c>
      <c r="D684" s="2" t="s">
        <v>36</v>
      </c>
      <c r="E684" s="2" t="str">
        <f t="shared" si="148"/>
        <v>Male</v>
      </c>
      <c r="F684" s="2">
        <v>52</v>
      </c>
      <c r="G684" s="2" t="s">
        <v>167</v>
      </c>
      <c r="H684" s="2" t="s">
        <v>60</v>
      </c>
      <c r="I684" s="2" t="s">
        <v>18</v>
      </c>
      <c r="J684" s="2">
        <v>30</v>
      </c>
      <c r="K684" s="2" t="str" cm="1">
        <f t="array" ref="K684">_xlfn.IFS(J684&lt;=5, "0-5", J684&lt;=10, "6-10", J684&lt;=15, "11-15", J684&lt;=20, "16-20", J684&gt;20, "21+")</f>
        <v>21+</v>
      </c>
      <c r="L684" s="2" t="s">
        <v>12</v>
      </c>
      <c r="M684" s="11" t="str">
        <f t="shared" ref="M684:M685" si="154">_xlfn.TEXTAFTER(L684," ")</f>
        <v>100</v>
      </c>
      <c r="N684" s="2">
        <v>2.5</v>
      </c>
      <c r="O684" s="2" t="s">
        <v>18531</v>
      </c>
      <c r="P684" s="2" t="s">
        <v>18531</v>
      </c>
      <c r="Q684" s="2">
        <v>61</v>
      </c>
    </row>
    <row r="685" spans="1:17" x14ac:dyDescent="0.3">
      <c r="A685" s="2" t="s">
        <v>1436</v>
      </c>
      <c r="B685" s="2" t="s">
        <v>1437</v>
      </c>
      <c r="C685" s="2" t="str">
        <f t="shared" si="152"/>
        <v>Michael Harrell</v>
      </c>
      <c r="D685" s="2" t="s">
        <v>49</v>
      </c>
      <c r="E685" s="2" t="str">
        <f t="shared" si="148"/>
        <v>Male</v>
      </c>
      <c r="F685" s="2">
        <v>60</v>
      </c>
      <c r="G685" s="2" t="s">
        <v>116</v>
      </c>
      <c r="H685" s="2" t="s">
        <v>10</v>
      </c>
      <c r="I685" s="2" t="s">
        <v>5</v>
      </c>
      <c r="J685" s="2">
        <v>7</v>
      </c>
      <c r="K685" s="2" t="str" cm="1">
        <f t="array" ref="K685">_xlfn.IFS(J685&lt;=5, "0-5", J685&lt;=10, "6-10", J685&lt;=15, "11-15", J685&lt;=20, "16-20", J685&gt;20, "21+")</f>
        <v>6-10</v>
      </c>
      <c r="L685" s="2" t="s">
        <v>97</v>
      </c>
      <c r="M685" s="11" t="str">
        <f t="shared" si="154"/>
        <v>30</v>
      </c>
      <c r="N685" s="2">
        <v>0</v>
      </c>
      <c r="O685" s="2" t="s">
        <v>147</v>
      </c>
      <c r="P685" s="2" t="s">
        <v>2070</v>
      </c>
      <c r="Q685" s="3">
        <v>0.97</v>
      </c>
    </row>
    <row r="686" spans="1:17" x14ac:dyDescent="0.3">
      <c r="A686" s="2" t="s">
        <v>1438</v>
      </c>
      <c r="B686" s="2" t="s">
        <v>1439</v>
      </c>
      <c r="C686" s="2" t="str">
        <f t="shared" si="152"/>
        <v>Connie Mcclain</v>
      </c>
      <c r="D686" s="2" t="s">
        <v>22</v>
      </c>
      <c r="E686" s="2" t="str">
        <f t="shared" si="148"/>
        <v>Female</v>
      </c>
      <c r="F686" s="2">
        <v>33</v>
      </c>
      <c r="G686" s="2" t="s">
        <v>73</v>
      </c>
      <c r="H686" s="2" t="s">
        <v>74</v>
      </c>
      <c r="I686" s="2" t="s">
        <v>61</v>
      </c>
      <c r="J686" s="2">
        <v>0</v>
      </c>
      <c r="K686" s="2" t="str" cm="1">
        <f t="array" ref="K686">_xlfn.IFS(J686&lt;=5, "0-5", J686&lt;=10, "6-10", J686&lt;=15, "11-15", J686&lt;=20, "16-20", J686&gt;20, "21+")</f>
        <v>0-5</v>
      </c>
      <c r="L686" s="2" t="s">
        <v>217</v>
      </c>
      <c r="M686" s="11" t="str">
        <f>SUBSTITUTE(L686,"$","")</f>
        <v>100</v>
      </c>
      <c r="N686" s="2">
        <v>1.7</v>
      </c>
      <c r="O686" s="2">
        <v>1</v>
      </c>
      <c r="P686" s="2" t="s">
        <v>2071</v>
      </c>
      <c r="Q686" s="2">
        <v>95</v>
      </c>
    </row>
    <row r="687" spans="1:17" x14ac:dyDescent="0.3">
      <c r="A687" s="2" t="s">
        <v>1440</v>
      </c>
      <c r="B687" s="2" t="s">
        <v>1441</v>
      </c>
      <c r="C687" s="2" t="str">
        <f t="shared" si="152"/>
        <v>Matthew Baldwin</v>
      </c>
      <c r="D687" s="2" t="s">
        <v>80</v>
      </c>
      <c r="E687" s="2" t="str">
        <f t="shared" si="148"/>
        <v>Male</v>
      </c>
      <c r="F687" s="2">
        <v>52</v>
      </c>
      <c r="G687" s="2" t="s">
        <v>100</v>
      </c>
      <c r="H687" s="2" t="s">
        <v>101</v>
      </c>
      <c r="I687" s="2" t="s">
        <v>18</v>
      </c>
      <c r="J687" s="2">
        <v>21</v>
      </c>
      <c r="K687" s="2" t="str" cm="1">
        <f t="array" ref="K687">_xlfn.IFS(J687&lt;=5, "0-5", J687&lt;=10, "6-10", J687&lt;=15, "11-15", J687&lt;=20, "16-20", J687&gt;20, "21+")</f>
        <v>21+</v>
      </c>
      <c r="L687" s="2" t="s">
        <v>43</v>
      </c>
      <c r="M687" s="11" t="str">
        <f t="shared" ref="M687:M689" si="155">_xlfn.TEXTAFTER(L687," ")</f>
        <v>40</v>
      </c>
      <c r="N687" s="2">
        <v>4</v>
      </c>
      <c r="O687" s="2" t="s">
        <v>18531</v>
      </c>
      <c r="P687" s="2" t="s">
        <v>18531</v>
      </c>
      <c r="Q687" s="3">
        <v>0.69</v>
      </c>
    </row>
    <row r="688" spans="1:17" x14ac:dyDescent="0.3">
      <c r="A688" s="2" t="s">
        <v>1442</v>
      </c>
      <c r="B688" s="2" t="s">
        <v>1443</v>
      </c>
      <c r="C688" s="2" t="str">
        <f t="shared" si="152"/>
        <v>Danielle Nelson</v>
      </c>
      <c r="D688" s="2" t="s">
        <v>2</v>
      </c>
      <c r="E688" s="2" t="str">
        <f t="shared" si="148"/>
        <v>Female</v>
      </c>
      <c r="F688" s="2">
        <v>25</v>
      </c>
      <c r="G688" s="2" t="s">
        <v>16</v>
      </c>
      <c r="H688" s="2" t="s">
        <v>17</v>
      </c>
      <c r="I688" s="2" t="s">
        <v>77</v>
      </c>
      <c r="J688" s="2">
        <v>7</v>
      </c>
      <c r="K688" s="2" t="str" cm="1">
        <f t="array" ref="K688">_xlfn.IFS(J688&lt;=5, "0-5", J688&lt;=10, "6-10", J688&lt;=15, "11-15", J688&lt;=20, "16-20", J688&gt;20, "21+")</f>
        <v>6-10</v>
      </c>
      <c r="L688" s="2" t="s">
        <v>12</v>
      </c>
      <c r="M688" s="11" t="str">
        <f t="shared" si="155"/>
        <v>100</v>
      </c>
      <c r="N688" s="2">
        <v>1.9</v>
      </c>
      <c r="O688" s="2" t="b">
        <v>0</v>
      </c>
      <c r="P688" s="2" t="s">
        <v>2070</v>
      </c>
      <c r="Q688" s="3">
        <v>0.63</v>
      </c>
    </row>
    <row r="689" spans="1:17" x14ac:dyDescent="0.3">
      <c r="A689" s="2" t="s">
        <v>1444</v>
      </c>
      <c r="B689" s="2" t="s">
        <v>1445</v>
      </c>
      <c r="C689" s="2" t="str">
        <f t="shared" si="152"/>
        <v>Steven Moore</v>
      </c>
      <c r="D689" s="2" t="s">
        <v>80</v>
      </c>
      <c r="E689" s="2" t="str">
        <f t="shared" si="148"/>
        <v>Male</v>
      </c>
      <c r="F689" s="2">
        <v>33</v>
      </c>
      <c r="G689" s="2" t="s">
        <v>73</v>
      </c>
      <c r="H689" s="2" t="s">
        <v>74</v>
      </c>
      <c r="I689" s="2" t="s">
        <v>66</v>
      </c>
      <c r="J689" s="2" t="s">
        <v>18531</v>
      </c>
      <c r="K689" s="2" t="str" cm="1">
        <f t="array" ref="K689">_xlfn.IFS(J689&lt;=5, "0-5", J689&lt;=10, "6-10", J689&lt;=15, "11-15", J689&lt;=20, "16-20", J689&gt;20, "21+")</f>
        <v>21+</v>
      </c>
      <c r="L689" s="2" t="s">
        <v>97</v>
      </c>
      <c r="M689" s="11" t="str">
        <f t="shared" si="155"/>
        <v>30</v>
      </c>
      <c r="N689" s="2">
        <v>4.4000000000000004</v>
      </c>
      <c r="O689" s="2" t="b">
        <v>1</v>
      </c>
      <c r="P689" s="2" t="s">
        <v>2071</v>
      </c>
      <c r="Q689" s="3">
        <v>0.65</v>
      </c>
    </row>
    <row r="690" spans="1:17" x14ac:dyDescent="0.3">
      <c r="A690" s="2" t="s">
        <v>1446</v>
      </c>
      <c r="B690" s="2" t="s">
        <v>1447</v>
      </c>
      <c r="C690" s="2" t="str">
        <f t="shared" si="152"/>
        <v>Megan Hudson</v>
      </c>
      <c r="D690" s="2" t="s">
        <v>2</v>
      </c>
      <c r="E690" s="2" t="str">
        <f t="shared" si="148"/>
        <v>Female</v>
      </c>
      <c r="F690" s="2">
        <v>33</v>
      </c>
      <c r="G690" s="2" t="s">
        <v>163</v>
      </c>
      <c r="H690" s="2" t="s">
        <v>164</v>
      </c>
      <c r="I690" s="2" t="s">
        <v>11</v>
      </c>
      <c r="J690" s="2" t="s">
        <v>18531</v>
      </c>
      <c r="K690" s="2" t="str" cm="1">
        <f t="array" ref="K690">_xlfn.IFS(J690&lt;=5, "0-5", J690&lt;=10, "6-10", J690&lt;=15, "11-15", J690&lt;=20, "16-20", J690&gt;20, "21+")</f>
        <v>21+</v>
      </c>
      <c r="L690" s="2" t="s">
        <v>18531</v>
      </c>
      <c r="M690" s="11" t="s">
        <v>18531</v>
      </c>
      <c r="N690" s="2">
        <v>4.2</v>
      </c>
      <c r="O690" s="2" t="s">
        <v>62</v>
      </c>
      <c r="P690" s="2" t="s">
        <v>2071</v>
      </c>
      <c r="Q690" s="3">
        <v>0.9</v>
      </c>
    </row>
    <row r="691" spans="1:17" x14ac:dyDescent="0.3">
      <c r="A691" s="2" t="s">
        <v>1448</v>
      </c>
      <c r="B691" s="2" t="s">
        <v>29</v>
      </c>
      <c r="C691" s="2" t="str">
        <f t="shared" si="152"/>
        <v>Lisa Johnson</v>
      </c>
      <c r="D691" s="2" t="s">
        <v>65</v>
      </c>
      <c r="E691" s="2" t="str">
        <f t="shared" si="148"/>
        <v>Female</v>
      </c>
      <c r="F691" s="2">
        <v>52</v>
      </c>
      <c r="G691" s="2" t="s">
        <v>116</v>
      </c>
      <c r="H691" s="2" t="s">
        <v>10</v>
      </c>
      <c r="I691" s="2" t="s">
        <v>61</v>
      </c>
      <c r="J691" s="2">
        <v>25</v>
      </c>
      <c r="K691" s="2" t="str" cm="1">
        <f t="array" ref="K691">_xlfn.IFS(J691&lt;=5, "0-5", J691&lt;=10, "6-10", J691&lt;=15, "11-15", J691&lt;=20, "16-20", J691&gt;20, "21+")</f>
        <v>21+</v>
      </c>
      <c r="L691" s="2">
        <v>100</v>
      </c>
      <c r="M691" s="11">
        <f>L691</f>
        <v>100</v>
      </c>
      <c r="N691" s="2">
        <v>4.8</v>
      </c>
      <c r="O691" s="2" t="s">
        <v>19</v>
      </c>
      <c r="P691" s="2" t="s">
        <v>2070</v>
      </c>
      <c r="Q691" s="2" t="s">
        <v>18531</v>
      </c>
    </row>
    <row r="692" spans="1:17" x14ac:dyDescent="0.3">
      <c r="A692" s="2" t="s">
        <v>1449</v>
      </c>
      <c r="B692" s="2" t="s">
        <v>1450</v>
      </c>
      <c r="C692" s="2" t="str">
        <f t="shared" si="152"/>
        <v>Tracy White</v>
      </c>
      <c r="D692" s="2" t="s">
        <v>2</v>
      </c>
      <c r="E692" s="2" t="str">
        <f t="shared" si="148"/>
        <v>Female</v>
      </c>
      <c r="F692" s="2">
        <v>20</v>
      </c>
      <c r="G692" s="2" t="s">
        <v>37</v>
      </c>
      <c r="H692" s="2" t="s">
        <v>38</v>
      </c>
      <c r="I692" s="2" t="s">
        <v>23</v>
      </c>
      <c r="J692" s="2">
        <v>1</v>
      </c>
      <c r="K692" s="2" t="str" cm="1">
        <f t="array" ref="K692">_xlfn.IFS(J692&lt;=5, "0-5", J692&lt;=10, "6-10", J692&lt;=15, "11-15", J692&lt;=20, "16-20", J692&gt;20, "21+")</f>
        <v>0-5</v>
      </c>
      <c r="L692" s="2" t="s">
        <v>97</v>
      </c>
      <c r="M692" s="11" t="str">
        <f t="shared" ref="M692:M693" si="156">_xlfn.TEXTAFTER(L692," ")</f>
        <v>30</v>
      </c>
      <c r="N692" s="2">
        <v>2</v>
      </c>
      <c r="O692" s="2" t="s">
        <v>147</v>
      </c>
      <c r="P692" s="2" t="s">
        <v>2070</v>
      </c>
      <c r="Q692" s="3">
        <v>0.89</v>
      </c>
    </row>
    <row r="693" spans="1:17" x14ac:dyDescent="0.3">
      <c r="A693" s="2" t="s">
        <v>1451</v>
      </c>
      <c r="B693" s="2" t="s">
        <v>1452</v>
      </c>
      <c r="C693" s="2" t="str">
        <f t="shared" si="152"/>
        <v>Natalie Diaz</v>
      </c>
      <c r="D693" s="2" t="s">
        <v>8</v>
      </c>
      <c r="E693" s="2" t="str">
        <f t="shared" si="148"/>
        <v>Female</v>
      </c>
      <c r="F693" s="2">
        <v>43</v>
      </c>
      <c r="G693" s="2" t="s">
        <v>112</v>
      </c>
      <c r="H693" s="2" t="s">
        <v>113</v>
      </c>
      <c r="I693" s="2" t="s">
        <v>39</v>
      </c>
      <c r="J693" s="2">
        <v>7</v>
      </c>
      <c r="K693" s="2" t="str" cm="1">
        <f t="array" ref="K693">_xlfn.IFS(J693&lt;=5, "0-5", J693&lt;=10, "6-10", J693&lt;=15, "11-15", J693&lt;=20, "16-20", J693&gt;20, "21+")</f>
        <v>6-10</v>
      </c>
      <c r="L693" s="2" t="s">
        <v>86</v>
      </c>
      <c r="M693" s="11" t="str">
        <f t="shared" si="156"/>
        <v>50</v>
      </c>
      <c r="N693" s="2" t="s">
        <v>18531</v>
      </c>
      <c r="O693" s="2">
        <v>1</v>
      </c>
      <c r="P693" s="2" t="s">
        <v>2071</v>
      </c>
      <c r="Q693" s="3">
        <v>0.8</v>
      </c>
    </row>
    <row r="694" spans="1:17" x14ac:dyDescent="0.3">
      <c r="A694" s="2" t="s">
        <v>1453</v>
      </c>
      <c r="B694" s="2" t="s">
        <v>1409</v>
      </c>
      <c r="C694" s="2" t="str">
        <f t="shared" si="152"/>
        <v>Amanda Mitchell</v>
      </c>
      <c r="D694" s="2" t="s">
        <v>27</v>
      </c>
      <c r="E694" s="2" t="str">
        <f t="shared" si="148"/>
        <v>Female</v>
      </c>
      <c r="F694" s="2">
        <v>31</v>
      </c>
      <c r="G694" s="2" t="s">
        <v>123</v>
      </c>
      <c r="H694" s="2" t="s">
        <v>124</v>
      </c>
      <c r="I694" s="2" t="s">
        <v>11</v>
      </c>
      <c r="J694" s="2" t="s">
        <v>18531</v>
      </c>
      <c r="K694" s="2" t="str" cm="1">
        <f t="array" ref="K694">_xlfn.IFS(J694&lt;=5, "0-5", J694&lt;=10, "6-10", J694&lt;=15, "11-15", J694&lt;=20, "16-20", J694&gt;20, "21+")</f>
        <v>21+</v>
      </c>
      <c r="L694" s="2">
        <v>50</v>
      </c>
      <c r="M694" s="11">
        <f t="shared" ref="M694:M695" si="157">L694</f>
        <v>50</v>
      </c>
      <c r="N694" s="2">
        <v>1.4</v>
      </c>
      <c r="O694" s="2" t="s">
        <v>147</v>
      </c>
      <c r="P694" s="2" t="s">
        <v>2070</v>
      </c>
      <c r="Q694" s="3">
        <v>0.8</v>
      </c>
    </row>
    <row r="695" spans="1:17" x14ac:dyDescent="0.3">
      <c r="A695" s="2" t="s">
        <v>1454</v>
      </c>
      <c r="B695" s="2" t="s">
        <v>1455</v>
      </c>
      <c r="C695" s="2" t="str">
        <f t="shared" si="152"/>
        <v>Karen Scott</v>
      </c>
      <c r="D695" s="2" t="s">
        <v>8</v>
      </c>
      <c r="E695" s="2" t="str">
        <f t="shared" si="148"/>
        <v>Female</v>
      </c>
      <c r="F695" s="2">
        <v>29</v>
      </c>
      <c r="G695" s="2" t="s">
        <v>16</v>
      </c>
      <c r="H695" s="2" t="s">
        <v>17</v>
      </c>
      <c r="I695" s="2" t="s">
        <v>39</v>
      </c>
      <c r="J695" s="2">
        <v>6</v>
      </c>
      <c r="K695" s="2" t="str" cm="1">
        <f t="array" ref="K695">_xlfn.IFS(J695&lt;=5, "0-5", J695&lt;=10, "6-10", J695&lt;=15, "11-15", J695&lt;=20, "16-20", J695&gt;20, "21+")</f>
        <v>6-10</v>
      </c>
      <c r="L695" s="2">
        <v>100</v>
      </c>
      <c r="M695" s="11">
        <f t="shared" si="157"/>
        <v>100</v>
      </c>
      <c r="N695" s="2">
        <v>1.8</v>
      </c>
      <c r="O695" s="2" t="s">
        <v>19</v>
      </c>
      <c r="P695" s="2" t="s">
        <v>2070</v>
      </c>
      <c r="Q695" s="2" t="s">
        <v>18531</v>
      </c>
    </row>
    <row r="696" spans="1:17" x14ac:dyDescent="0.3">
      <c r="A696" s="2" t="s">
        <v>1456</v>
      </c>
      <c r="B696" s="2" t="s">
        <v>827</v>
      </c>
      <c r="C696" s="2" t="str">
        <f t="shared" si="152"/>
        <v>Mary Brown</v>
      </c>
      <c r="D696" s="2" t="s">
        <v>8</v>
      </c>
      <c r="E696" s="2" t="str">
        <f t="shared" si="148"/>
        <v>Female</v>
      </c>
      <c r="F696" s="2">
        <v>53</v>
      </c>
      <c r="G696" s="2" t="s">
        <v>141</v>
      </c>
      <c r="H696" s="2" t="s">
        <v>142</v>
      </c>
      <c r="I696" s="2" t="s">
        <v>18</v>
      </c>
      <c r="J696" s="2">
        <v>35</v>
      </c>
      <c r="K696" s="2" t="str" cm="1">
        <f t="array" ref="K696">_xlfn.IFS(J696&lt;=5, "0-5", J696&lt;=10, "6-10", J696&lt;=15, "11-15", J696&lt;=20, "16-20", J696&gt;20, "21+")</f>
        <v>21+</v>
      </c>
      <c r="L696" s="2" t="s">
        <v>18531</v>
      </c>
      <c r="M696" s="11" t="s">
        <v>18531</v>
      </c>
      <c r="N696" s="2">
        <v>0</v>
      </c>
      <c r="O696" s="2">
        <v>1</v>
      </c>
      <c r="P696" s="2" t="s">
        <v>2071</v>
      </c>
      <c r="Q696" s="3">
        <v>0.67</v>
      </c>
    </row>
    <row r="697" spans="1:17" x14ac:dyDescent="0.3">
      <c r="A697" s="2" t="s">
        <v>1457</v>
      </c>
      <c r="B697" s="2" t="s">
        <v>1458</v>
      </c>
      <c r="C697" s="2" t="str">
        <f t="shared" si="152"/>
        <v>Jon Jones</v>
      </c>
      <c r="D697" s="2" t="s">
        <v>15</v>
      </c>
      <c r="E697" s="2" t="str">
        <f t="shared" si="148"/>
        <v>Male</v>
      </c>
      <c r="F697" s="2">
        <v>38</v>
      </c>
      <c r="G697" s="2" t="s">
        <v>81</v>
      </c>
      <c r="H697" s="2" t="s">
        <v>82</v>
      </c>
      <c r="I697" s="2" t="s">
        <v>11</v>
      </c>
      <c r="J697" s="2">
        <v>1</v>
      </c>
      <c r="K697" s="2" t="str" cm="1">
        <f t="array" ref="K697">_xlfn.IFS(J697&lt;=5, "0-5", J697&lt;=10, "6-10", J697&lt;=15, "11-15", J697&lt;=20, "16-20", J697&gt;20, "21+")</f>
        <v>0-5</v>
      </c>
      <c r="L697" s="2" t="s">
        <v>43</v>
      </c>
      <c r="M697" s="11" t="str">
        <f>_xlfn.TEXTAFTER(L697," ")</f>
        <v>40</v>
      </c>
      <c r="N697" s="2">
        <v>0</v>
      </c>
      <c r="O697" s="2">
        <v>0</v>
      </c>
      <c r="P697" s="2" t="s">
        <v>2070</v>
      </c>
      <c r="Q697" s="3">
        <v>0.96</v>
      </c>
    </row>
    <row r="698" spans="1:17" x14ac:dyDescent="0.3">
      <c r="A698" s="2" t="s">
        <v>1459</v>
      </c>
      <c r="B698" s="2" t="s">
        <v>1460</v>
      </c>
      <c r="C698" s="2" t="str">
        <f t="shared" si="152"/>
        <v>Jason Phillips</v>
      </c>
      <c r="D698" s="2" t="s">
        <v>85</v>
      </c>
      <c r="E698" s="2" t="str">
        <f t="shared" si="148"/>
        <v>Male</v>
      </c>
      <c r="F698" s="2">
        <v>29</v>
      </c>
      <c r="G698" s="2" t="s">
        <v>178</v>
      </c>
      <c r="H698" s="2" t="s">
        <v>60</v>
      </c>
      <c r="I698" s="2" t="s">
        <v>18</v>
      </c>
      <c r="J698" s="2" t="s">
        <v>18531</v>
      </c>
      <c r="K698" s="2" t="str" cm="1">
        <f t="array" ref="K698">_xlfn.IFS(J698&lt;=5, "0-5", J698&lt;=10, "6-10", J698&lt;=15, "11-15", J698&lt;=20, "16-20", J698&gt;20, "21+")</f>
        <v>21+</v>
      </c>
      <c r="L698" s="2">
        <v>20</v>
      </c>
      <c r="M698" s="11">
        <f>L698</f>
        <v>20</v>
      </c>
      <c r="N698" s="2">
        <v>0</v>
      </c>
      <c r="O698" s="2">
        <v>0</v>
      </c>
      <c r="P698" s="2" t="s">
        <v>2070</v>
      </c>
      <c r="Q698" s="3">
        <v>0.9</v>
      </c>
    </row>
    <row r="699" spans="1:17" x14ac:dyDescent="0.3">
      <c r="A699" s="2" t="s">
        <v>1461</v>
      </c>
      <c r="B699" s="2" t="s">
        <v>1462</v>
      </c>
      <c r="C699" s="2" t="str">
        <f t="shared" si="152"/>
        <v>Eric Walsh</v>
      </c>
      <c r="D699" s="2" t="s">
        <v>80</v>
      </c>
      <c r="E699" s="2" t="str">
        <f t="shared" si="148"/>
        <v>Male</v>
      </c>
      <c r="F699" s="2">
        <v>42</v>
      </c>
      <c r="G699" s="2" t="s">
        <v>100</v>
      </c>
      <c r="H699" s="2" t="s">
        <v>101</v>
      </c>
      <c r="I699" s="2" t="s">
        <v>61</v>
      </c>
      <c r="J699" s="2">
        <v>0</v>
      </c>
      <c r="K699" s="2" t="str" cm="1">
        <f t="array" ref="K699">_xlfn.IFS(J699&lt;=5, "0-5", J699&lt;=10, "6-10", J699&lt;=15, "11-15", J699&lt;=20, "16-20", J699&gt;20, "21+")</f>
        <v>0-5</v>
      </c>
      <c r="L699" s="2" t="s">
        <v>18531</v>
      </c>
      <c r="M699" s="11" t="s">
        <v>18531</v>
      </c>
      <c r="N699" s="2">
        <v>3.9</v>
      </c>
      <c r="O699" s="2" t="b">
        <v>0</v>
      </c>
      <c r="P699" s="2" t="s">
        <v>2070</v>
      </c>
      <c r="Q699" s="3">
        <v>0.62</v>
      </c>
    </row>
    <row r="700" spans="1:17" x14ac:dyDescent="0.3">
      <c r="A700" s="2" t="s">
        <v>1463</v>
      </c>
      <c r="B700" s="2" t="s">
        <v>1464</v>
      </c>
      <c r="C700" s="2" t="str">
        <f t="shared" si="152"/>
        <v>Carol Schneider</v>
      </c>
      <c r="D700" s="2" t="s">
        <v>2</v>
      </c>
      <c r="E700" s="2" t="str">
        <f t="shared" si="148"/>
        <v>Female</v>
      </c>
      <c r="F700" s="2">
        <v>54</v>
      </c>
      <c r="G700" s="2" t="s">
        <v>46</v>
      </c>
      <c r="H700" s="2" t="s">
        <v>10</v>
      </c>
      <c r="I700" s="2" t="s">
        <v>102</v>
      </c>
      <c r="J700" s="2">
        <v>9</v>
      </c>
      <c r="K700" s="2" t="str" cm="1">
        <f t="array" ref="K700">_xlfn.IFS(J700&lt;=5, "0-5", J700&lt;=10, "6-10", J700&lt;=15, "11-15", J700&lt;=20, "16-20", J700&gt;20, "21+")</f>
        <v>6-10</v>
      </c>
      <c r="L700" s="2">
        <v>100</v>
      </c>
      <c r="M700" s="11">
        <f>L700</f>
        <v>100</v>
      </c>
      <c r="N700" s="2" t="s">
        <v>18531</v>
      </c>
      <c r="O700" s="2" t="s">
        <v>19</v>
      </c>
      <c r="P700" s="2" t="s">
        <v>2070</v>
      </c>
      <c r="Q700" s="3">
        <v>0.72</v>
      </c>
    </row>
    <row r="701" spans="1:17" x14ac:dyDescent="0.3">
      <c r="A701" s="2" t="s">
        <v>1465</v>
      </c>
      <c r="B701" s="2" t="s">
        <v>1466</v>
      </c>
      <c r="C701" s="2" t="str">
        <f t="shared" si="152"/>
        <v>Juan Hines</v>
      </c>
      <c r="D701" s="2" t="s">
        <v>49</v>
      </c>
      <c r="E701" s="2" t="str">
        <f t="shared" si="148"/>
        <v>Male</v>
      </c>
      <c r="F701" s="2">
        <v>56</v>
      </c>
      <c r="G701" s="2" t="s">
        <v>163</v>
      </c>
      <c r="H701" s="2" t="s">
        <v>164</v>
      </c>
      <c r="I701" s="2" t="s">
        <v>61</v>
      </c>
      <c r="J701" s="2">
        <v>18</v>
      </c>
      <c r="K701" s="2" t="str" cm="1">
        <f t="array" ref="K701">_xlfn.IFS(J701&lt;=5, "0-5", J701&lt;=10, "6-10", J701&lt;=15, "11-15", J701&lt;=20, "16-20", J701&gt;20, "21+")</f>
        <v>16-20</v>
      </c>
      <c r="L701" s="2" t="s">
        <v>86</v>
      </c>
      <c r="M701" s="11" t="str">
        <f>_xlfn.TEXTAFTER(L701," ")</f>
        <v>50</v>
      </c>
      <c r="N701" s="2">
        <v>4.4000000000000004</v>
      </c>
      <c r="O701" s="2" t="s">
        <v>62</v>
      </c>
      <c r="P701" s="2" t="s">
        <v>2071</v>
      </c>
      <c r="Q701" s="3">
        <v>0.83</v>
      </c>
    </row>
    <row r="702" spans="1:17" x14ac:dyDescent="0.3">
      <c r="A702" s="2" t="s">
        <v>1467</v>
      </c>
      <c r="B702" s="2" t="s">
        <v>1468</v>
      </c>
      <c r="C702" s="2" t="str">
        <f t="shared" si="152"/>
        <v>Martha Sweeney</v>
      </c>
      <c r="D702" s="2" t="s">
        <v>2</v>
      </c>
      <c r="E702" s="2" t="str">
        <f t="shared" si="148"/>
        <v>Female</v>
      </c>
      <c r="F702" s="2">
        <v>47</v>
      </c>
      <c r="G702" s="2" t="s">
        <v>50</v>
      </c>
      <c r="H702" s="2" t="s">
        <v>51</v>
      </c>
      <c r="I702" s="2" t="s">
        <v>18</v>
      </c>
      <c r="J702" s="2">
        <v>22</v>
      </c>
      <c r="K702" s="2" t="str" cm="1">
        <f t="array" ref="K702">_xlfn.IFS(J702&lt;=5, "0-5", J702&lt;=10, "6-10", J702&lt;=15, "11-15", J702&lt;=20, "16-20", J702&gt;20, "21+")</f>
        <v>21+</v>
      </c>
      <c r="L702" s="2">
        <v>100</v>
      </c>
      <c r="M702" s="11">
        <f t="shared" ref="M702:M705" si="158">L702</f>
        <v>100</v>
      </c>
      <c r="N702" s="2">
        <v>4.4000000000000004</v>
      </c>
      <c r="O702" s="2" t="s">
        <v>147</v>
      </c>
      <c r="P702" s="2" t="s">
        <v>2070</v>
      </c>
      <c r="Q702" s="3">
        <v>0.7</v>
      </c>
    </row>
    <row r="703" spans="1:17" x14ac:dyDescent="0.3">
      <c r="A703" s="2" t="s">
        <v>1469</v>
      </c>
      <c r="B703" s="2" t="s">
        <v>1470</v>
      </c>
      <c r="C703" s="2" t="str">
        <f t="shared" si="152"/>
        <v>Jason Weaver</v>
      </c>
      <c r="D703" s="2" t="s">
        <v>36</v>
      </c>
      <c r="E703" s="2" t="str">
        <f t="shared" si="148"/>
        <v>Male</v>
      </c>
      <c r="F703" s="2">
        <v>45</v>
      </c>
      <c r="G703" s="2" t="s">
        <v>112</v>
      </c>
      <c r="H703" s="2" t="s">
        <v>113</v>
      </c>
      <c r="I703" s="2" t="s">
        <v>5</v>
      </c>
      <c r="J703" s="2">
        <v>25</v>
      </c>
      <c r="K703" s="2" t="str" cm="1">
        <f t="array" ref="K703">_xlfn.IFS(J703&lt;=5, "0-5", J703&lt;=10, "6-10", J703&lt;=15, "11-15", J703&lt;=20, "16-20", J703&gt;20, "21+")</f>
        <v>21+</v>
      </c>
      <c r="L703" s="2">
        <v>50</v>
      </c>
      <c r="M703" s="11">
        <f t="shared" si="158"/>
        <v>50</v>
      </c>
      <c r="N703" s="2">
        <v>0</v>
      </c>
      <c r="O703" s="2" t="s">
        <v>147</v>
      </c>
      <c r="P703" s="2" t="s">
        <v>2070</v>
      </c>
      <c r="Q703" s="2">
        <v>99</v>
      </c>
    </row>
    <row r="704" spans="1:17" x14ac:dyDescent="0.3">
      <c r="A704" s="2" t="s">
        <v>1471</v>
      </c>
      <c r="B704" s="2" t="s">
        <v>1472</v>
      </c>
      <c r="C704" s="2" t="str">
        <f t="shared" si="152"/>
        <v>Benjamin Stevens</v>
      </c>
      <c r="D704" s="2" t="s">
        <v>80</v>
      </c>
      <c r="E704" s="2" t="str">
        <f t="shared" si="148"/>
        <v>Male</v>
      </c>
      <c r="F704" s="2">
        <v>45</v>
      </c>
      <c r="G704" s="2" t="s">
        <v>163</v>
      </c>
      <c r="H704" s="2" t="s">
        <v>164</v>
      </c>
      <c r="I704" s="2" t="s">
        <v>39</v>
      </c>
      <c r="J704" s="2">
        <v>6</v>
      </c>
      <c r="K704" s="2" t="str" cm="1">
        <f t="array" ref="K704">_xlfn.IFS(J704&lt;=5, "0-5", J704&lt;=10, "6-10", J704&lt;=15, "11-15", J704&lt;=20, "16-20", J704&gt;20, "21+")</f>
        <v>6-10</v>
      </c>
      <c r="L704" s="2">
        <v>50</v>
      </c>
      <c r="M704" s="11">
        <f t="shared" si="158"/>
        <v>50</v>
      </c>
      <c r="N704" s="2">
        <v>1.4</v>
      </c>
      <c r="O704" s="2" t="s">
        <v>18531</v>
      </c>
      <c r="P704" s="2" t="s">
        <v>18531</v>
      </c>
      <c r="Q704" s="2">
        <v>97</v>
      </c>
    </row>
    <row r="705" spans="1:17" x14ac:dyDescent="0.3">
      <c r="A705" s="2" t="s">
        <v>1473</v>
      </c>
      <c r="B705" s="2" t="s">
        <v>1474</v>
      </c>
      <c r="C705" s="2" t="str">
        <f t="shared" si="152"/>
        <v>Daniel Lopez</v>
      </c>
      <c r="D705" s="2" t="s">
        <v>80</v>
      </c>
      <c r="E705" s="2" t="str">
        <f t="shared" si="148"/>
        <v>Male</v>
      </c>
      <c r="F705" s="2">
        <v>35</v>
      </c>
      <c r="G705" s="2" t="s">
        <v>116</v>
      </c>
      <c r="H705" s="2" t="s">
        <v>10</v>
      </c>
      <c r="I705" s="2" t="s">
        <v>102</v>
      </c>
      <c r="J705" s="2">
        <v>10</v>
      </c>
      <c r="K705" s="2" t="str" cm="1">
        <f t="array" ref="K705">_xlfn.IFS(J705&lt;=5, "0-5", J705&lt;=10, "6-10", J705&lt;=15, "11-15", J705&lt;=20, "16-20", J705&gt;20, "21+")</f>
        <v>6-10</v>
      </c>
      <c r="L705" s="2">
        <v>20</v>
      </c>
      <c r="M705" s="11">
        <f t="shared" si="158"/>
        <v>20</v>
      </c>
      <c r="N705" s="2">
        <v>3.2</v>
      </c>
      <c r="O705" s="2" t="b">
        <v>1</v>
      </c>
      <c r="P705" s="2" t="s">
        <v>2071</v>
      </c>
      <c r="Q705" s="3">
        <v>0.77</v>
      </c>
    </row>
    <row r="706" spans="1:17" x14ac:dyDescent="0.3">
      <c r="A706" s="2" t="s">
        <v>1475</v>
      </c>
      <c r="B706" s="2" t="s">
        <v>1476</v>
      </c>
      <c r="C706" s="2" t="str">
        <f t="shared" si="152"/>
        <v>John Simpson</v>
      </c>
      <c r="D706" s="2" t="s">
        <v>15</v>
      </c>
      <c r="E706" s="2" t="str">
        <f t="shared" si="148"/>
        <v>Male</v>
      </c>
      <c r="F706" s="2">
        <v>51</v>
      </c>
      <c r="G706" s="2" t="s">
        <v>116</v>
      </c>
      <c r="H706" s="2" t="s">
        <v>10</v>
      </c>
      <c r="I706" s="2" t="s">
        <v>77</v>
      </c>
      <c r="J706" s="2">
        <v>4</v>
      </c>
      <c r="K706" s="2" t="str" cm="1">
        <f t="array" ref="K706">_xlfn.IFS(J706&lt;=5, "0-5", J706&lt;=10, "6-10", J706&lt;=15, "11-15", J706&lt;=20, "16-20", J706&gt;20, "21+")</f>
        <v>0-5</v>
      </c>
      <c r="L706" s="2" t="s">
        <v>86</v>
      </c>
      <c r="M706" s="11" t="str">
        <f>_xlfn.TEXTAFTER(L706," ")</f>
        <v>50</v>
      </c>
      <c r="N706" s="2">
        <v>2</v>
      </c>
      <c r="O706" s="2" t="s">
        <v>147</v>
      </c>
      <c r="P706" s="2" t="s">
        <v>2070</v>
      </c>
      <c r="Q706" s="3">
        <v>0.92</v>
      </c>
    </row>
    <row r="707" spans="1:17" x14ac:dyDescent="0.3">
      <c r="A707" s="2" t="s">
        <v>1477</v>
      </c>
      <c r="B707" s="2" t="s">
        <v>1478</v>
      </c>
      <c r="C707" s="2" t="str">
        <f t="shared" si="152"/>
        <v>Katrina Schultz</v>
      </c>
      <c r="D707" s="2" t="s">
        <v>22</v>
      </c>
      <c r="E707" s="2" t="str">
        <f t="shared" ref="E707:E770" si="159">IF(LOWER(LEFT(D707,1))="f","Female","Male")</f>
        <v>Female</v>
      </c>
      <c r="F707" s="2">
        <v>34</v>
      </c>
      <c r="G707" s="2" t="s">
        <v>178</v>
      </c>
      <c r="H707" s="2" t="s">
        <v>60</v>
      </c>
      <c r="I707" s="2" t="s">
        <v>11</v>
      </c>
      <c r="J707" s="2">
        <v>11</v>
      </c>
      <c r="K707" s="2" t="str" cm="1">
        <f t="array" ref="K707">_xlfn.IFS(J707&lt;=5, "0-5", J707&lt;=10, "6-10", J707&lt;=15, "11-15", J707&lt;=20, "16-20", J707&gt;20, "21+")</f>
        <v>11-15</v>
      </c>
      <c r="L707" s="2">
        <v>50</v>
      </c>
      <c r="M707" s="11">
        <f>L707</f>
        <v>50</v>
      </c>
      <c r="N707" s="2">
        <v>3.3</v>
      </c>
      <c r="O707" s="2" t="s">
        <v>56</v>
      </c>
      <c r="P707" s="2" t="s">
        <v>2071</v>
      </c>
      <c r="Q707" s="3">
        <v>0.76</v>
      </c>
    </row>
    <row r="708" spans="1:17" x14ac:dyDescent="0.3">
      <c r="A708" s="2" t="s">
        <v>1479</v>
      </c>
      <c r="B708" s="2" t="s">
        <v>1480</v>
      </c>
      <c r="C708" s="2" t="str">
        <f t="shared" si="152"/>
        <v>Danielle Bell</v>
      </c>
      <c r="D708" s="2" t="s">
        <v>8</v>
      </c>
      <c r="E708" s="2" t="str">
        <f t="shared" si="159"/>
        <v>Female</v>
      </c>
      <c r="F708" s="2">
        <v>51</v>
      </c>
      <c r="G708" s="2" t="s">
        <v>37</v>
      </c>
      <c r="H708" s="2" t="s">
        <v>38</v>
      </c>
      <c r="I708" s="2" t="s">
        <v>18</v>
      </c>
      <c r="J708" s="2">
        <v>1</v>
      </c>
      <c r="K708" s="2" t="str" cm="1">
        <f t="array" ref="K708">_xlfn.IFS(J708&lt;=5, "0-5", J708&lt;=10, "6-10", J708&lt;=15, "11-15", J708&lt;=20, "16-20", J708&gt;20, "21+")</f>
        <v>0-5</v>
      </c>
      <c r="L708" s="2" t="s">
        <v>52</v>
      </c>
      <c r="M708" s="11" t="str">
        <f>SUBSTITUTE(L708,"$","")</f>
        <v>50</v>
      </c>
      <c r="N708" s="2">
        <v>0</v>
      </c>
      <c r="O708" s="2" t="s">
        <v>62</v>
      </c>
      <c r="P708" s="2" t="s">
        <v>2071</v>
      </c>
      <c r="Q708" s="3">
        <v>0.97</v>
      </c>
    </row>
    <row r="709" spans="1:17" x14ac:dyDescent="0.3">
      <c r="A709" s="2" t="s">
        <v>1481</v>
      </c>
      <c r="B709" s="2" t="s">
        <v>1482</v>
      </c>
      <c r="C709" s="2" t="str">
        <f t="shared" si="152"/>
        <v>Jason Brady</v>
      </c>
      <c r="D709" s="2" t="s">
        <v>80</v>
      </c>
      <c r="E709" s="2" t="str">
        <f t="shared" si="159"/>
        <v>Male</v>
      </c>
      <c r="F709" s="2">
        <v>58</v>
      </c>
      <c r="G709" s="2" t="s">
        <v>127</v>
      </c>
      <c r="H709" s="2" t="s">
        <v>128</v>
      </c>
      <c r="I709" s="2" t="s">
        <v>18</v>
      </c>
      <c r="J709" s="2">
        <v>35</v>
      </c>
      <c r="K709" s="2" t="str" cm="1">
        <f t="array" ref="K709">_xlfn.IFS(J709&lt;=5, "0-5", J709&lt;=10, "6-10", J709&lt;=15, "11-15", J709&lt;=20, "16-20", J709&gt;20, "21+")</f>
        <v>21+</v>
      </c>
      <c r="L709" s="2" t="s">
        <v>12</v>
      </c>
      <c r="M709" s="11" t="str">
        <f>_xlfn.TEXTAFTER(L709," ")</f>
        <v>100</v>
      </c>
      <c r="N709" s="2">
        <v>2.2999999999999998</v>
      </c>
      <c r="O709" s="2" t="s">
        <v>62</v>
      </c>
      <c r="P709" s="2" t="s">
        <v>2071</v>
      </c>
      <c r="Q709" s="2" t="s">
        <v>18531</v>
      </c>
    </row>
    <row r="710" spans="1:17" x14ac:dyDescent="0.3">
      <c r="A710" s="2" t="s">
        <v>1483</v>
      </c>
      <c r="B710" s="2" t="s">
        <v>1484</v>
      </c>
      <c r="C710" s="2" t="str">
        <f t="shared" si="152"/>
        <v>Megan Bright</v>
      </c>
      <c r="D710" s="2" t="s">
        <v>2</v>
      </c>
      <c r="E710" s="2" t="str">
        <f t="shared" si="159"/>
        <v>Female</v>
      </c>
      <c r="F710" s="2">
        <v>36</v>
      </c>
      <c r="G710" s="2" t="s">
        <v>30</v>
      </c>
      <c r="H710" s="2" t="s">
        <v>31</v>
      </c>
      <c r="I710" s="2" t="s">
        <v>23</v>
      </c>
      <c r="J710" s="2">
        <v>17</v>
      </c>
      <c r="K710" s="2" t="str" cm="1">
        <f t="array" ref="K710">_xlfn.IFS(J710&lt;=5, "0-5", J710&lt;=10, "6-10", J710&lt;=15, "11-15", J710&lt;=20, "16-20", J710&gt;20, "21+")</f>
        <v>16-20</v>
      </c>
      <c r="L710" s="2" t="s">
        <v>109</v>
      </c>
      <c r="M710" s="11" t="str">
        <f>SUBSTITUTE(L710,"$","")</f>
        <v>20</v>
      </c>
      <c r="N710" s="2">
        <v>0</v>
      </c>
      <c r="O710" s="2">
        <v>1</v>
      </c>
      <c r="P710" s="2" t="s">
        <v>2071</v>
      </c>
      <c r="Q710" s="2">
        <v>99</v>
      </c>
    </row>
    <row r="711" spans="1:17" x14ac:dyDescent="0.3">
      <c r="A711" s="2" t="s">
        <v>1485</v>
      </c>
      <c r="B711" s="2" t="s">
        <v>1486</v>
      </c>
      <c r="C711" s="2" t="str">
        <f t="shared" si="152"/>
        <v>David Griffin</v>
      </c>
      <c r="D711" s="2" t="s">
        <v>49</v>
      </c>
      <c r="E711" s="2" t="str">
        <f t="shared" si="159"/>
        <v>Male</v>
      </c>
      <c r="F711" s="2" t="s">
        <v>18531</v>
      </c>
      <c r="G711" s="2" t="s">
        <v>112</v>
      </c>
      <c r="H711" s="2" t="s">
        <v>113</v>
      </c>
      <c r="I711" s="2" t="s">
        <v>32</v>
      </c>
      <c r="J711" s="2">
        <v>12</v>
      </c>
      <c r="K711" s="2" t="str" cm="1">
        <f t="array" ref="K711">_xlfn.IFS(J711&lt;=5, "0-5", J711&lt;=10, "6-10", J711&lt;=15, "11-15", J711&lt;=20, "16-20", J711&gt;20, "21+")</f>
        <v>11-15</v>
      </c>
      <c r="L711" s="2">
        <v>30</v>
      </c>
      <c r="M711" s="11">
        <f t="shared" ref="M711:M714" si="160">L711</f>
        <v>30</v>
      </c>
      <c r="N711" s="2">
        <v>2.6</v>
      </c>
      <c r="O711" s="2" t="s">
        <v>62</v>
      </c>
      <c r="P711" s="2" t="s">
        <v>2071</v>
      </c>
      <c r="Q711" s="2" t="s">
        <v>18531</v>
      </c>
    </row>
    <row r="712" spans="1:17" x14ac:dyDescent="0.3">
      <c r="A712" s="2" t="s">
        <v>1487</v>
      </c>
      <c r="B712" s="2" t="s">
        <v>1488</v>
      </c>
      <c r="C712" s="2" t="str">
        <f t="shared" si="152"/>
        <v>Michael Clark</v>
      </c>
      <c r="D712" s="2" t="s">
        <v>80</v>
      </c>
      <c r="E712" s="2" t="str">
        <f t="shared" si="159"/>
        <v>Male</v>
      </c>
      <c r="F712" s="2">
        <v>56</v>
      </c>
      <c r="G712" s="2" t="s">
        <v>141</v>
      </c>
      <c r="H712" s="2" t="s">
        <v>142</v>
      </c>
      <c r="I712" s="2" t="s">
        <v>102</v>
      </c>
      <c r="J712" s="2">
        <v>30</v>
      </c>
      <c r="K712" s="2" t="str" cm="1">
        <f t="array" ref="K712">_xlfn.IFS(J712&lt;=5, "0-5", J712&lt;=10, "6-10", J712&lt;=15, "11-15", J712&lt;=20, "16-20", J712&gt;20, "21+")</f>
        <v>21+</v>
      </c>
      <c r="L712" s="2">
        <v>40</v>
      </c>
      <c r="M712" s="11">
        <f t="shared" si="160"/>
        <v>40</v>
      </c>
      <c r="N712" s="2">
        <v>3.3</v>
      </c>
      <c r="O712" s="2" t="s">
        <v>56</v>
      </c>
      <c r="P712" s="2" t="s">
        <v>2071</v>
      </c>
      <c r="Q712" s="3">
        <v>0.82</v>
      </c>
    </row>
    <row r="713" spans="1:17" x14ac:dyDescent="0.3">
      <c r="A713" s="2" t="s">
        <v>1489</v>
      </c>
      <c r="B713" s="2" t="s">
        <v>1490</v>
      </c>
      <c r="C713" s="2" t="str">
        <f t="shared" si="152"/>
        <v>Rebecca Barker</v>
      </c>
      <c r="D713" s="2" t="s">
        <v>2</v>
      </c>
      <c r="E713" s="2" t="str">
        <f t="shared" si="159"/>
        <v>Female</v>
      </c>
      <c r="F713" s="2">
        <v>58</v>
      </c>
      <c r="G713" s="2" t="s">
        <v>116</v>
      </c>
      <c r="H713" s="2" t="s">
        <v>10</v>
      </c>
      <c r="I713" s="2" t="s">
        <v>66</v>
      </c>
      <c r="J713" s="2">
        <v>20</v>
      </c>
      <c r="K713" s="2" t="str" cm="1">
        <f t="array" ref="K713">_xlfn.IFS(J713&lt;=5, "0-5", J713&lt;=10, "6-10", J713&lt;=15, "11-15", J713&lt;=20, "16-20", J713&gt;20, "21+")</f>
        <v>16-20</v>
      </c>
      <c r="L713" s="2">
        <v>75</v>
      </c>
      <c r="M713" s="11">
        <f t="shared" si="160"/>
        <v>75</v>
      </c>
      <c r="N713" s="2">
        <v>3.6</v>
      </c>
      <c r="O713" s="2" t="s">
        <v>56</v>
      </c>
      <c r="P713" s="2" t="s">
        <v>2071</v>
      </c>
      <c r="Q713" s="3">
        <v>0.78</v>
      </c>
    </row>
    <row r="714" spans="1:17" x14ac:dyDescent="0.3">
      <c r="A714" s="2" t="s">
        <v>1491</v>
      </c>
      <c r="B714" s="2" t="s">
        <v>1492</v>
      </c>
      <c r="C714" s="2" t="str">
        <f t="shared" si="152"/>
        <v>Angela Smith</v>
      </c>
      <c r="D714" s="2" t="s">
        <v>2</v>
      </c>
      <c r="E714" s="2" t="str">
        <f t="shared" si="159"/>
        <v>Female</v>
      </c>
      <c r="F714" s="2">
        <v>58</v>
      </c>
      <c r="G714" s="2" t="s">
        <v>46</v>
      </c>
      <c r="H714" s="2" t="s">
        <v>10</v>
      </c>
      <c r="I714" s="2" t="s">
        <v>66</v>
      </c>
      <c r="J714" s="2">
        <v>22</v>
      </c>
      <c r="K714" s="2" t="str" cm="1">
        <f t="array" ref="K714">_xlfn.IFS(J714&lt;=5, "0-5", J714&lt;=10, "6-10", J714&lt;=15, "11-15", J714&lt;=20, "16-20", J714&gt;20, "21+")</f>
        <v>21+</v>
      </c>
      <c r="L714" s="2">
        <v>100</v>
      </c>
      <c r="M714" s="11">
        <f t="shared" si="160"/>
        <v>100</v>
      </c>
      <c r="N714" s="2">
        <v>3.7</v>
      </c>
      <c r="O714" s="2">
        <v>0</v>
      </c>
      <c r="P714" s="2" t="s">
        <v>2070</v>
      </c>
      <c r="Q714" s="2" t="s">
        <v>18531</v>
      </c>
    </row>
    <row r="715" spans="1:17" x14ac:dyDescent="0.3">
      <c r="A715" s="2" t="s">
        <v>1493</v>
      </c>
      <c r="B715" s="2" t="s">
        <v>1494</v>
      </c>
      <c r="C715" s="2" t="str">
        <f t="shared" si="152"/>
        <v>Christina Wright</v>
      </c>
      <c r="D715" s="2" t="s">
        <v>22</v>
      </c>
      <c r="E715" s="2" t="str">
        <f t="shared" si="159"/>
        <v>Female</v>
      </c>
      <c r="F715" s="2">
        <v>54</v>
      </c>
      <c r="G715" s="2" t="s">
        <v>55</v>
      </c>
      <c r="H715" s="2" t="s">
        <v>10</v>
      </c>
      <c r="I715" s="2" t="s">
        <v>32</v>
      </c>
      <c r="J715" s="2">
        <v>32</v>
      </c>
      <c r="K715" s="2" t="str" cm="1">
        <f t="array" ref="K715">_xlfn.IFS(J715&lt;=5, "0-5", J715&lt;=10, "6-10", J715&lt;=15, "11-15", J715&lt;=20, "16-20", J715&gt;20, "21+")</f>
        <v>21+</v>
      </c>
      <c r="L715" s="2" t="s">
        <v>109</v>
      </c>
      <c r="M715" s="11" t="str">
        <f>SUBSTITUTE(L715,"$","")</f>
        <v>20</v>
      </c>
      <c r="N715" s="2">
        <v>3.4</v>
      </c>
      <c r="O715" s="2" t="s">
        <v>147</v>
      </c>
      <c r="P715" s="2" t="s">
        <v>2070</v>
      </c>
      <c r="Q715" s="2" t="s">
        <v>18531</v>
      </c>
    </row>
    <row r="716" spans="1:17" x14ac:dyDescent="0.3">
      <c r="A716" s="2" t="s">
        <v>1495</v>
      </c>
      <c r="B716" s="2" t="s">
        <v>1496</v>
      </c>
      <c r="C716" s="2" t="str">
        <f t="shared" si="152"/>
        <v>Todd Turner</v>
      </c>
      <c r="D716" s="2" t="s">
        <v>15</v>
      </c>
      <c r="E716" s="2" t="str">
        <f t="shared" si="159"/>
        <v>Male</v>
      </c>
      <c r="F716" s="2">
        <v>53</v>
      </c>
      <c r="G716" s="2" t="s">
        <v>9</v>
      </c>
      <c r="H716" s="2" t="s">
        <v>10</v>
      </c>
      <c r="I716" s="2" t="s">
        <v>61</v>
      </c>
      <c r="J716" s="2">
        <v>9</v>
      </c>
      <c r="K716" s="2" t="str" cm="1">
        <f t="array" ref="K716">_xlfn.IFS(J716&lt;=5, "0-5", J716&lt;=10, "6-10", J716&lt;=15, "11-15", J716&lt;=20, "16-20", J716&gt;20, "21+")</f>
        <v>6-10</v>
      </c>
      <c r="L716" s="2">
        <v>50</v>
      </c>
      <c r="M716" s="11">
        <f t="shared" ref="M716:M719" si="161">L716</f>
        <v>50</v>
      </c>
      <c r="N716" s="2">
        <v>4</v>
      </c>
      <c r="O716" s="2" t="s">
        <v>62</v>
      </c>
      <c r="P716" s="2" t="s">
        <v>2071</v>
      </c>
      <c r="Q716" s="3">
        <v>0.72</v>
      </c>
    </row>
    <row r="717" spans="1:17" x14ac:dyDescent="0.3">
      <c r="A717" s="2" t="s">
        <v>1497</v>
      </c>
      <c r="B717" s="2" t="s">
        <v>1498</v>
      </c>
      <c r="C717" s="2" t="str">
        <f t="shared" si="152"/>
        <v>Elizabeth Green</v>
      </c>
      <c r="D717" s="2" t="s">
        <v>65</v>
      </c>
      <c r="E717" s="2" t="str">
        <f t="shared" si="159"/>
        <v>Female</v>
      </c>
      <c r="F717" s="2">
        <v>43</v>
      </c>
      <c r="G717" s="2" t="s">
        <v>9</v>
      </c>
      <c r="H717" s="2" t="s">
        <v>10</v>
      </c>
      <c r="I717" s="2" t="s">
        <v>23</v>
      </c>
      <c r="J717" s="2">
        <v>22</v>
      </c>
      <c r="K717" s="2" t="str" cm="1">
        <f t="array" ref="K717">_xlfn.IFS(J717&lt;=5, "0-5", J717&lt;=10, "6-10", J717&lt;=15, "11-15", J717&lt;=20, "16-20", J717&gt;20, "21+")</f>
        <v>21+</v>
      </c>
      <c r="L717" s="2">
        <v>40</v>
      </c>
      <c r="M717" s="11">
        <f t="shared" si="161"/>
        <v>40</v>
      </c>
      <c r="N717" s="2">
        <v>4.5</v>
      </c>
      <c r="O717" s="2" t="s">
        <v>18531</v>
      </c>
      <c r="P717" s="2" t="s">
        <v>18531</v>
      </c>
      <c r="Q717" s="2" t="s">
        <v>18531</v>
      </c>
    </row>
    <row r="718" spans="1:17" x14ac:dyDescent="0.3">
      <c r="A718" s="2" t="s">
        <v>1499</v>
      </c>
      <c r="B718" s="2" t="s">
        <v>1500</v>
      </c>
      <c r="C718" s="2" t="str">
        <f t="shared" si="152"/>
        <v>Alex Smith</v>
      </c>
      <c r="D718" s="2" t="s">
        <v>80</v>
      </c>
      <c r="E718" s="2" t="str">
        <f t="shared" si="159"/>
        <v>Male</v>
      </c>
      <c r="F718" s="2">
        <v>44</v>
      </c>
      <c r="G718" s="2" t="s">
        <v>100</v>
      </c>
      <c r="H718" s="2" t="s">
        <v>101</v>
      </c>
      <c r="I718" s="2" t="s">
        <v>102</v>
      </c>
      <c r="J718" s="2">
        <v>1</v>
      </c>
      <c r="K718" s="2" t="str" cm="1">
        <f t="array" ref="K718">_xlfn.IFS(J718&lt;=5, "0-5", J718&lt;=10, "6-10", J718&lt;=15, "11-15", J718&lt;=20, "16-20", J718&gt;20, "21+")</f>
        <v>0-5</v>
      </c>
      <c r="L718" s="2">
        <v>75</v>
      </c>
      <c r="M718" s="11">
        <f t="shared" si="161"/>
        <v>75</v>
      </c>
      <c r="N718" s="2">
        <v>4.3</v>
      </c>
      <c r="O718" s="2">
        <v>1</v>
      </c>
      <c r="P718" s="2" t="s">
        <v>2071</v>
      </c>
      <c r="Q718" s="2" t="s">
        <v>18531</v>
      </c>
    </row>
    <row r="719" spans="1:17" x14ac:dyDescent="0.3">
      <c r="A719" s="2" t="s">
        <v>1501</v>
      </c>
      <c r="B719" s="2" t="s">
        <v>1502</v>
      </c>
      <c r="C719" s="2" t="str">
        <f t="shared" si="152"/>
        <v>Shane Hale</v>
      </c>
      <c r="D719" s="2" t="s">
        <v>80</v>
      </c>
      <c r="E719" s="2" t="str">
        <f t="shared" si="159"/>
        <v>Male</v>
      </c>
      <c r="F719" s="2">
        <v>34</v>
      </c>
      <c r="G719" s="2" t="s">
        <v>116</v>
      </c>
      <c r="H719" s="2" t="s">
        <v>10</v>
      </c>
      <c r="I719" s="2" t="s">
        <v>66</v>
      </c>
      <c r="J719" s="2">
        <v>4</v>
      </c>
      <c r="K719" s="2" t="str" cm="1">
        <f t="array" ref="K719">_xlfn.IFS(J719&lt;=5, "0-5", J719&lt;=10, "6-10", J719&lt;=15, "11-15", J719&lt;=20, "16-20", J719&gt;20, "21+")</f>
        <v>0-5</v>
      </c>
      <c r="L719" s="2">
        <v>75</v>
      </c>
      <c r="M719" s="11">
        <f t="shared" si="161"/>
        <v>75</v>
      </c>
      <c r="N719" s="2">
        <v>4</v>
      </c>
      <c r="O719" s="2">
        <v>1</v>
      </c>
      <c r="P719" s="2" t="s">
        <v>2071</v>
      </c>
      <c r="Q719" s="2" t="s">
        <v>18531</v>
      </c>
    </row>
    <row r="720" spans="1:17" x14ac:dyDescent="0.3">
      <c r="A720" s="2" t="s">
        <v>1503</v>
      </c>
      <c r="B720" s="2" t="s">
        <v>1504</v>
      </c>
      <c r="C720" s="2" t="str">
        <f t="shared" si="152"/>
        <v>Kathy Grimes</v>
      </c>
      <c r="D720" s="2" t="s">
        <v>27</v>
      </c>
      <c r="E720" s="2" t="str">
        <f t="shared" si="159"/>
        <v>Female</v>
      </c>
      <c r="F720" s="2">
        <v>27</v>
      </c>
      <c r="G720" s="2" t="s">
        <v>95</v>
      </c>
      <c r="H720" s="2" t="s">
        <v>96</v>
      </c>
      <c r="I720" s="2" t="s">
        <v>11</v>
      </c>
      <c r="J720" s="2">
        <v>8</v>
      </c>
      <c r="K720" s="2" t="str" cm="1">
        <f t="array" ref="K720">_xlfn.IFS(J720&lt;=5, "0-5", J720&lt;=10, "6-10", J720&lt;=15, "11-15", J720&lt;=20, "16-20", J720&gt;20, "21+")</f>
        <v>6-10</v>
      </c>
      <c r="L720" s="2" t="s">
        <v>52</v>
      </c>
      <c r="M720" s="11" t="str">
        <f>SUBSTITUTE(L720,"$","")</f>
        <v>50</v>
      </c>
      <c r="N720" s="2">
        <v>1.6</v>
      </c>
      <c r="O720" s="2" t="s">
        <v>56</v>
      </c>
      <c r="P720" s="2" t="s">
        <v>2071</v>
      </c>
      <c r="Q720" s="2" t="s">
        <v>18531</v>
      </c>
    </row>
    <row r="721" spans="1:17" x14ac:dyDescent="0.3">
      <c r="A721" s="2" t="s">
        <v>1505</v>
      </c>
      <c r="B721" s="2" t="s">
        <v>1506</v>
      </c>
      <c r="C721" s="2" t="str">
        <f t="shared" si="152"/>
        <v>David Cherry</v>
      </c>
      <c r="D721" s="2" t="s">
        <v>36</v>
      </c>
      <c r="E721" s="2" t="str">
        <f t="shared" si="159"/>
        <v>Male</v>
      </c>
      <c r="F721" s="2">
        <v>50</v>
      </c>
      <c r="G721" s="2" t="s">
        <v>73</v>
      </c>
      <c r="H721" s="2" t="s">
        <v>74</v>
      </c>
      <c r="I721" s="2" t="s">
        <v>39</v>
      </c>
      <c r="J721" s="2">
        <v>3</v>
      </c>
      <c r="K721" s="2" t="str" cm="1">
        <f t="array" ref="K721">_xlfn.IFS(J721&lt;=5, "0-5", J721&lt;=10, "6-10", J721&lt;=15, "11-15", J721&lt;=20, "16-20", J721&gt;20, "21+")</f>
        <v>0-5</v>
      </c>
      <c r="L721" s="2">
        <v>100</v>
      </c>
      <c r="M721" s="11">
        <f t="shared" ref="M721:M722" si="162">L721</f>
        <v>100</v>
      </c>
      <c r="N721" s="2">
        <v>0</v>
      </c>
      <c r="O721" s="2" t="s">
        <v>62</v>
      </c>
      <c r="P721" s="2" t="s">
        <v>2071</v>
      </c>
      <c r="Q721" s="2" t="s">
        <v>18531</v>
      </c>
    </row>
    <row r="722" spans="1:17" x14ac:dyDescent="0.3">
      <c r="A722" s="2" t="s">
        <v>1507</v>
      </c>
      <c r="B722" s="2" t="s">
        <v>1508</v>
      </c>
      <c r="C722" s="2" t="str">
        <f t="shared" si="152"/>
        <v>Rachel Rogers</v>
      </c>
      <c r="D722" s="2" t="s">
        <v>27</v>
      </c>
      <c r="E722" s="2" t="str">
        <f t="shared" si="159"/>
        <v>Female</v>
      </c>
      <c r="F722" s="2">
        <v>52</v>
      </c>
      <c r="G722" s="2" t="s">
        <v>100</v>
      </c>
      <c r="H722" s="2" t="s">
        <v>101</v>
      </c>
      <c r="I722" s="2" t="s">
        <v>61</v>
      </c>
      <c r="J722" s="2">
        <v>30</v>
      </c>
      <c r="K722" s="2" t="str" cm="1">
        <f t="array" ref="K722">_xlfn.IFS(J722&lt;=5, "0-5", J722&lt;=10, "6-10", J722&lt;=15, "11-15", J722&lt;=20, "16-20", J722&gt;20, "21+")</f>
        <v>21+</v>
      </c>
      <c r="L722" s="2">
        <v>75</v>
      </c>
      <c r="M722" s="11">
        <f t="shared" si="162"/>
        <v>75</v>
      </c>
      <c r="N722" s="2" t="s">
        <v>18531</v>
      </c>
      <c r="O722" s="2" t="s">
        <v>147</v>
      </c>
      <c r="P722" s="2" t="s">
        <v>2070</v>
      </c>
      <c r="Q722" s="3">
        <v>0.94</v>
      </c>
    </row>
    <row r="723" spans="1:17" x14ac:dyDescent="0.3">
      <c r="A723" s="2" t="s">
        <v>1509</v>
      </c>
      <c r="B723" s="2" t="s">
        <v>1510</v>
      </c>
      <c r="C723" s="2" t="str">
        <f t="shared" si="152"/>
        <v>Travis Braun</v>
      </c>
      <c r="D723" s="2" t="s">
        <v>49</v>
      </c>
      <c r="E723" s="2" t="str">
        <f t="shared" si="159"/>
        <v>Male</v>
      </c>
      <c r="F723" s="2">
        <v>57</v>
      </c>
      <c r="G723" s="2" t="s">
        <v>178</v>
      </c>
      <c r="H723" s="2" t="s">
        <v>60</v>
      </c>
      <c r="I723" s="2" t="s">
        <v>5</v>
      </c>
      <c r="J723" s="2">
        <v>11</v>
      </c>
      <c r="K723" s="2" t="str" cm="1">
        <f t="array" ref="K723">_xlfn.IFS(J723&lt;=5, "0-5", J723&lt;=10, "6-10", J723&lt;=15, "11-15", J723&lt;=20, "16-20", J723&gt;20, "21+")</f>
        <v>11-15</v>
      </c>
      <c r="L723" s="2" t="s">
        <v>302</v>
      </c>
      <c r="M723" s="11" t="str">
        <f>_xlfn.TEXTAFTER(L723," ")</f>
        <v>20</v>
      </c>
      <c r="N723" s="2">
        <v>4.9000000000000004</v>
      </c>
      <c r="O723" s="2" t="s">
        <v>62</v>
      </c>
      <c r="P723" s="2" t="s">
        <v>2071</v>
      </c>
      <c r="Q723" s="2" t="s">
        <v>18531</v>
      </c>
    </row>
    <row r="724" spans="1:17" x14ac:dyDescent="0.3">
      <c r="A724" s="2" t="s">
        <v>1511</v>
      </c>
      <c r="B724" s="2" t="s">
        <v>1512</v>
      </c>
      <c r="C724" s="2" t="str">
        <f t="shared" si="152"/>
        <v>Shawna Palmer</v>
      </c>
      <c r="D724" s="2" t="s">
        <v>27</v>
      </c>
      <c r="E724" s="2" t="str">
        <f t="shared" si="159"/>
        <v>Female</v>
      </c>
      <c r="F724" s="2">
        <v>53</v>
      </c>
      <c r="G724" s="2" t="s">
        <v>167</v>
      </c>
      <c r="H724" s="2" t="s">
        <v>60</v>
      </c>
      <c r="I724" s="2" t="s">
        <v>77</v>
      </c>
      <c r="J724" s="2">
        <v>8</v>
      </c>
      <c r="K724" s="2" t="str" cm="1">
        <f t="array" ref="K724">_xlfn.IFS(J724&lt;=5, "0-5", J724&lt;=10, "6-10", J724&lt;=15, "11-15", J724&lt;=20, "16-20", J724&gt;20, "21+")</f>
        <v>6-10</v>
      </c>
      <c r="L724" s="2">
        <v>20</v>
      </c>
      <c r="M724" s="11">
        <f>L724</f>
        <v>20</v>
      </c>
      <c r="N724" s="2">
        <v>2.8</v>
      </c>
      <c r="O724" s="2" t="b">
        <v>1</v>
      </c>
      <c r="P724" s="2" t="s">
        <v>2071</v>
      </c>
      <c r="Q724" s="2" t="s">
        <v>18531</v>
      </c>
    </row>
    <row r="725" spans="1:17" x14ac:dyDescent="0.3">
      <c r="A725" s="2" t="s">
        <v>1513</v>
      </c>
      <c r="B725" s="2" t="s">
        <v>1514</v>
      </c>
      <c r="C725" s="2" t="str">
        <f t="shared" si="152"/>
        <v>Bradley Gaines</v>
      </c>
      <c r="D725" s="2" t="s">
        <v>36</v>
      </c>
      <c r="E725" s="2" t="str">
        <f t="shared" si="159"/>
        <v>Male</v>
      </c>
      <c r="F725" s="2">
        <v>51</v>
      </c>
      <c r="G725" s="2" t="s">
        <v>50</v>
      </c>
      <c r="H725" s="2" t="s">
        <v>51</v>
      </c>
      <c r="I725" s="2" t="s">
        <v>61</v>
      </c>
      <c r="J725" s="2">
        <v>11</v>
      </c>
      <c r="K725" s="2" t="str" cm="1">
        <f t="array" ref="K725">_xlfn.IFS(J725&lt;=5, "0-5", J725&lt;=10, "6-10", J725&lt;=15, "11-15", J725&lt;=20, "16-20", J725&gt;20, "21+")</f>
        <v>11-15</v>
      </c>
      <c r="L725" s="2" t="s">
        <v>97</v>
      </c>
      <c r="M725" s="11" t="str">
        <f>_xlfn.TEXTAFTER(L725," ")</f>
        <v>30</v>
      </c>
      <c r="N725" s="2">
        <v>3.6</v>
      </c>
      <c r="O725" s="2" t="s">
        <v>62</v>
      </c>
      <c r="P725" s="2" t="s">
        <v>2071</v>
      </c>
      <c r="Q725" s="3">
        <v>0.77</v>
      </c>
    </row>
    <row r="726" spans="1:17" x14ac:dyDescent="0.3">
      <c r="A726" s="2" t="s">
        <v>1515</v>
      </c>
      <c r="B726" s="2" t="s">
        <v>1516</v>
      </c>
      <c r="C726" s="2" t="str">
        <f t="shared" si="152"/>
        <v>April Ford</v>
      </c>
      <c r="D726" s="2" t="s">
        <v>8</v>
      </c>
      <c r="E726" s="2" t="str">
        <f t="shared" si="159"/>
        <v>Female</v>
      </c>
      <c r="F726" s="2">
        <v>37</v>
      </c>
      <c r="G726" s="2" t="s">
        <v>116</v>
      </c>
      <c r="H726" s="2" t="s">
        <v>10</v>
      </c>
      <c r="I726" s="2" t="s">
        <v>66</v>
      </c>
      <c r="J726" s="2">
        <v>9</v>
      </c>
      <c r="K726" s="2" t="str" cm="1">
        <f t="array" ref="K726">_xlfn.IFS(J726&lt;=5, "0-5", J726&lt;=10, "6-10", J726&lt;=15, "11-15", J726&lt;=20, "16-20", J726&gt;20, "21+")</f>
        <v>6-10</v>
      </c>
      <c r="L726" s="2" t="s">
        <v>52</v>
      </c>
      <c r="M726" s="11" t="str">
        <f>SUBSTITUTE(L726,"$","")</f>
        <v>50</v>
      </c>
      <c r="N726" s="2" t="s">
        <v>18531</v>
      </c>
      <c r="O726" s="2" t="s">
        <v>56</v>
      </c>
      <c r="P726" s="2" t="s">
        <v>2071</v>
      </c>
      <c r="Q726" s="2">
        <v>84</v>
      </c>
    </row>
    <row r="727" spans="1:17" x14ac:dyDescent="0.3">
      <c r="A727" s="2" t="s">
        <v>1517</v>
      </c>
      <c r="B727" s="2" t="s">
        <v>1518</v>
      </c>
      <c r="C727" s="2" t="str">
        <f t="shared" si="152"/>
        <v>James Gonzalez</v>
      </c>
      <c r="D727" s="2" t="s">
        <v>49</v>
      </c>
      <c r="E727" s="2" t="str">
        <f t="shared" si="159"/>
        <v>Male</v>
      </c>
      <c r="F727" s="2">
        <v>40</v>
      </c>
      <c r="G727" s="2" t="s">
        <v>178</v>
      </c>
      <c r="H727" s="2" t="s">
        <v>60</v>
      </c>
      <c r="I727" s="2" t="s">
        <v>23</v>
      </c>
      <c r="J727" s="2">
        <v>7</v>
      </c>
      <c r="K727" s="2" t="str" cm="1">
        <f t="array" ref="K727">_xlfn.IFS(J727&lt;=5, "0-5", J727&lt;=10, "6-10", J727&lt;=15, "11-15", J727&lt;=20, "16-20", J727&gt;20, "21+")</f>
        <v>6-10</v>
      </c>
      <c r="L727" s="2">
        <v>40</v>
      </c>
      <c r="M727" s="11">
        <f>L727</f>
        <v>40</v>
      </c>
      <c r="N727" s="2">
        <v>4.5</v>
      </c>
      <c r="O727" s="2" t="s">
        <v>18531</v>
      </c>
      <c r="P727" s="2" t="s">
        <v>18531</v>
      </c>
      <c r="Q727" s="2">
        <v>79</v>
      </c>
    </row>
    <row r="728" spans="1:17" x14ac:dyDescent="0.3">
      <c r="A728" s="2" t="s">
        <v>1519</v>
      </c>
      <c r="B728" s="2" t="s">
        <v>1520</v>
      </c>
      <c r="C728" s="2" t="str">
        <f t="shared" si="152"/>
        <v>John Castillo</v>
      </c>
      <c r="D728" s="2" t="s">
        <v>36</v>
      </c>
      <c r="E728" s="2" t="str">
        <f t="shared" si="159"/>
        <v>Male</v>
      </c>
      <c r="F728" s="2">
        <v>60</v>
      </c>
      <c r="G728" s="2" t="s">
        <v>73</v>
      </c>
      <c r="H728" s="2" t="s">
        <v>74</v>
      </c>
      <c r="I728" s="2" t="s">
        <v>39</v>
      </c>
      <c r="J728" s="2">
        <v>24</v>
      </c>
      <c r="K728" s="2" t="str" cm="1">
        <f t="array" ref="K728">_xlfn.IFS(J728&lt;=5, "0-5", J728&lt;=10, "6-10", J728&lt;=15, "11-15", J728&lt;=20, "16-20", J728&gt;20, "21+")</f>
        <v>21+</v>
      </c>
      <c r="L728" s="2" t="s">
        <v>43</v>
      </c>
      <c r="M728" s="11" t="str">
        <f>_xlfn.TEXTAFTER(L728," ")</f>
        <v>40</v>
      </c>
      <c r="N728" s="2">
        <v>3.1</v>
      </c>
      <c r="O728" s="2">
        <v>0</v>
      </c>
      <c r="P728" s="2" t="s">
        <v>2070</v>
      </c>
      <c r="Q728" s="3">
        <v>0.69</v>
      </c>
    </row>
    <row r="729" spans="1:17" x14ac:dyDescent="0.3">
      <c r="A729" s="2" t="s">
        <v>1521</v>
      </c>
      <c r="B729" s="2" t="s">
        <v>1522</v>
      </c>
      <c r="C729" s="2" t="str">
        <f t="shared" si="152"/>
        <v>Ian Hayes</v>
      </c>
      <c r="D729" s="2" t="s">
        <v>80</v>
      </c>
      <c r="E729" s="2" t="str">
        <f t="shared" si="159"/>
        <v>Male</v>
      </c>
      <c r="F729" s="2">
        <v>60</v>
      </c>
      <c r="G729" s="2" t="s">
        <v>123</v>
      </c>
      <c r="H729" s="2" t="s">
        <v>124</v>
      </c>
      <c r="I729" s="2" t="s">
        <v>61</v>
      </c>
      <c r="J729" s="2">
        <v>0</v>
      </c>
      <c r="K729" s="2" t="str" cm="1">
        <f t="array" ref="K729">_xlfn.IFS(J729&lt;=5, "0-5", J729&lt;=10, "6-10", J729&lt;=15, "11-15", J729&lt;=20, "16-20", J729&gt;20, "21+")</f>
        <v>0-5</v>
      </c>
      <c r="L729" s="2">
        <v>40</v>
      </c>
      <c r="M729" s="11">
        <f>L729</f>
        <v>40</v>
      </c>
      <c r="N729" s="2">
        <v>4.9000000000000004</v>
      </c>
      <c r="O729" s="2" t="s">
        <v>62</v>
      </c>
      <c r="P729" s="2" t="s">
        <v>2071</v>
      </c>
      <c r="Q729" s="3">
        <v>0.68</v>
      </c>
    </row>
    <row r="730" spans="1:17" x14ac:dyDescent="0.3">
      <c r="A730" s="2" t="s">
        <v>1523</v>
      </c>
      <c r="B730" s="2" t="s">
        <v>1524</v>
      </c>
      <c r="C730" s="2" t="str">
        <f t="shared" si="152"/>
        <v>Christine Castro</v>
      </c>
      <c r="D730" s="2" t="s">
        <v>65</v>
      </c>
      <c r="E730" s="2" t="str">
        <f t="shared" si="159"/>
        <v>Female</v>
      </c>
      <c r="F730" s="2">
        <v>53</v>
      </c>
      <c r="G730" s="2" t="s">
        <v>100</v>
      </c>
      <c r="H730" s="2" t="s">
        <v>101</v>
      </c>
      <c r="I730" s="2" t="s">
        <v>61</v>
      </c>
      <c r="J730" s="2">
        <v>21</v>
      </c>
      <c r="K730" s="2" t="str" cm="1">
        <f t="array" ref="K730">_xlfn.IFS(J730&lt;=5, "0-5", J730&lt;=10, "6-10", J730&lt;=15, "11-15", J730&lt;=20, "16-20", J730&gt;20, "21+")</f>
        <v>21+</v>
      </c>
      <c r="L730" s="2" t="s">
        <v>33</v>
      </c>
      <c r="M730" s="11" t="str">
        <f>SUBSTITUTE(L730,"$","")</f>
        <v>30</v>
      </c>
      <c r="N730" s="2">
        <v>4.2</v>
      </c>
      <c r="O730" s="2">
        <v>1</v>
      </c>
      <c r="P730" s="2" t="s">
        <v>2071</v>
      </c>
      <c r="Q730" s="2">
        <v>73</v>
      </c>
    </row>
    <row r="731" spans="1:17" x14ac:dyDescent="0.3">
      <c r="A731" s="2" t="s">
        <v>1525</v>
      </c>
      <c r="B731" s="2" t="s">
        <v>1526</v>
      </c>
      <c r="C731" s="2" t="str">
        <f t="shared" ref="C731:C794" si="163">B731</f>
        <v>Jessica Chaney</v>
      </c>
      <c r="D731" s="2" t="s">
        <v>65</v>
      </c>
      <c r="E731" s="2" t="str">
        <f t="shared" si="159"/>
        <v>Female</v>
      </c>
      <c r="F731" s="2">
        <v>20</v>
      </c>
      <c r="G731" s="2" t="s">
        <v>167</v>
      </c>
      <c r="H731" s="2" t="s">
        <v>60</v>
      </c>
      <c r="I731" s="2" t="s">
        <v>5</v>
      </c>
      <c r="J731" s="2">
        <v>0</v>
      </c>
      <c r="K731" s="2" t="str" cm="1">
        <f t="array" ref="K731">_xlfn.IFS(J731&lt;=5, "0-5", J731&lt;=10, "6-10", J731&lt;=15, "11-15", J731&lt;=20, "16-20", J731&gt;20, "21+")</f>
        <v>0-5</v>
      </c>
      <c r="L731" s="2">
        <v>75</v>
      </c>
      <c r="M731" s="11">
        <f>L731</f>
        <v>75</v>
      </c>
      <c r="N731" s="2">
        <v>3.2</v>
      </c>
      <c r="O731" s="2">
        <v>1</v>
      </c>
      <c r="P731" s="2" t="s">
        <v>2071</v>
      </c>
      <c r="Q731" s="3">
        <v>0.74</v>
      </c>
    </row>
    <row r="732" spans="1:17" x14ac:dyDescent="0.3">
      <c r="A732" s="2" t="s">
        <v>1527</v>
      </c>
      <c r="B732" s="2" t="s">
        <v>1528</v>
      </c>
      <c r="C732" s="2" t="str">
        <f t="shared" si="163"/>
        <v>John Gray</v>
      </c>
      <c r="D732" s="2" t="s">
        <v>49</v>
      </c>
      <c r="E732" s="2" t="str">
        <f t="shared" si="159"/>
        <v>Male</v>
      </c>
      <c r="F732" s="2">
        <v>42</v>
      </c>
      <c r="G732" s="2" t="s">
        <v>112</v>
      </c>
      <c r="H732" s="2" t="s">
        <v>113</v>
      </c>
      <c r="I732" s="2" t="s">
        <v>23</v>
      </c>
      <c r="J732" s="2">
        <v>7</v>
      </c>
      <c r="K732" s="2" t="str" cm="1">
        <f t="array" ref="K732">_xlfn.IFS(J732&lt;=5, "0-5", J732&lt;=10, "6-10", J732&lt;=15, "11-15", J732&lt;=20, "16-20", J732&gt;20, "21+")</f>
        <v>6-10</v>
      </c>
      <c r="L732" s="2" t="s">
        <v>302</v>
      </c>
      <c r="M732" s="11" t="str">
        <f>_xlfn.TEXTAFTER(L732," ")</f>
        <v>20</v>
      </c>
      <c r="N732" s="2" t="s">
        <v>18531</v>
      </c>
      <c r="O732" s="2" t="b">
        <v>0</v>
      </c>
      <c r="P732" s="2" t="s">
        <v>2070</v>
      </c>
      <c r="Q732" s="3">
        <v>1</v>
      </c>
    </row>
    <row r="733" spans="1:17" x14ac:dyDescent="0.3">
      <c r="A733" s="2" t="s">
        <v>1529</v>
      </c>
      <c r="B733" s="2" t="s">
        <v>1530</v>
      </c>
      <c r="C733" s="2" t="str">
        <f t="shared" si="163"/>
        <v>Shane Booker</v>
      </c>
      <c r="D733" s="2" t="s">
        <v>80</v>
      </c>
      <c r="E733" s="2" t="str">
        <f t="shared" si="159"/>
        <v>Male</v>
      </c>
      <c r="F733" s="2">
        <v>21</v>
      </c>
      <c r="G733" s="2" t="s">
        <v>55</v>
      </c>
      <c r="H733" s="2" t="s">
        <v>10</v>
      </c>
      <c r="I733" s="2" t="s">
        <v>11</v>
      </c>
      <c r="J733" s="2">
        <v>3</v>
      </c>
      <c r="K733" s="2" t="str" cm="1">
        <f t="array" ref="K733">_xlfn.IFS(J733&lt;=5, "0-5", J733&lt;=10, "6-10", J733&lt;=15, "11-15", J733&lt;=20, "16-20", J733&gt;20, "21+")</f>
        <v>0-5</v>
      </c>
      <c r="L733" s="2">
        <v>40</v>
      </c>
      <c r="M733" s="11">
        <f t="shared" ref="M733:M735" si="164">L733</f>
        <v>40</v>
      </c>
      <c r="N733" s="2">
        <v>0</v>
      </c>
      <c r="O733" s="2">
        <v>0</v>
      </c>
      <c r="P733" s="2" t="s">
        <v>2070</v>
      </c>
      <c r="Q733" s="3">
        <v>0.87</v>
      </c>
    </row>
    <row r="734" spans="1:17" x14ac:dyDescent="0.3">
      <c r="A734" s="2" t="s">
        <v>1531</v>
      </c>
      <c r="B734" s="2" t="s">
        <v>1532</v>
      </c>
      <c r="C734" s="2" t="str">
        <f t="shared" si="163"/>
        <v>Kyle Hall</v>
      </c>
      <c r="D734" s="2" t="s">
        <v>36</v>
      </c>
      <c r="E734" s="2" t="str">
        <f t="shared" si="159"/>
        <v>Male</v>
      </c>
      <c r="F734" s="2">
        <v>39</v>
      </c>
      <c r="G734" s="2" t="s">
        <v>16</v>
      </c>
      <c r="H734" s="2" t="s">
        <v>17</v>
      </c>
      <c r="I734" s="2" t="s">
        <v>23</v>
      </c>
      <c r="J734" s="2">
        <v>21</v>
      </c>
      <c r="K734" s="2" t="str" cm="1">
        <f t="array" ref="K734">_xlfn.IFS(J734&lt;=5, "0-5", J734&lt;=10, "6-10", J734&lt;=15, "11-15", J734&lt;=20, "16-20", J734&gt;20, "21+")</f>
        <v>21+</v>
      </c>
      <c r="L734" s="2">
        <v>100</v>
      </c>
      <c r="M734" s="11">
        <f t="shared" si="164"/>
        <v>100</v>
      </c>
      <c r="N734" s="2">
        <v>2.2000000000000002</v>
      </c>
      <c r="O734" s="2">
        <v>0</v>
      </c>
      <c r="P734" s="2" t="s">
        <v>2070</v>
      </c>
      <c r="Q734" s="3">
        <v>0.79</v>
      </c>
    </row>
    <row r="735" spans="1:17" x14ac:dyDescent="0.3">
      <c r="A735" s="2" t="s">
        <v>1533</v>
      </c>
      <c r="B735" s="2" t="s">
        <v>1534</v>
      </c>
      <c r="C735" s="2" t="str">
        <f t="shared" si="163"/>
        <v>Ronald Munoz</v>
      </c>
      <c r="D735" s="2" t="s">
        <v>36</v>
      </c>
      <c r="E735" s="2" t="str">
        <f t="shared" si="159"/>
        <v>Male</v>
      </c>
      <c r="F735" s="2">
        <v>32</v>
      </c>
      <c r="G735" s="2" t="s">
        <v>81</v>
      </c>
      <c r="H735" s="2" t="s">
        <v>82</v>
      </c>
      <c r="I735" s="2" t="s">
        <v>5</v>
      </c>
      <c r="J735" s="2" t="s">
        <v>18531</v>
      </c>
      <c r="K735" s="2" t="str" cm="1">
        <f t="array" ref="K735">_xlfn.IFS(J735&lt;=5, "0-5", J735&lt;=10, "6-10", J735&lt;=15, "11-15", J735&lt;=20, "16-20", J735&gt;20, "21+")</f>
        <v>21+</v>
      </c>
      <c r="L735" s="2">
        <v>30</v>
      </c>
      <c r="M735" s="11">
        <f t="shared" si="164"/>
        <v>30</v>
      </c>
      <c r="N735" s="2">
        <v>1.5</v>
      </c>
      <c r="O735" s="2">
        <v>0</v>
      </c>
      <c r="P735" s="2" t="s">
        <v>2070</v>
      </c>
      <c r="Q735" s="3">
        <v>0.68</v>
      </c>
    </row>
    <row r="736" spans="1:17" x14ac:dyDescent="0.3">
      <c r="A736" s="2" t="s">
        <v>1535</v>
      </c>
      <c r="B736" s="2" t="s">
        <v>1536</v>
      </c>
      <c r="C736" s="2" t="str">
        <f t="shared" si="163"/>
        <v>Christopher Long</v>
      </c>
      <c r="D736" s="2" t="s">
        <v>80</v>
      </c>
      <c r="E736" s="2" t="str">
        <f t="shared" si="159"/>
        <v>Male</v>
      </c>
      <c r="F736" s="2">
        <v>35</v>
      </c>
      <c r="G736" s="2" t="s">
        <v>16</v>
      </c>
      <c r="H736" s="2" t="s">
        <v>17</v>
      </c>
      <c r="I736" s="2" t="s">
        <v>39</v>
      </c>
      <c r="J736" s="2" t="s">
        <v>18531</v>
      </c>
      <c r="K736" s="2" t="str" cm="1">
        <f t="array" ref="K736">_xlfn.IFS(J736&lt;=5, "0-5", J736&lt;=10, "6-10", J736&lt;=15, "11-15", J736&lt;=20, "16-20", J736&gt;20, "21+")</f>
        <v>21+</v>
      </c>
      <c r="L736" s="2" t="s">
        <v>12</v>
      </c>
      <c r="M736" s="11" t="str">
        <f>_xlfn.TEXTAFTER(L736," ")</f>
        <v>100</v>
      </c>
      <c r="N736" s="2" t="s">
        <v>18531</v>
      </c>
      <c r="O736" s="2">
        <v>0</v>
      </c>
      <c r="P736" s="2" t="s">
        <v>2070</v>
      </c>
      <c r="Q736" s="3">
        <v>0.84</v>
      </c>
    </row>
    <row r="737" spans="1:17" x14ac:dyDescent="0.3">
      <c r="A737" s="2" t="s">
        <v>1537</v>
      </c>
      <c r="B737" s="2" t="s">
        <v>1538</v>
      </c>
      <c r="C737" s="2" t="str">
        <f t="shared" si="163"/>
        <v>Sandra Ali</v>
      </c>
      <c r="D737" s="2" t="s">
        <v>2</v>
      </c>
      <c r="E737" s="2" t="str">
        <f t="shared" si="159"/>
        <v>Female</v>
      </c>
      <c r="F737" s="2">
        <v>35</v>
      </c>
      <c r="G737" s="2" t="s">
        <v>123</v>
      </c>
      <c r="H737" s="2" t="s">
        <v>124</v>
      </c>
      <c r="I737" s="2" t="s">
        <v>61</v>
      </c>
      <c r="J737" s="2">
        <v>17</v>
      </c>
      <c r="K737" s="2" t="str" cm="1">
        <f t="array" ref="K737">_xlfn.IFS(J737&lt;=5, "0-5", J737&lt;=10, "6-10", J737&lt;=15, "11-15", J737&lt;=20, "16-20", J737&gt;20, "21+")</f>
        <v>16-20</v>
      </c>
      <c r="L737" s="2">
        <v>50</v>
      </c>
      <c r="M737" s="11">
        <f t="shared" ref="M737:M738" si="165">L737</f>
        <v>50</v>
      </c>
      <c r="N737" s="2">
        <v>3.1</v>
      </c>
      <c r="O737" s="2">
        <v>0</v>
      </c>
      <c r="P737" s="2" t="s">
        <v>2070</v>
      </c>
      <c r="Q737" s="3">
        <v>0.71</v>
      </c>
    </row>
    <row r="738" spans="1:17" x14ac:dyDescent="0.3">
      <c r="A738" s="2" t="s">
        <v>1539</v>
      </c>
      <c r="B738" s="2" t="s">
        <v>1540</v>
      </c>
      <c r="C738" s="2" t="str">
        <f t="shared" si="163"/>
        <v>Jessica Garza</v>
      </c>
      <c r="D738" s="2" t="s">
        <v>8</v>
      </c>
      <c r="E738" s="2" t="str">
        <f t="shared" si="159"/>
        <v>Female</v>
      </c>
      <c r="F738" s="2">
        <v>23</v>
      </c>
      <c r="G738" s="2" t="s">
        <v>59</v>
      </c>
      <c r="H738" s="2" t="s">
        <v>60</v>
      </c>
      <c r="I738" s="2" t="s">
        <v>61</v>
      </c>
      <c r="J738" s="2">
        <v>0</v>
      </c>
      <c r="K738" s="2" t="str" cm="1">
        <f t="array" ref="K738">_xlfn.IFS(J738&lt;=5, "0-5", J738&lt;=10, "6-10", J738&lt;=15, "11-15", J738&lt;=20, "16-20", J738&gt;20, "21+")</f>
        <v>0-5</v>
      </c>
      <c r="L738" s="2">
        <v>75</v>
      </c>
      <c r="M738" s="11">
        <f t="shared" si="165"/>
        <v>75</v>
      </c>
      <c r="N738" s="2">
        <v>0</v>
      </c>
      <c r="O738" s="2" t="s">
        <v>147</v>
      </c>
      <c r="P738" s="2" t="s">
        <v>2070</v>
      </c>
      <c r="Q738" s="3">
        <v>0.92</v>
      </c>
    </row>
    <row r="739" spans="1:17" x14ac:dyDescent="0.3">
      <c r="A739" s="2" t="s">
        <v>1541</v>
      </c>
      <c r="B739" s="2" t="s">
        <v>1542</v>
      </c>
      <c r="C739" s="2" t="str">
        <f t="shared" si="163"/>
        <v>Gregory Waters</v>
      </c>
      <c r="D739" s="2" t="s">
        <v>80</v>
      </c>
      <c r="E739" s="2" t="str">
        <f t="shared" si="159"/>
        <v>Male</v>
      </c>
      <c r="F739" s="2">
        <v>26</v>
      </c>
      <c r="G739" s="2" t="s">
        <v>30</v>
      </c>
      <c r="H739" s="2" t="s">
        <v>31</v>
      </c>
      <c r="I739" s="2" t="s">
        <v>32</v>
      </c>
      <c r="J739" s="2">
        <v>6</v>
      </c>
      <c r="K739" s="2" t="str" cm="1">
        <f t="array" ref="K739">_xlfn.IFS(J739&lt;=5, "0-5", J739&lt;=10, "6-10", J739&lt;=15, "11-15", J739&lt;=20, "16-20", J739&gt;20, "21+")</f>
        <v>6-10</v>
      </c>
      <c r="L739" s="2" t="s">
        <v>12</v>
      </c>
      <c r="M739" s="11" t="str">
        <f>_xlfn.TEXTAFTER(L739," ")</f>
        <v>100</v>
      </c>
      <c r="N739" s="2" t="s">
        <v>18531</v>
      </c>
      <c r="O739" s="2" t="s">
        <v>147</v>
      </c>
      <c r="P739" s="2" t="s">
        <v>2070</v>
      </c>
      <c r="Q739" s="3">
        <v>0.69</v>
      </c>
    </row>
    <row r="740" spans="1:17" x14ac:dyDescent="0.3">
      <c r="A740" s="2" t="s">
        <v>1543</v>
      </c>
      <c r="B740" s="2" t="s">
        <v>1544</v>
      </c>
      <c r="C740" s="2" t="str">
        <f t="shared" si="163"/>
        <v>Misty Adams</v>
      </c>
      <c r="D740" s="2" t="s">
        <v>22</v>
      </c>
      <c r="E740" s="2" t="str">
        <f t="shared" si="159"/>
        <v>Female</v>
      </c>
      <c r="F740" s="2">
        <v>34</v>
      </c>
      <c r="G740" s="2" t="s">
        <v>116</v>
      </c>
      <c r="H740" s="2" t="s">
        <v>10</v>
      </c>
      <c r="I740" s="2" t="s">
        <v>102</v>
      </c>
      <c r="J740" s="2">
        <v>3</v>
      </c>
      <c r="K740" s="2" t="str" cm="1">
        <f t="array" ref="K740">_xlfn.IFS(J740&lt;=5, "0-5", J740&lt;=10, "6-10", J740&lt;=15, "11-15", J740&lt;=20, "16-20", J740&gt;20, "21+")</f>
        <v>0-5</v>
      </c>
      <c r="L740" s="2" t="s">
        <v>18531</v>
      </c>
      <c r="M740" s="11" t="s">
        <v>18531</v>
      </c>
      <c r="N740" s="2">
        <v>0</v>
      </c>
      <c r="O740" s="2">
        <v>1</v>
      </c>
      <c r="P740" s="2" t="s">
        <v>2071</v>
      </c>
      <c r="Q740" s="3">
        <v>0.71</v>
      </c>
    </row>
    <row r="741" spans="1:17" x14ac:dyDescent="0.3">
      <c r="A741" s="2" t="s">
        <v>1545</v>
      </c>
      <c r="B741" s="2" t="s">
        <v>1546</v>
      </c>
      <c r="C741" s="2" t="str">
        <f t="shared" si="163"/>
        <v>Megan Brown</v>
      </c>
      <c r="D741" s="2" t="s">
        <v>65</v>
      </c>
      <c r="E741" s="2" t="str">
        <f t="shared" si="159"/>
        <v>Female</v>
      </c>
      <c r="F741" s="2">
        <v>34</v>
      </c>
      <c r="G741" s="2" t="s">
        <v>16</v>
      </c>
      <c r="H741" s="2" t="s">
        <v>17</v>
      </c>
      <c r="I741" s="2" t="s">
        <v>5</v>
      </c>
      <c r="J741" s="2">
        <v>3</v>
      </c>
      <c r="K741" s="2" t="str" cm="1">
        <f t="array" ref="K741">_xlfn.IFS(J741&lt;=5, "0-5", J741&lt;=10, "6-10", J741&lt;=15, "11-15", J741&lt;=20, "16-20", J741&gt;20, "21+")</f>
        <v>0-5</v>
      </c>
      <c r="L741" s="2" t="s">
        <v>18531</v>
      </c>
      <c r="M741" s="11" t="s">
        <v>18531</v>
      </c>
      <c r="N741" s="2" t="s">
        <v>18531</v>
      </c>
      <c r="O741" s="2" t="b">
        <v>0</v>
      </c>
      <c r="P741" s="2" t="s">
        <v>2070</v>
      </c>
      <c r="Q741" s="3">
        <v>0.77</v>
      </c>
    </row>
    <row r="742" spans="1:17" x14ac:dyDescent="0.3">
      <c r="A742" s="2" t="s">
        <v>1547</v>
      </c>
      <c r="B742" s="2" t="s">
        <v>1548</v>
      </c>
      <c r="C742" s="2" t="str">
        <f t="shared" si="163"/>
        <v>Gregory Brown</v>
      </c>
      <c r="D742" s="2" t="s">
        <v>36</v>
      </c>
      <c r="E742" s="2" t="str">
        <f t="shared" si="159"/>
        <v>Male</v>
      </c>
      <c r="F742" s="2">
        <v>57</v>
      </c>
      <c r="G742" s="2" t="s">
        <v>3</v>
      </c>
      <c r="H742" s="2" t="s">
        <v>4</v>
      </c>
      <c r="I742" s="2" t="s">
        <v>23</v>
      </c>
      <c r="J742" s="2">
        <v>31</v>
      </c>
      <c r="K742" s="2" t="str" cm="1">
        <f t="array" ref="K742">_xlfn.IFS(J742&lt;=5, "0-5", J742&lt;=10, "6-10", J742&lt;=15, "11-15", J742&lt;=20, "16-20", J742&gt;20, "21+")</f>
        <v>21+</v>
      </c>
      <c r="L742" s="2">
        <v>50</v>
      </c>
      <c r="M742" s="11">
        <f>L742</f>
        <v>50</v>
      </c>
      <c r="N742" s="2">
        <v>3</v>
      </c>
      <c r="O742" s="2" t="b">
        <v>1</v>
      </c>
      <c r="P742" s="2" t="s">
        <v>2071</v>
      </c>
      <c r="Q742" s="3">
        <v>0.87</v>
      </c>
    </row>
    <row r="743" spans="1:17" x14ac:dyDescent="0.3">
      <c r="A743" s="2" t="s">
        <v>1549</v>
      </c>
      <c r="B743" s="2" t="s">
        <v>1550</v>
      </c>
      <c r="C743" s="2" t="str">
        <f t="shared" si="163"/>
        <v>Scott Alexander MD</v>
      </c>
      <c r="D743" s="2" t="s">
        <v>49</v>
      </c>
      <c r="E743" s="2" t="str">
        <f t="shared" si="159"/>
        <v>Male</v>
      </c>
      <c r="F743" s="2">
        <v>46</v>
      </c>
      <c r="G743" s="2" t="s">
        <v>116</v>
      </c>
      <c r="H743" s="2" t="s">
        <v>10</v>
      </c>
      <c r="I743" s="2" t="s">
        <v>23</v>
      </c>
      <c r="J743" s="2">
        <v>5</v>
      </c>
      <c r="K743" s="2" t="str" cm="1">
        <f t="array" ref="K743">_xlfn.IFS(J743&lt;=5, "0-5", J743&lt;=10, "6-10", J743&lt;=15, "11-15", J743&lt;=20, "16-20", J743&gt;20, "21+")</f>
        <v>0-5</v>
      </c>
      <c r="L743" s="2" t="s">
        <v>33</v>
      </c>
      <c r="M743" s="11" t="str">
        <f>SUBSTITUTE(L743,"$","")</f>
        <v>30</v>
      </c>
      <c r="N743" s="2">
        <v>2.6</v>
      </c>
      <c r="O743" s="2" t="s">
        <v>147</v>
      </c>
      <c r="P743" s="2" t="s">
        <v>2070</v>
      </c>
      <c r="Q743" s="3">
        <v>0.76</v>
      </c>
    </row>
    <row r="744" spans="1:17" x14ac:dyDescent="0.3">
      <c r="A744" s="2" t="s">
        <v>1551</v>
      </c>
      <c r="B744" s="2" t="s">
        <v>1552</v>
      </c>
      <c r="C744" s="2" t="str">
        <f t="shared" si="163"/>
        <v>Eric Nguyen</v>
      </c>
      <c r="D744" s="2" t="s">
        <v>15</v>
      </c>
      <c r="E744" s="2" t="str">
        <f t="shared" si="159"/>
        <v>Male</v>
      </c>
      <c r="F744" s="2">
        <v>55</v>
      </c>
      <c r="G744" s="2" t="s">
        <v>81</v>
      </c>
      <c r="H744" s="2" t="s">
        <v>82</v>
      </c>
      <c r="I744" s="2" t="s">
        <v>32</v>
      </c>
      <c r="J744" s="2">
        <v>37</v>
      </c>
      <c r="K744" s="2" t="str" cm="1">
        <f t="array" ref="K744">_xlfn.IFS(J744&lt;=5, "0-5", J744&lt;=10, "6-10", J744&lt;=15, "11-15", J744&lt;=20, "16-20", J744&gt;20, "21+")</f>
        <v>21+</v>
      </c>
      <c r="L744" s="2" t="s">
        <v>40</v>
      </c>
      <c r="M744" s="11" t="str">
        <f t="shared" ref="M744:M746" si="166">_xlfn.TEXTAFTER(L744," ")</f>
        <v>75</v>
      </c>
      <c r="N744" s="2">
        <v>4.0999999999999996</v>
      </c>
      <c r="O744" s="2" t="s">
        <v>147</v>
      </c>
      <c r="P744" s="2" t="s">
        <v>2070</v>
      </c>
      <c r="Q744" s="2" t="s">
        <v>18531</v>
      </c>
    </row>
    <row r="745" spans="1:17" x14ac:dyDescent="0.3">
      <c r="A745" s="2" t="s">
        <v>1553</v>
      </c>
      <c r="B745" s="2" t="s">
        <v>1554</v>
      </c>
      <c r="C745" s="2" t="str">
        <f t="shared" si="163"/>
        <v>Wendy Boyer</v>
      </c>
      <c r="D745" s="2" t="s">
        <v>8</v>
      </c>
      <c r="E745" s="2" t="str">
        <f t="shared" si="159"/>
        <v>Female</v>
      </c>
      <c r="F745" s="2">
        <v>32</v>
      </c>
      <c r="G745" s="2" t="s">
        <v>9</v>
      </c>
      <c r="H745" s="2" t="s">
        <v>10</v>
      </c>
      <c r="I745" s="2" t="s">
        <v>77</v>
      </c>
      <c r="J745" s="2">
        <v>10</v>
      </c>
      <c r="K745" s="2" t="str" cm="1">
        <f t="array" ref="K745">_xlfn.IFS(J745&lt;=5, "0-5", J745&lt;=10, "6-10", J745&lt;=15, "11-15", J745&lt;=20, "16-20", J745&gt;20, "21+")</f>
        <v>6-10</v>
      </c>
      <c r="L745" s="2" t="s">
        <v>86</v>
      </c>
      <c r="M745" s="11" t="str">
        <f t="shared" si="166"/>
        <v>50</v>
      </c>
      <c r="N745" s="2">
        <v>1.5</v>
      </c>
      <c r="O745" s="2" t="b">
        <v>0</v>
      </c>
      <c r="P745" s="2" t="s">
        <v>2070</v>
      </c>
      <c r="Q745" s="3">
        <v>0.65</v>
      </c>
    </row>
    <row r="746" spans="1:17" x14ac:dyDescent="0.3">
      <c r="A746" s="2" t="s">
        <v>1555</v>
      </c>
      <c r="B746" s="2" t="s">
        <v>1556</v>
      </c>
      <c r="C746" s="2" t="str">
        <f t="shared" si="163"/>
        <v>Mark Clark</v>
      </c>
      <c r="D746" s="2" t="s">
        <v>80</v>
      </c>
      <c r="E746" s="2" t="str">
        <f t="shared" si="159"/>
        <v>Male</v>
      </c>
      <c r="F746" s="2">
        <v>53</v>
      </c>
      <c r="G746" s="2" t="s">
        <v>37</v>
      </c>
      <c r="H746" s="2" t="s">
        <v>38</v>
      </c>
      <c r="I746" s="2" t="s">
        <v>32</v>
      </c>
      <c r="J746" s="2">
        <v>28</v>
      </c>
      <c r="K746" s="2" t="str" cm="1">
        <f t="array" ref="K746">_xlfn.IFS(J746&lt;=5, "0-5", J746&lt;=10, "6-10", J746&lt;=15, "11-15", J746&lt;=20, "16-20", J746&gt;20, "21+")</f>
        <v>21+</v>
      </c>
      <c r="L746" s="2" t="s">
        <v>86</v>
      </c>
      <c r="M746" s="11" t="str">
        <f t="shared" si="166"/>
        <v>50</v>
      </c>
      <c r="N746" s="2">
        <v>2.9</v>
      </c>
      <c r="O746" s="2" t="s">
        <v>56</v>
      </c>
      <c r="P746" s="2" t="s">
        <v>2071</v>
      </c>
      <c r="Q746" s="3">
        <v>0.82</v>
      </c>
    </row>
    <row r="747" spans="1:17" x14ac:dyDescent="0.3">
      <c r="A747" s="2" t="s">
        <v>1557</v>
      </c>
      <c r="B747" s="2" t="s">
        <v>1558</v>
      </c>
      <c r="C747" s="2" t="str">
        <f t="shared" si="163"/>
        <v>Carl Kline</v>
      </c>
      <c r="D747" s="2" t="s">
        <v>15</v>
      </c>
      <c r="E747" s="2" t="str">
        <f t="shared" si="159"/>
        <v>Male</v>
      </c>
      <c r="F747" s="2">
        <v>59</v>
      </c>
      <c r="G747" s="2" t="s">
        <v>167</v>
      </c>
      <c r="H747" s="2" t="s">
        <v>60</v>
      </c>
      <c r="I747" s="2" t="s">
        <v>32</v>
      </c>
      <c r="J747" s="2">
        <v>0</v>
      </c>
      <c r="K747" s="2" t="str" cm="1">
        <f t="array" ref="K747">_xlfn.IFS(J747&lt;=5, "0-5", J747&lt;=10, "6-10", J747&lt;=15, "11-15", J747&lt;=20, "16-20", J747&gt;20, "21+")</f>
        <v>0-5</v>
      </c>
      <c r="L747" s="2">
        <v>100</v>
      </c>
      <c r="M747" s="11">
        <f>L747</f>
        <v>100</v>
      </c>
      <c r="N747" s="2">
        <v>0</v>
      </c>
      <c r="O747" s="2" t="s">
        <v>62</v>
      </c>
      <c r="P747" s="2" t="s">
        <v>2071</v>
      </c>
      <c r="Q747" s="2">
        <v>87</v>
      </c>
    </row>
    <row r="748" spans="1:17" x14ac:dyDescent="0.3">
      <c r="A748" s="2" t="s">
        <v>1559</v>
      </c>
      <c r="B748" s="2" t="s">
        <v>1560</v>
      </c>
      <c r="C748" s="2" t="str">
        <f t="shared" si="163"/>
        <v>Linda Williams</v>
      </c>
      <c r="D748" s="2" t="s">
        <v>22</v>
      </c>
      <c r="E748" s="2" t="str">
        <f t="shared" si="159"/>
        <v>Female</v>
      </c>
      <c r="F748" s="2">
        <v>44</v>
      </c>
      <c r="G748" s="2" t="s">
        <v>30</v>
      </c>
      <c r="H748" s="2" t="s">
        <v>31</v>
      </c>
      <c r="I748" s="2" t="s">
        <v>102</v>
      </c>
      <c r="J748" s="2">
        <v>19</v>
      </c>
      <c r="K748" s="2" t="str" cm="1">
        <f t="array" ref="K748">_xlfn.IFS(J748&lt;=5, "0-5", J748&lt;=10, "6-10", J748&lt;=15, "11-15", J748&lt;=20, "16-20", J748&gt;20, "21+")</f>
        <v>16-20</v>
      </c>
      <c r="L748" s="2" t="s">
        <v>24</v>
      </c>
      <c r="M748" s="11" t="str">
        <f>SUBSTITUTE(L748,"$","")</f>
        <v>40</v>
      </c>
      <c r="N748" s="2">
        <v>4.9000000000000004</v>
      </c>
      <c r="O748" s="2" t="s">
        <v>19</v>
      </c>
      <c r="P748" s="2" t="s">
        <v>2070</v>
      </c>
      <c r="Q748" s="3">
        <v>1</v>
      </c>
    </row>
    <row r="749" spans="1:17" x14ac:dyDescent="0.3">
      <c r="A749" s="2" t="s">
        <v>1561</v>
      </c>
      <c r="B749" s="2" t="s">
        <v>1562</v>
      </c>
      <c r="C749" s="2" t="str">
        <f t="shared" si="163"/>
        <v>Jason Edwards</v>
      </c>
      <c r="D749" s="2" t="s">
        <v>85</v>
      </c>
      <c r="E749" s="2" t="str">
        <f t="shared" si="159"/>
        <v>Male</v>
      </c>
      <c r="F749" s="2">
        <v>35</v>
      </c>
      <c r="G749" s="2" t="s">
        <v>127</v>
      </c>
      <c r="H749" s="2" t="s">
        <v>128</v>
      </c>
      <c r="I749" s="2" t="s">
        <v>5</v>
      </c>
      <c r="J749" s="2">
        <v>9</v>
      </c>
      <c r="K749" s="2" t="str" cm="1">
        <f t="array" ref="K749">_xlfn.IFS(J749&lt;=5, "0-5", J749&lt;=10, "6-10", J749&lt;=15, "11-15", J749&lt;=20, "16-20", J749&gt;20, "21+")</f>
        <v>6-10</v>
      </c>
      <c r="L749" s="2" t="s">
        <v>86</v>
      </c>
      <c r="M749" s="11" t="str">
        <f>_xlfn.TEXTAFTER(L749," ")</f>
        <v>50</v>
      </c>
      <c r="N749" s="2">
        <v>3</v>
      </c>
      <c r="O749" s="2" t="s">
        <v>19</v>
      </c>
      <c r="P749" s="2" t="s">
        <v>2070</v>
      </c>
      <c r="Q749" s="2">
        <v>71</v>
      </c>
    </row>
    <row r="750" spans="1:17" x14ac:dyDescent="0.3">
      <c r="A750" s="2" t="s">
        <v>1563</v>
      </c>
      <c r="B750" s="2" t="s">
        <v>1564</v>
      </c>
      <c r="C750" s="2" t="str">
        <f t="shared" si="163"/>
        <v>Madison Mcintosh</v>
      </c>
      <c r="D750" s="2" t="s">
        <v>2</v>
      </c>
      <c r="E750" s="2" t="str">
        <f t="shared" si="159"/>
        <v>Female</v>
      </c>
      <c r="F750" s="2">
        <v>42</v>
      </c>
      <c r="G750" s="2" t="s">
        <v>163</v>
      </c>
      <c r="H750" s="2" t="s">
        <v>164</v>
      </c>
      <c r="I750" s="2" t="s">
        <v>102</v>
      </c>
      <c r="J750" s="2">
        <v>5</v>
      </c>
      <c r="K750" s="2" t="str" cm="1">
        <f t="array" ref="K750">_xlfn.IFS(J750&lt;=5, "0-5", J750&lt;=10, "6-10", J750&lt;=15, "11-15", J750&lt;=20, "16-20", J750&gt;20, "21+")</f>
        <v>0-5</v>
      </c>
      <c r="L750" s="2">
        <v>30</v>
      </c>
      <c r="M750" s="11">
        <f>L750</f>
        <v>30</v>
      </c>
      <c r="N750" s="2">
        <v>4.9000000000000004</v>
      </c>
      <c r="O750" s="2">
        <v>1</v>
      </c>
      <c r="P750" s="2" t="s">
        <v>2071</v>
      </c>
      <c r="Q750" s="2">
        <v>87</v>
      </c>
    </row>
    <row r="751" spans="1:17" x14ac:dyDescent="0.3">
      <c r="A751" s="2" t="s">
        <v>1565</v>
      </c>
      <c r="B751" s="2" t="s">
        <v>1566</v>
      </c>
      <c r="C751" s="2" t="str">
        <f t="shared" si="163"/>
        <v>Desiree Winters</v>
      </c>
      <c r="D751" s="2" t="s">
        <v>2</v>
      </c>
      <c r="E751" s="2" t="str">
        <f t="shared" si="159"/>
        <v>Female</v>
      </c>
      <c r="F751" s="2">
        <v>58</v>
      </c>
      <c r="G751" s="2" t="s">
        <v>100</v>
      </c>
      <c r="H751" s="2" t="s">
        <v>101</v>
      </c>
      <c r="I751" s="2" t="s">
        <v>5</v>
      </c>
      <c r="J751" s="2">
        <v>0</v>
      </c>
      <c r="K751" s="2" t="str" cm="1">
        <f t="array" ref="K751">_xlfn.IFS(J751&lt;=5, "0-5", J751&lt;=10, "6-10", J751&lt;=15, "11-15", J751&lt;=20, "16-20", J751&gt;20, "21+")</f>
        <v>0-5</v>
      </c>
      <c r="L751" s="2" t="s">
        <v>97</v>
      </c>
      <c r="M751" s="11" t="str">
        <f t="shared" ref="M751:M752" si="167">_xlfn.TEXTAFTER(L751," ")</f>
        <v>30</v>
      </c>
      <c r="N751" s="2">
        <v>4.5999999999999996</v>
      </c>
      <c r="O751" s="2">
        <v>0</v>
      </c>
      <c r="P751" s="2" t="s">
        <v>2070</v>
      </c>
      <c r="Q751" s="2">
        <v>70</v>
      </c>
    </row>
    <row r="752" spans="1:17" x14ac:dyDescent="0.3">
      <c r="A752" s="2" t="s">
        <v>1567</v>
      </c>
      <c r="B752" s="2" t="s">
        <v>1568</v>
      </c>
      <c r="C752" s="2" t="str">
        <f t="shared" si="163"/>
        <v>Ryan Taylor</v>
      </c>
      <c r="D752" s="2" t="s">
        <v>49</v>
      </c>
      <c r="E752" s="2" t="str">
        <f t="shared" si="159"/>
        <v>Male</v>
      </c>
      <c r="F752" s="2">
        <v>41</v>
      </c>
      <c r="G752" s="2" t="s">
        <v>30</v>
      </c>
      <c r="H752" s="2" t="s">
        <v>31</v>
      </c>
      <c r="I752" s="2" t="s">
        <v>32</v>
      </c>
      <c r="J752" s="2">
        <v>21</v>
      </c>
      <c r="K752" s="2" t="str" cm="1">
        <f t="array" ref="K752">_xlfn.IFS(J752&lt;=5, "0-5", J752&lt;=10, "6-10", J752&lt;=15, "11-15", J752&lt;=20, "16-20", J752&gt;20, "21+")</f>
        <v>21+</v>
      </c>
      <c r="L752" s="2" t="s">
        <v>12</v>
      </c>
      <c r="M752" s="11" t="str">
        <f t="shared" si="167"/>
        <v>100</v>
      </c>
      <c r="N752" s="2">
        <v>2.2000000000000002</v>
      </c>
      <c r="O752" s="2">
        <v>1</v>
      </c>
      <c r="P752" s="2" t="s">
        <v>2071</v>
      </c>
      <c r="Q752" s="3">
        <v>0.83</v>
      </c>
    </row>
    <row r="753" spans="1:17" x14ac:dyDescent="0.3">
      <c r="A753" s="2" t="s">
        <v>1569</v>
      </c>
      <c r="B753" s="2" t="s">
        <v>1570</v>
      </c>
      <c r="C753" s="2" t="str">
        <f t="shared" si="163"/>
        <v>Patricia Scott</v>
      </c>
      <c r="D753" s="2" t="s">
        <v>27</v>
      </c>
      <c r="E753" s="2" t="str">
        <f t="shared" si="159"/>
        <v>Female</v>
      </c>
      <c r="F753" s="2" t="s">
        <v>18531</v>
      </c>
      <c r="G753" s="2" t="s">
        <v>59</v>
      </c>
      <c r="H753" s="2" t="s">
        <v>60</v>
      </c>
      <c r="I753" s="2" t="s">
        <v>23</v>
      </c>
      <c r="J753" s="2">
        <v>0</v>
      </c>
      <c r="K753" s="2" t="str" cm="1">
        <f t="array" ref="K753">_xlfn.IFS(J753&lt;=5, "0-5", J753&lt;=10, "6-10", J753&lt;=15, "11-15", J753&lt;=20, "16-20", J753&gt;20, "21+")</f>
        <v>0-5</v>
      </c>
      <c r="L753" s="2">
        <v>40</v>
      </c>
      <c r="M753" s="11">
        <f t="shared" ref="M753:M755" si="168">L753</f>
        <v>40</v>
      </c>
      <c r="N753" s="2" t="s">
        <v>18531</v>
      </c>
      <c r="O753" s="2" t="s">
        <v>62</v>
      </c>
      <c r="P753" s="2" t="s">
        <v>2071</v>
      </c>
      <c r="Q753" s="3">
        <v>0.74</v>
      </c>
    </row>
    <row r="754" spans="1:17" x14ac:dyDescent="0.3">
      <c r="A754" s="2" t="s">
        <v>1571</v>
      </c>
      <c r="B754" s="2" t="s">
        <v>1572</v>
      </c>
      <c r="C754" s="2" t="str">
        <f t="shared" si="163"/>
        <v>Erin Jimenez</v>
      </c>
      <c r="D754" s="2" t="s">
        <v>8</v>
      </c>
      <c r="E754" s="2" t="str">
        <f t="shared" si="159"/>
        <v>Female</v>
      </c>
      <c r="F754" s="2">
        <v>23</v>
      </c>
      <c r="G754" s="2" t="s">
        <v>116</v>
      </c>
      <c r="H754" s="2" t="s">
        <v>10</v>
      </c>
      <c r="I754" s="2" t="s">
        <v>5</v>
      </c>
      <c r="J754" s="2">
        <v>0</v>
      </c>
      <c r="K754" s="2" t="str" cm="1">
        <f t="array" ref="K754">_xlfn.IFS(J754&lt;=5, "0-5", J754&lt;=10, "6-10", J754&lt;=15, "11-15", J754&lt;=20, "16-20", J754&gt;20, "21+")</f>
        <v>0-5</v>
      </c>
      <c r="L754" s="2">
        <v>30</v>
      </c>
      <c r="M754" s="11">
        <f t="shared" si="168"/>
        <v>30</v>
      </c>
      <c r="N754" s="2">
        <v>1.1000000000000001</v>
      </c>
      <c r="O754" s="2" t="s">
        <v>56</v>
      </c>
      <c r="P754" s="2" t="s">
        <v>2071</v>
      </c>
      <c r="Q754" s="3">
        <v>0.86</v>
      </c>
    </row>
    <row r="755" spans="1:17" x14ac:dyDescent="0.3">
      <c r="A755" s="2" t="s">
        <v>1573</v>
      </c>
      <c r="B755" s="2" t="s">
        <v>1574</v>
      </c>
      <c r="C755" s="2" t="str">
        <f t="shared" si="163"/>
        <v>Anthony Krause</v>
      </c>
      <c r="D755" s="2" t="s">
        <v>80</v>
      </c>
      <c r="E755" s="2" t="str">
        <f t="shared" si="159"/>
        <v>Male</v>
      </c>
      <c r="F755" s="2">
        <v>51</v>
      </c>
      <c r="G755" s="2" t="s">
        <v>163</v>
      </c>
      <c r="H755" s="2" t="s">
        <v>164</v>
      </c>
      <c r="I755" s="2" t="s">
        <v>5</v>
      </c>
      <c r="J755" s="2">
        <v>17</v>
      </c>
      <c r="K755" s="2" t="str" cm="1">
        <f t="array" ref="K755">_xlfn.IFS(J755&lt;=5, "0-5", J755&lt;=10, "6-10", J755&lt;=15, "11-15", J755&lt;=20, "16-20", J755&gt;20, "21+")</f>
        <v>16-20</v>
      </c>
      <c r="L755" s="2">
        <v>40</v>
      </c>
      <c r="M755" s="11">
        <f t="shared" si="168"/>
        <v>40</v>
      </c>
      <c r="N755" s="2">
        <v>4.5</v>
      </c>
      <c r="O755" s="2">
        <v>1</v>
      </c>
      <c r="P755" s="2" t="s">
        <v>2071</v>
      </c>
      <c r="Q755" s="3">
        <v>0.72</v>
      </c>
    </row>
    <row r="756" spans="1:17" x14ac:dyDescent="0.3">
      <c r="A756" s="2" t="s">
        <v>1575</v>
      </c>
      <c r="B756" s="2" t="s">
        <v>1576</v>
      </c>
      <c r="C756" s="2" t="str">
        <f t="shared" si="163"/>
        <v>Diane Dean</v>
      </c>
      <c r="D756" s="2" t="s">
        <v>8</v>
      </c>
      <c r="E756" s="2" t="str">
        <f t="shared" si="159"/>
        <v>Female</v>
      </c>
      <c r="F756" s="2">
        <v>42</v>
      </c>
      <c r="G756" s="2" t="s">
        <v>123</v>
      </c>
      <c r="H756" s="2" t="s">
        <v>124</v>
      </c>
      <c r="I756" s="2" t="s">
        <v>32</v>
      </c>
      <c r="J756" s="2">
        <v>21</v>
      </c>
      <c r="K756" s="2" t="str" cm="1">
        <f t="array" ref="K756">_xlfn.IFS(J756&lt;=5, "0-5", J756&lt;=10, "6-10", J756&lt;=15, "11-15", J756&lt;=20, "16-20", J756&gt;20, "21+")</f>
        <v>21+</v>
      </c>
      <c r="L756" s="2" t="s">
        <v>18531</v>
      </c>
      <c r="M756" s="11" t="s">
        <v>18531</v>
      </c>
      <c r="N756" s="2">
        <v>2.5</v>
      </c>
      <c r="O756" s="2" t="b">
        <v>1</v>
      </c>
      <c r="P756" s="2" t="s">
        <v>2071</v>
      </c>
      <c r="Q756" s="3">
        <v>0.73</v>
      </c>
    </row>
    <row r="757" spans="1:17" x14ac:dyDescent="0.3">
      <c r="A757" s="2" t="s">
        <v>1577</v>
      </c>
      <c r="B757" s="2" t="s">
        <v>1578</v>
      </c>
      <c r="C757" s="2" t="str">
        <f t="shared" si="163"/>
        <v>Stuart Mckinney</v>
      </c>
      <c r="D757" s="2" t="s">
        <v>49</v>
      </c>
      <c r="E757" s="2" t="str">
        <f t="shared" si="159"/>
        <v>Male</v>
      </c>
      <c r="F757" s="2">
        <v>26</v>
      </c>
      <c r="G757" s="2" t="s">
        <v>73</v>
      </c>
      <c r="H757" s="2" t="s">
        <v>74</v>
      </c>
      <c r="I757" s="2" t="s">
        <v>39</v>
      </c>
      <c r="J757" s="2">
        <v>7</v>
      </c>
      <c r="K757" s="2" t="str" cm="1">
        <f t="array" ref="K757">_xlfn.IFS(J757&lt;=5, "0-5", J757&lt;=10, "6-10", J757&lt;=15, "11-15", J757&lt;=20, "16-20", J757&gt;20, "21+")</f>
        <v>6-10</v>
      </c>
      <c r="L757" s="2" t="s">
        <v>40</v>
      </c>
      <c r="M757" s="11" t="str">
        <f>_xlfn.TEXTAFTER(L757," ")</f>
        <v>75</v>
      </c>
      <c r="N757" s="2">
        <v>2.9</v>
      </c>
      <c r="O757" s="2">
        <v>0</v>
      </c>
      <c r="P757" s="2" t="s">
        <v>2070</v>
      </c>
      <c r="Q757" s="3">
        <v>0.78</v>
      </c>
    </row>
    <row r="758" spans="1:17" x14ac:dyDescent="0.3">
      <c r="A758" s="2" t="s">
        <v>1579</v>
      </c>
      <c r="B758" s="2" t="s">
        <v>1580</v>
      </c>
      <c r="C758" s="2" t="str">
        <f t="shared" si="163"/>
        <v>Kellie Le</v>
      </c>
      <c r="D758" s="2" t="s">
        <v>2</v>
      </c>
      <c r="E758" s="2" t="str">
        <f t="shared" si="159"/>
        <v>Female</v>
      </c>
      <c r="F758" s="2">
        <v>49</v>
      </c>
      <c r="G758" s="2" t="s">
        <v>37</v>
      </c>
      <c r="H758" s="2" t="s">
        <v>38</v>
      </c>
      <c r="I758" s="2" t="s">
        <v>32</v>
      </c>
      <c r="J758" s="2">
        <v>22</v>
      </c>
      <c r="K758" s="2" t="str" cm="1">
        <f t="array" ref="K758">_xlfn.IFS(J758&lt;=5, "0-5", J758&lt;=10, "6-10", J758&lt;=15, "11-15", J758&lt;=20, "16-20", J758&gt;20, "21+")</f>
        <v>21+</v>
      </c>
      <c r="L758" s="2">
        <v>75</v>
      </c>
      <c r="M758" s="11">
        <f>L758</f>
        <v>75</v>
      </c>
      <c r="N758" s="2">
        <v>0</v>
      </c>
      <c r="O758" s="2" t="b">
        <v>1</v>
      </c>
      <c r="P758" s="2" t="s">
        <v>2071</v>
      </c>
      <c r="Q758" s="2" t="s">
        <v>18531</v>
      </c>
    </row>
    <row r="759" spans="1:17" x14ac:dyDescent="0.3">
      <c r="A759" s="2" t="s">
        <v>1581</v>
      </c>
      <c r="B759" s="2" t="s">
        <v>1582</v>
      </c>
      <c r="C759" s="2" t="str">
        <f t="shared" si="163"/>
        <v>Lauren Henry</v>
      </c>
      <c r="D759" s="2" t="s">
        <v>27</v>
      </c>
      <c r="E759" s="2" t="str">
        <f t="shared" si="159"/>
        <v>Female</v>
      </c>
      <c r="F759" s="2">
        <v>37</v>
      </c>
      <c r="G759" s="2" t="s">
        <v>3</v>
      </c>
      <c r="H759" s="2" t="s">
        <v>4</v>
      </c>
      <c r="I759" s="2" t="s">
        <v>77</v>
      </c>
      <c r="J759" s="2" t="s">
        <v>18531</v>
      </c>
      <c r="K759" s="2" t="str" cm="1">
        <f t="array" ref="K759">_xlfn.IFS(J759&lt;=5, "0-5", J759&lt;=10, "6-10", J759&lt;=15, "11-15", J759&lt;=20, "16-20", J759&gt;20, "21+")</f>
        <v>21+</v>
      </c>
      <c r="L759" s="2" t="s">
        <v>40</v>
      </c>
      <c r="M759" s="11" t="str">
        <f>_xlfn.TEXTAFTER(L759," ")</f>
        <v>75</v>
      </c>
      <c r="N759" s="2">
        <v>3.5</v>
      </c>
      <c r="O759" s="2" t="s">
        <v>19</v>
      </c>
      <c r="P759" s="2" t="s">
        <v>2070</v>
      </c>
      <c r="Q759" s="3">
        <v>0.75</v>
      </c>
    </row>
    <row r="760" spans="1:17" x14ac:dyDescent="0.3">
      <c r="A760" s="2" t="s">
        <v>1583</v>
      </c>
      <c r="B760" s="2" t="s">
        <v>1584</v>
      </c>
      <c r="C760" s="2" t="str">
        <f t="shared" si="163"/>
        <v>Brandon Fox</v>
      </c>
      <c r="D760" s="2" t="s">
        <v>80</v>
      </c>
      <c r="E760" s="2" t="str">
        <f t="shared" si="159"/>
        <v>Male</v>
      </c>
      <c r="F760" s="2">
        <v>31</v>
      </c>
      <c r="G760" s="2" t="s">
        <v>9</v>
      </c>
      <c r="H760" s="2" t="s">
        <v>10</v>
      </c>
      <c r="I760" s="2" t="s">
        <v>32</v>
      </c>
      <c r="J760" s="2">
        <v>1</v>
      </c>
      <c r="K760" s="2" t="str" cm="1">
        <f t="array" ref="K760">_xlfn.IFS(J760&lt;=5, "0-5", J760&lt;=10, "6-10", J760&lt;=15, "11-15", J760&lt;=20, "16-20", J760&gt;20, "21+")</f>
        <v>0-5</v>
      </c>
      <c r="L760" s="2">
        <v>40</v>
      </c>
      <c r="M760" s="11">
        <f>L760</f>
        <v>40</v>
      </c>
      <c r="N760" s="2">
        <v>4.5</v>
      </c>
      <c r="O760" s="2">
        <v>0</v>
      </c>
      <c r="P760" s="2" t="s">
        <v>2070</v>
      </c>
      <c r="Q760" s="3">
        <v>0.96</v>
      </c>
    </row>
    <row r="761" spans="1:17" x14ac:dyDescent="0.3">
      <c r="A761" s="2" t="s">
        <v>1585</v>
      </c>
      <c r="B761" s="2" t="s">
        <v>1586</v>
      </c>
      <c r="C761" s="2" t="str">
        <f t="shared" si="163"/>
        <v>Richard Smith</v>
      </c>
      <c r="D761" s="2" t="s">
        <v>49</v>
      </c>
      <c r="E761" s="2" t="str">
        <f t="shared" si="159"/>
        <v>Male</v>
      </c>
      <c r="F761" s="2">
        <v>51</v>
      </c>
      <c r="G761" s="2" t="s">
        <v>100</v>
      </c>
      <c r="H761" s="2" t="s">
        <v>101</v>
      </c>
      <c r="I761" s="2" t="s">
        <v>11</v>
      </c>
      <c r="J761" s="2">
        <v>5</v>
      </c>
      <c r="K761" s="2" t="str" cm="1">
        <f t="array" ref="K761">_xlfn.IFS(J761&lt;=5, "0-5", J761&lt;=10, "6-10", J761&lt;=15, "11-15", J761&lt;=20, "16-20", J761&gt;20, "21+")</f>
        <v>0-5</v>
      </c>
      <c r="L761" s="2" t="s">
        <v>43</v>
      </c>
      <c r="M761" s="11" t="str">
        <f>_xlfn.TEXTAFTER(L761," ")</f>
        <v>40</v>
      </c>
      <c r="N761" s="2">
        <v>1.7</v>
      </c>
      <c r="O761" s="2" t="s">
        <v>56</v>
      </c>
      <c r="P761" s="2" t="s">
        <v>2071</v>
      </c>
      <c r="Q761" s="3">
        <v>0.61</v>
      </c>
    </row>
    <row r="762" spans="1:17" x14ac:dyDescent="0.3">
      <c r="A762" s="2" t="s">
        <v>1587</v>
      </c>
      <c r="B762" s="2" t="s">
        <v>1588</v>
      </c>
      <c r="C762" s="2" t="str">
        <f t="shared" si="163"/>
        <v>John White</v>
      </c>
      <c r="D762" s="2" t="s">
        <v>36</v>
      </c>
      <c r="E762" s="2" t="str">
        <f t="shared" si="159"/>
        <v>Male</v>
      </c>
      <c r="F762" s="2">
        <v>60</v>
      </c>
      <c r="G762" s="2" t="s">
        <v>163</v>
      </c>
      <c r="H762" s="2" t="s">
        <v>164</v>
      </c>
      <c r="I762" s="2" t="s">
        <v>77</v>
      </c>
      <c r="J762" s="2">
        <v>40</v>
      </c>
      <c r="K762" s="2" t="str" cm="1">
        <f t="array" ref="K762">_xlfn.IFS(J762&lt;=5, "0-5", J762&lt;=10, "6-10", J762&lt;=15, "11-15", J762&lt;=20, "16-20", J762&gt;20, "21+")</f>
        <v>21+</v>
      </c>
      <c r="L762" s="2">
        <v>50</v>
      </c>
      <c r="M762" s="11">
        <f t="shared" ref="M762:M763" si="169">L762</f>
        <v>50</v>
      </c>
      <c r="N762" s="2">
        <v>4.5999999999999996</v>
      </c>
      <c r="O762" s="2" t="b">
        <v>1</v>
      </c>
      <c r="P762" s="2" t="s">
        <v>2071</v>
      </c>
      <c r="Q762" s="3">
        <v>1</v>
      </c>
    </row>
    <row r="763" spans="1:17" x14ac:dyDescent="0.3">
      <c r="A763" s="2" t="s">
        <v>1589</v>
      </c>
      <c r="B763" s="2" t="s">
        <v>1590</v>
      </c>
      <c r="C763" s="2" t="str">
        <f t="shared" si="163"/>
        <v>Gilbert Mcintyre</v>
      </c>
      <c r="D763" s="2" t="s">
        <v>80</v>
      </c>
      <c r="E763" s="2" t="str">
        <f t="shared" si="159"/>
        <v>Male</v>
      </c>
      <c r="F763" s="2">
        <v>51</v>
      </c>
      <c r="G763" s="2" t="s">
        <v>116</v>
      </c>
      <c r="H763" s="2" t="s">
        <v>10</v>
      </c>
      <c r="I763" s="2" t="s">
        <v>5</v>
      </c>
      <c r="J763" s="2">
        <v>19</v>
      </c>
      <c r="K763" s="2" t="str" cm="1">
        <f t="array" ref="K763">_xlfn.IFS(J763&lt;=5, "0-5", J763&lt;=10, "6-10", J763&lt;=15, "11-15", J763&lt;=20, "16-20", J763&gt;20, "21+")</f>
        <v>16-20</v>
      </c>
      <c r="L763" s="2">
        <v>50</v>
      </c>
      <c r="M763" s="11">
        <f t="shared" si="169"/>
        <v>50</v>
      </c>
      <c r="N763" s="2" t="s">
        <v>18531</v>
      </c>
      <c r="O763" s="2" t="s">
        <v>62</v>
      </c>
      <c r="P763" s="2" t="s">
        <v>2071</v>
      </c>
      <c r="Q763" s="3">
        <v>0.82</v>
      </c>
    </row>
    <row r="764" spans="1:17" x14ac:dyDescent="0.3">
      <c r="A764" s="2" t="s">
        <v>1591</v>
      </c>
      <c r="B764" s="2" t="s">
        <v>1592</v>
      </c>
      <c r="C764" s="2" t="str">
        <f t="shared" si="163"/>
        <v>Christopher Sparks</v>
      </c>
      <c r="D764" s="2" t="s">
        <v>36</v>
      </c>
      <c r="E764" s="2" t="str">
        <f t="shared" si="159"/>
        <v>Male</v>
      </c>
      <c r="F764" s="2">
        <v>37</v>
      </c>
      <c r="G764" s="2" t="s">
        <v>16</v>
      </c>
      <c r="H764" s="2" t="s">
        <v>17</v>
      </c>
      <c r="I764" s="2" t="s">
        <v>18</v>
      </c>
      <c r="J764" s="2">
        <v>12</v>
      </c>
      <c r="K764" s="2" t="str" cm="1">
        <f t="array" ref="K764">_xlfn.IFS(J764&lt;=5, "0-5", J764&lt;=10, "6-10", J764&lt;=15, "11-15", J764&lt;=20, "16-20", J764&gt;20, "21+")</f>
        <v>11-15</v>
      </c>
      <c r="L764" s="2" t="s">
        <v>18531</v>
      </c>
      <c r="M764" s="11" t="s">
        <v>18531</v>
      </c>
      <c r="N764" s="2">
        <v>4.9000000000000004</v>
      </c>
      <c r="O764" s="2">
        <v>1</v>
      </c>
      <c r="P764" s="2" t="s">
        <v>2071</v>
      </c>
      <c r="Q764" s="3">
        <v>0.8</v>
      </c>
    </row>
    <row r="765" spans="1:17" x14ac:dyDescent="0.3">
      <c r="A765" s="2" t="s">
        <v>1593</v>
      </c>
      <c r="B765" s="2" t="s">
        <v>1594</v>
      </c>
      <c r="C765" s="2" t="str">
        <f t="shared" si="163"/>
        <v>Aaron Hicks</v>
      </c>
      <c r="D765" s="2" t="s">
        <v>15</v>
      </c>
      <c r="E765" s="2" t="str">
        <f t="shared" si="159"/>
        <v>Male</v>
      </c>
      <c r="F765" s="2">
        <v>52</v>
      </c>
      <c r="G765" s="2" t="s">
        <v>81</v>
      </c>
      <c r="H765" s="2" t="s">
        <v>82</v>
      </c>
      <c r="I765" s="2" t="s">
        <v>5</v>
      </c>
      <c r="J765" s="2">
        <v>7</v>
      </c>
      <c r="K765" s="2" t="str" cm="1">
        <f t="array" ref="K765">_xlfn.IFS(J765&lt;=5, "0-5", J765&lt;=10, "6-10", J765&lt;=15, "11-15", J765&lt;=20, "16-20", J765&gt;20, "21+")</f>
        <v>6-10</v>
      </c>
      <c r="L765" s="2">
        <v>40</v>
      </c>
      <c r="M765" s="11">
        <f t="shared" ref="M765:M766" si="170">L765</f>
        <v>40</v>
      </c>
      <c r="N765" s="2">
        <v>2.2000000000000002</v>
      </c>
      <c r="O765" s="2" t="s">
        <v>18531</v>
      </c>
      <c r="P765" s="2" t="s">
        <v>18531</v>
      </c>
      <c r="Q765" s="3">
        <v>0.96</v>
      </c>
    </row>
    <row r="766" spans="1:17" x14ac:dyDescent="0.3">
      <c r="A766" s="2" t="s">
        <v>1595</v>
      </c>
      <c r="B766" s="2" t="s">
        <v>1596</v>
      </c>
      <c r="C766" s="2" t="str">
        <f t="shared" si="163"/>
        <v>Jose Patterson</v>
      </c>
      <c r="D766" s="2" t="s">
        <v>36</v>
      </c>
      <c r="E766" s="2" t="str">
        <f t="shared" si="159"/>
        <v>Male</v>
      </c>
      <c r="F766" s="2">
        <v>27</v>
      </c>
      <c r="G766" s="2" t="s">
        <v>37</v>
      </c>
      <c r="H766" s="2" t="s">
        <v>38</v>
      </c>
      <c r="I766" s="2" t="s">
        <v>5</v>
      </c>
      <c r="J766" s="2">
        <v>4</v>
      </c>
      <c r="K766" s="2" t="str" cm="1">
        <f t="array" ref="K766">_xlfn.IFS(J766&lt;=5, "0-5", J766&lt;=10, "6-10", J766&lt;=15, "11-15", J766&lt;=20, "16-20", J766&gt;20, "21+")</f>
        <v>0-5</v>
      </c>
      <c r="L766" s="2">
        <v>20</v>
      </c>
      <c r="M766" s="11">
        <f t="shared" si="170"/>
        <v>20</v>
      </c>
      <c r="N766" s="2" t="s">
        <v>18531</v>
      </c>
      <c r="O766" s="2">
        <v>0</v>
      </c>
      <c r="P766" s="2" t="s">
        <v>2070</v>
      </c>
      <c r="Q766" s="3">
        <v>0.63</v>
      </c>
    </row>
    <row r="767" spans="1:17" x14ac:dyDescent="0.3">
      <c r="A767" s="2" t="s">
        <v>1597</v>
      </c>
      <c r="B767" s="2" t="s">
        <v>1598</v>
      </c>
      <c r="C767" s="2" t="str">
        <f t="shared" si="163"/>
        <v>Bryan Long</v>
      </c>
      <c r="D767" s="2" t="s">
        <v>36</v>
      </c>
      <c r="E767" s="2" t="str">
        <f t="shared" si="159"/>
        <v>Male</v>
      </c>
      <c r="F767" s="2">
        <v>48</v>
      </c>
      <c r="G767" s="2" t="s">
        <v>9</v>
      </c>
      <c r="H767" s="2" t="s">
        <v>10</v>
      </c>
      <c r="I767" s="2" t="s">
        <v>18</v>
      </c>
      <c r="J767" s="2">
        <v>24</v>
      </c>
      <c r="K767" s="2" t="str" cm="1">
        <f t="array" ref="K767">_xlfn.IFS(J767&lt;=5, "0-5", J767&lt;=10, "6-10", J767&lt;=15, "11-15", J767&lt;=20, "16-20", J767&gt;20, "21+")</f>
        <v>21+</v>
      </c>
      <c r="L767" s="2" t="s">
        <v>24</v>
      </c>
      <c r="M767" s="11" t="str">
        <f>SUBSTITUTE(L767,"$","")</f>
        <v>40</v>
      </c>
      <c r="N767" s="2">
        <v>2.2000000000000002</v>
      </c>
      <c r="O767" s="2">
        <v>0</v>
      </c>
      <c r="P767" s="2" t="s">
        <v>2070</v>
      </c>
      <c r="Q767" s="3">
        <v>0.67</v>
      </c>
    </row>
    <row r="768" spans="1:17" x14ac:dyDescent="0.3">
      <c r="A768" s="2" t="s">
        <v>1599</v>
      </c>
      <c r="B768" s="2" t="s">
        <v>1600</v>
      </c>
      <c r="C768" s="2" t="str">
        <f t="shared" si="163"/>
        <v>Tammy Gomez</v>
      </c>
      <c r="D768" s="2" t="s">
        <v>22</v>
      </c>
      <c r="E768" s="2" t="str">
        <f t="shared" si="159"/>
        <v>Female</v>
      </c>
      <c r="F768" s="2">
        <v>22</v>
      </c>
      <c r="G768" s="2" t="s">
        <v>73</v>
      </c>
      <c r="H768" s="2" t="s">
        <v>74</v>
      </c>
      <c r="I768" s="2" t="s">
        <v>39</v>
      </c>
      <c r="J768" s="2">
        <v>1</v>
      </c>
      <c r="K768" s="2" t="str" cm="1">
        <f t="array" ref="K768">_xlfn.IFS(J768&lt;=5, "0-5", J768&lt;=10, "6-10", J768&lt;=15, "11-15", J768&lt;=20, "16-20", J768&gt;20, "21+")</f>
        <v>0-5</v>
      </c>
      <c r="L768" s="2" t="s">
        <v>97</v>
      </c>
      <c r="M768" s="11" t="str">
        <f t="shared" ref="M768:M769" si="171">_xlfn.TEXTAFTER(L768," ")</f>
        <v>30</v>
      </c>
      <c r="N768" s="2">
        <v>3.3</v>
      </c>
      <c r="O768" s="2">
        <v>1</v>
      </c>
      <c r="P768" s="2" t="s">
        <v>2071</v>
      </c>
      <c r="Q768" s="3">
        <v>0.61</v>
      </c>
    </row>
    <row r="769" spans="1:17" x14ac:dyDescent="0.3">
      <c r="A769" s="2" t="s">
        <v>1601</v>
      </c>
      <c r="B769" s="2" t="s">
        <v>1602</v>
      </c>
      <c r="C769" s="2" t="str">
        <f t="shared" si="163"/>
        <v>Diana Raymond</v>
      </c>
      <c r="D769" s="2" t="s">
        <v>8</v>
      </c>
      <c r="E769" s="2" t="str">
        <f t="shared" si="159"/>
        <v>Female</v>
      </c>
      <c r="F769" s="2">
        <v>48</v>
      </c>
      <c r="G769" s="2" t="s">
        <v>16</v>
      </c>
      <c r="H769" s="2" t="s">
        <v>17</v>
      </c>
      <c r="I769" s="2" t="s">
        <v>11</v>
      </c>
      <c r="J769" s="2">
        <v>28</v>
      </c>
      <c r="K769" s="2" t="str" cm="1">
        <f t="array" ref="K769">_xlfn.IFS(J769&lt;=5, "0-5", J769&lt;=10, "6-10", J769&lt;=15, "11-15", J769&lt;=20, "16-20", J769&gt;20, "21+")</f>
        <v>21+</v>
      </c>
      <c r="L769" s="2" t="s">
        <v>97</v>
      </c>
      <c r="M769" s="11" t="str">
        <f t="shared" si="171"/>
        <v>30</v>
      </c>
      <c r="N769" s="2">
        <v>4.9000000000000004</v>
      </c>
      <c r="O769" s="2">
        <v>0</v>
      </c>
      <c r="P769" s="2" t="s">
        <v>2070</v>
      </c>
      <c r="Q769" s="3">
        <v>0.77</v>
      </c>
    </row>
    <row r="770" spans="1:17" x14ac:dyDescent="0.3">
      <c r="A770" s="2" t="s">
        <v>1603</v>
      </c>
      <c r="B770" s="2" t="s">
        <v>1604</v>
      </c>
      <c r="C770" s="2" t="str">
        <f t="shared" si="163"/>
        <v>Jessica Armstrong</v>
      </c>
      <c r="D770" s="2" t="s">
        <v>22</v>
      </c>
      <c r="E770" s="2" t="str">
        <f t="shared" si="159"/>
        <v>Female</v>
      </c>
      <c r="F770" s="2">
        <v>54</v>
      </c>
      <c r="G770" s="2" t="s">
        <v>46</v>
      </c>
      <c r="H770" s="2" t="s">
        <v>10</v>
      </c>
      <c r="I770" s="2" t="s">
        <v>11</v>
      </c>
      <c r="J770" s="2">
        <v>19</v>
      </c>
      <c r="K770" s="2" t="str" cm="1">
        <f t="array" ref="K770">_xlfn.IFS(J770&lt;=5, "0-5", J770&lt;=10, "6-10", J770&lt;=15, "11-15", J770&lt;=20, "16-20", J770&gt;20, "21+")</f>
        <v>16-20</v>
      </c>
      <c r="L770" s="2">
        <v>75</v>
      </c>
      <c r="M770" s="11">
        <f t="shared" ref="M770:M771" si="172">L770</f>
        <v>75</v>
      </c>
      <c r="N770" s="2">
        <v>0</v>
      </c>
      <c r="O770" s="2" t="s">
        <v>18531</v>
      </c>
      <c r="P770" s="2" t="s">
        <v>18531</v>
      </c>
      <c r="Q770" s="2" t="s">
        <v>18531</v>
      </c>
    </row>
    <row r="771" spans="1:17" x14ac:dyDescent="0.3">
      <c r="A771" s="2" t="s">
        <v>1605</v>
      </c>
      <c r="B771" s="2" t="s">
        <v>1606</v>
      </c>
      <c r="C771" s="2" t="str">
        <f t="shared" si="163"/>
        <v>Amanda Martin</v>
      </c>
      <c r="D771" s="2" t="s">
        <v>65</v>
      </c>
      <c r="E771" s="2" t="str">
        <f t="shared" ref="E771:E834" si="173">IF(LOWER(LEFT(D771,1))="f","Female","Male")</f>
        <v>Female</v>
      </c>
      <c r="F771" s="2">
        <v>52</v>
      </c>
      <c r="G771" s="2" t="s">
        <v>100</v>
      </c>
      <c r="H771" s="2" t="s">
        <v>101</v>
      </c>
      <c r="I771" s="2" t="s">
        <v>39</v>
      </c>
      <c r="J771" s="2">
        <v>4</v>
      </c>
      <c r="K771" s="2" t="str" cm="1">
        <f t="array" ref="K771">_xlfn.IFS(J771&lt;=5, "0-5", J771&lt;=10, "6-10", J771&lt;=15, "11-15", J771&lt;=20, "16-20", J771&gt;20, "21+")</f>
        <v>0-5</v>
      </c>
      <c r="L771" s="2">
        <v>50</v>
      </c>
      <c r="M771" s="11">
        <f t="shared" si="172"/>
        <v>50</v>
      </c>
      <c r="N771" s="2" t="s">
        <v>18531</v>
      </c>
      <c r="O771" s="2" t="s">
        <v>19</v>
      </c>
      <c r="P771" s="2" t="s">
        <v>2070</v>
      </c>
      <c r="Q771" s="3">
        <v>0.84</v>
      </c>
    </row>
    <row r="772" spans="1:17" x14ac:dyDescent="0.3">
      <c r="A772" s="2" t="s">
        <v>1607</v>
      </c>
      <c r="B772" s="2" t="s">
        <v>1608</v>
      </c>
      <c r="C772" s="2" t="str">
        <f t="shared" si="163"/>
        <v>Anne Hamilton</v>
      </c>
      <c r="D772" s="2" t="s">
        <v>27</v>
      </c>
      <c r="E772" s="2" t="str">
        <f t="shared" si="173"/>
        <v>Female</v>
      </c>
      <c r="F772" s="2">
        <v>39</v>
      </c>
      <c r="G772" s="2" t="s">
        <v>50</v>
      </c>
      <c r="H772" s="2" t="s">
        <v>51</v>
      </c>
      <c r="I772" s="2" t="s">
        <v>23</v>
      </c>
      <c r="J772" s="2">
        <v>20</v>
      </c>
      <c r="K772" s="2" t="str" cm="1">
        <f t="array" ref="K772">_xlfn.IFS(J772&lt;=5, "0-5", J772&lt;=10, "6-10", J772&lt;=15, "11-15", J772&lt;=20, "16-20", J772&gt;20, "21+")</f>
        <v>16-20</v>
      </c>
      <c r="L772" s="2" t="s">
        <v>12</v>
      </c>
      <c r="M772" s="11" t="str">
        <f t="shared" ref="M772:M773" si="174">_xlfn.TEXTAFTER(L772," ")</f>
        <v>100</v>
      </c>
      <c r="N772" s="2" t="s">
        <v>18531</v>
      </c>
      <c r="O772" s="2" t="s">
        <v>62</v>
      </c>
      <c r="P772" s="2" t="s">
        <v>2071</v>
      </c>
      <c r="Q772" s="3">
        <v>0.89</v>
      </c>
    </row>
    <row r="773" spans="1:17" x14ac:dyDescent="0.3">
      <c r="A773" s="2" t="s">
        <v>1609</v>
      </c>
      <c r="B773" s="2" t="s">
        <v>1610</v>
      </c>
      <c r="C773" s="2" t="str">
        <f t="shared" si="163"/>
        <v>Heather Curtis</v>
      </c>
      <c r="D773" s="2" t="s">
        <v>2</v>
      </c>
      <c r="E773" s="2" t="str">
        <f t="shared" si="173"/>
        <v>Female</v>
      </c>
      <c r="F773" s="2">
        <v>54</v>
      </c>
      <c r="G773" s="2" t="s">
        <v>112</v>
      </c>
      <c r="H773" s="2" t="s">
        <v>113</v>
      </c>
      <c r="I773" s="2" t="s">
        <v>11</v>
      </c>
      <c r="J773" s="2">
        <v>19</v>
      </c>
      <c r="K773" s="2" t="str" cm="1">
        <f t="array" ref="K773">_xlfn.IFS(J773&lt;=5, "0-5", J773&lt;=10, "6-10", J773&lt;=15, "11-15", J773&lt;=20, "16-20", J773&gt;20, "21+")</f>
        <v>16-20</v>
      </c>
      <c r="L773" s="2" t="s">
        <v>97</v>
      </c>
      <c r="M773" s="11" t="str">
        <f t="shared" si="174"/>
        <v>30</v>
      </c>
      <c r="N773" s="2">
        <v>4</v>
      </c>
      <c r="O773" s="2" t="s">
        <v>18531</v>
      </c>
      <c r="P773" s="2" t="s">
        <v>18531</v>
      </c>
      <c r="Q773" s="3">
        <v>0.9</v>
      </c>
    </row>
    <row r="774" spans="1:17" x14ac:dyDescent="0.3">
      <c r="A774" s="2" t="s">
        <v>1611</v>
      </c>
      <c r="B774" s="2" t="s">
        <v>1612</v>
      </c>
      <c r="C774" s="2" t="str">
        <f t="shared" si="163"/>
        <v>Tiffany Moses</v>
      </c>
      <c r="D774" s="2" t="s">
        <v>65</v>
      </c>
      <c r="E774" s="2" t="str">
        <f t="shared" si="173"/>
        <v>Female</v>
      </c>
      <c r="F774" s="2">
        <v>22</v>
      </c>
      <c r="G774" s="2" t="s">
        <v>46</v>
      </c>
      <c r="H774" s="2" t="s">
        <v>10</v>
      </c>
      <c r="I774" s="2" t="s">
        <v>66</v>
      </c>
      <c r="J774" s="2">
        <v>1</v>
      </c>
      <c r="K774" s="2" t="str" cm="1">
        <f t="array" ref="K774">_xlfn.IFS(J774&lt;=5, "0-5", J774&lt;=10, "6-10", J774&lt;=15, "11-15", J774&lt;=20, "16-20", J774&gt;20, "21+")</f>
        <v>0-5</v>
      </c>
      <c r="L774" s="2">
        <v>20</v>
      </c>
      <c r="M774" s="11">
        <f t="shared" ref="M774:M775" si="175">L774</f>
        <v>20</v>
      </c>
      <c r="N774" s="2">
        <v>4.8</v>
      </c>
      <c r="O774" s="2" t="b">
        <v>0</v>
      </c>
      <c r="P774" s="2" t="s">
        <v>2070</v>
      </c>
      <c r="Q774" s="3">
        <v>0.87</v>
      </c>
    </row>
    <row r="775" spans="1:17" x14ac:dyDescent="0.3">
      <c r="A775" s="2" t="s">
        <v>1613</v>
      </c>
      <c r="B775" s="2" t="s">
        <v>1614</v>
      </c>
      <c r="C775" s="2" t="str">
        <f t="shared" si="163"/>
        <v>Jacqueline Moon</v>
      </c>
      <c r="D775" s="2" t="s">
        <v>8</v>
      </c>
      <c r="E775" s="2" t="str">
        <f t="shared" si="173"/>
        <v>Female</v>
      </c>
      <c r="F775" s="2">
        <v>29</v>
      </c>
      <c r="G775" s="2" t="s">
        <v>141</v>
      </c>
      <c r="H775" s="2" t="s">
        <v>142</v>
      </c>
      <c r="I775" s="2" t="s">
        <v>11</v>
      </c>
      <c r="J775" s="2">
        <v>8</v>
      </c>
      <c r="K775" s="2" t="str" cm="1">
        <f t="array" ref="K775">_xlfn.IFS(J775&lt;=5, "0-5", J775&lt;=10, "6-10", J775&lt;=15, "11-15", J775&lt;=20, "16-20", J775&gt;20, "21+")</f>
        <v>6-10</v>
      </c>
      <c r="L775" s="2">
        <v>50</v>
      </c>
      <c r="M775" s="11">
        <f t="shared" si="175"/>
        <v>50</v>
      </c>
      <c r="N775" s="2">
        <v>0</v>
      </c>
      <c r="O775" s="2">
        <v>0</v>
      </c>
      <c r="P775" s="2" t="s">
        <v>2070</v>
      </c>
      <c r="Q775" s="3">
        <v>0.77</v>
      </c>
    </row>
    <row r="776" spans="1:17" x14ac:dyDescent="0.3">
      <c r="A776" s="2" t="s">
        <v>1615</v>
      </c>
      <c r="B776" s="2" t="s">
        <v>1616</v>
      </c>
      <c r="C776" s="2" t="str">
        <f t="shared" si="163"/>
        <v>James Campbell</v>
      </c>
      <c r="D776" s="2" t="s">
        <v>80</v>
      </c>
      <c r="E776" s="2" t="str">
        <f t="shared" si="173"/>
        <v>Male</v>
      </c>
      <c r="F776" s="2">
        <v>23</v>
      </c>
      <c r="G776" s="2" t="s">
        <v>178</v>
      </c>
      <c r="H776" s="2" t="s">
        <v>60</v>
      </c>
      <c r="I776" s="2" t="s">
        <v>77</v>
      </c>
      <c r="J776" s="2">
        <v>3</v>
      </c>
      <c r="K776" s="2" t="str" cm="1">
        <f t="array" ref="K776">_xlfn.IFS(J776&lt;=5, "0-5", J776&lt;=10, "6-10", J776&lt;=15, "11-15", J776&lt;=20, "16-20", J776&gt;20, "21+")</f>
        <v>0-5</v>
      </c>
      <c r="L776" s="2" t="s">
        <v>97</v>
      </c>
      <c r="M776" s="11" t="str">
        <f>_xlfn.TEXTAFTER(L776," ")</f>
        <v>30</v>
      </c>
      <c r="N776" s="2">
        <v>1.6</v>
      </c>
      <c r="O776" s="2" t="s">
        <v>62</v>
      </c>
      <c r="P776" s="2" t="s">
        <v>2071</v>
      </c>
      <c r="Q776" s="3">
        <v>0.72</v>
      </c>
    </row>
    <row r="777" spans="1:17" x14ac:dyDescent="0.3">
      <c r="A777" s="2" t="s">
        <v>1617</v>
      </c>
      <c r="B777" s="2" t="s">
        <v>1618</v>
      </c>
      <c r="C777" s="2" t="str">
        <f t="shared" si="163"/>
        <v>Melissa Vasquez</v>
      </c>
      <c r="D777" s="2" t="s">
        <v>22</v>
      </c>
      <c r="E777" s="2" t="str">
        <f t="shared" si="173"/>
        <v>Female</v>
      </c>
      <c r="F777" s="2">
        <v>58</v>
      </c>
      <c r="G777" s="2" t="s">
        <v>167</v>
      </c>
      <c r="H777" s="2" t="s">
        <v>60</v>
      </c>
      <c r="I777" s="2" t="s">
        <v>77</v>
      </c>
      <c r="J777" s="2">
        <v>30</v>
      </c>
      <c r="K777" s="2" t="str" cm="1">
        <f t="array" ref="K777">_xlfn.IFS(J777&lt;=5, "0-5", J777&lt;=10, "6-10", J777&lt;=15, "11-15", J777&lt;=20, "16-20", J777&gt;20, "21+")</f>
        <v>21+</v>
      </c>
      <c r="L777" s="2">
        <v>50</v>
      </c>
      <c r="M777" s="11">
        <f t="shared" ref="M777:M779" si="176">L777</f>
        <v>50</v>
      </c>
      <c r="N777" s="2">
        <v>1.3</v>
      </c>
      <c r="O777" s="2" t="s">
        <v>56</v>
      </c>
      <c r="P777" s="2" t="s">
        <v>2071</v>
      </c>
      <c r="Q777" s="3">
        <v>0.87</v>
      </c>
    </row>
    <row r="778" spans="1:17" x14ac:dyDescent="0.3">
      <c r="A778" s="2" t="s">
        <v>1619</v>
      </c>
      <c r="B778" s="2" t="s">
        <v>1620</v>
      </c>
      <c r="C778" s="2" t="str">
        <f t="shared" si="163"/>
        <v>Katherine Carlson</v>
      </c>
      <c r="D778" s="2" t="s">
        <v>2</v>
      </c>
      <c r="E778" s="2" t="str">
        <f t="shared" si="173"/>
        <v>Female</v>
      </c>
      <c r="F778" s="2">
        <v>56</v>
      </c>
      <c r="G778" s="2" t="s">
        <v>163</v>
      </c>
      <c r="H778" s="2" t="s">
        <v>164</v>
      </c>
      <c r="I778" s="2" t="s">
        <v>5</v>
      </c>
      <c r="J778" s="2">
        <v>3</v>
      </c>
      <c r="K778" s="2" t="str" cm="1">
        <f t="array" ref="K778">_xlfn.IFS(J778&lt;=5, "0-5", J778&lt;=10, "6-10", J778&lt;=15, "11-15", J778&lt;=20, "16-20", J778&gt;20, "21+")</f>
        <v>0-5</v>
      </c>
      <c r="L778" s="2">
        <v>40</v>
      </c>
      <c r="M778" s="11">
        <f t="shared" si="176"/>
        <v>40</v>
      </c>
      <c r="N778" s="2">
        <v>4.0999999999999996</v>
      </c>
      <c r="O778" s="2" t="b">
        <v>1</v>
      </c>
      <c r="P778" s="2" t="s">
        <v>2071</v>
      </c>
      <c r="Q778" s="3">
        <v>0.89</v>
      </c>
    </row>
    <row r="779" spans="1:17" x14ac:dyDescent="0.3">
      <c r="A779" s="2" t="s">
        <v>1621</v>
      </c>
      <c r="B779" s="2" t="s">
        <v>1622</v>
      </c>
      <c r="C779" s="2" t="str">
        <f t="shared" si="163"/>
        <v>Adam Clay</v>
      </c>
      <c r="D779" s="2" t="s">
        <v>80</v>
      </c>
      <c r="E779" s="2" t="str">
        <f t="shared" si="173"/>
        <v>Male</v>
      </c>
      <c r="F779" s="2">
        <v>48</v>
      </c>
      <c r="G779" s="2" t="s">
        <v>50</v>
      </c>
      <c r="H779" s="2" t="s">
        <v>51</v>
      </c>
      <c r="I779" s="2" t="s">
        <v>23</v>
      </c>
      <c r="J779" s="2">
        <v>19</v>
      </c>
      <c r="K779" s="2" t="str" cm="1">
        <f t="array" ref="K779">_xlfn.IFS(J779&lt;=5, "0-5", J779&lt;=10, "6-10", J779&lt;=15, "11-15", J779&lt;=20, "16-20", J779&gt;20, "21+")</f>
        <v>16-20</v>
      </c>
      <c r="L779" s="2">
        <v>40</v>
      </c>
      <c r="M779" s="11">
        <f t="shared" si="176"/>
        <v>40</v>
      </c>
      <c r="N779" s="2">
        <v>1.5</v>
      </c>
      <c r="O779" s="2">
        <v>0</v>
      </c>
      <c r="P779" s="2" t="s">
        <v>2070</v>
      </c>
      <c r="Q779" s="3">
        <v>0.87</v>
      </c>
    </row>
    <row r="780" spans="1:17" x14ac:dyDescent="0.3">
      <c r="A780" s="2" t="s">
        <v>1623</v>
      </c>
      <c r="B780" s="2" t="s">
        <v>1624</v>
      </c>
      <c r="C780" s="2" t="str">
        <f t="shared" si="163"/>
        <v>Amy Combs</v>
      </c>
      <c r="D780" s="2" t="s">
        <v>65</v>
      </c>
      <c r="E780" s="2" t="str">
        <f t="shared" si="173"/>
        <v>Female</v>
      </c>
      <c r="F780" s="2">
        <v>31</v>
      </c>
      <c r="G780" s="2" t="s">
        <v>112</v>
      </c>
      <c r="H780" s="2" t="s">
        <v>113</v>
      </c>
      <c r="I780" s="2" t="s">
        <v>11</v>
      </c>
      <c r="J780" s="2">
        <v>11</v>
      </c>
      <c r="K780" s="2" t="str" cm="1">
        <f t="array" ref="K780">_xlfn.IFS(J780&lt;=5, "0-5", J780&lt;=10, "6-10", J780&lt;=15, "11-15", J780&lt;=20, "16-20", J780&gt;20, "21+")</f>
        <v>11-15</v>
      </c>
      <c r="L780" s="2" t="s">
        <v>43</v>
      </c>
      <c r="M780" s="11" t="str">
        <f>_xlfn.TEXTAFTER(L780," ")</f>
        <v>40</v>
      </c>
      <c r="N780" s="2">
        <v>4.3</v>
      </c>
      <c r="O780" s="2" t="s">
        <v>62</v>
      </c>
      <c r="P780" s="2" t="s">
        <v>2071</v>
      </c>
      <c r="Q780" s="3">
        <v>0.76</v>
      </c>
    </row>
    <row r="781" spans="1:17" x14ac:dyDescent="0.3">
      <c r="A781" s="2" t="s">
        <v>1625</v>
      </c>
      <c r="B781" s="2" t="s">
        <v>1626</v>
      </c>
      <c r="C781" s="2" t="str">
        <f t="shared" si="163"/>
        <v>Anthony Case</v>
      </c>
      <c r="D781" s="2" t="s">
        <v>80</v>
      </c>
      <c r="E781" s="2" t="str">
        <f t="shared" si="173"/>
        <v>Male</v>
      </c>
      <c r="F781" s="2">
        <v>44</v>
      </c>
      <c r="G781" s="2" t="s">
        <v>9</v>
      </c>
      <c r="H781" s="2" t="s">
        <v>10</v>
      </c>
      <c r="I781" s="2" t="s">
        <v>102</v>
      </c>
      <c r="J781" s="2">
        <v>26</v>
      </c>
      <c r="K781" s="2" t="str" cm="1">
        <f t="array" ref="K781">_xlfn.IFS(J781&lt;=5, "0-5", J781&lt;=10, "6-10", J781&lt;=15, "11-15", J781&lt;=20, "16-20", J781&gt;20, "21+")</f>
        <v>21+</v>
      </c>
      <c r="L781" s="2">
        <v>50</v>
      </c>
      <c r="M781" s="11">
        <f t="shared" ref="M781:M783" si="177">L781</f>
        <v>50</v>
      </c>
      <c r="N781" s="2">
        <v>1.6</v>
      </c>
      <c r="O781" s="2" t="s">
        <v>18531</v>
      </c>
      <c r="P781" s="2" t="s">
        <v>18531</v>
      </c>
      <c r="Q781" s="3">
        <v>1</v>
      </c>
    </row>
    <row r="782" spans="1:17" x14ac:dyDescent="0.3">
      <c r="A782" s="2" t="s">
        <v>1627</v>
      </c>
      <c r="B782" s="2" t="s">
        <v>1628</v>
      </c>
      <c r="C782" s="2" t="str">
        <f t="shared" si="163"/>
        <v>Kimberly Brown</v>
      </c>
      <c r="D782" s="2" t="s">
        <v>22</v>
      </c>
      <c r="E782" s="2" t="str">
        <f t="shared" si="173"/>
        <v>Female</v>
      </c>
      <c r="F782" s="2">
        <v>42</v>
      </c>
      <c r="G782" s="2" t="s">
        <v>127</v>
      </c>
      <c r="H782" s="2" t="s">
        <v>128</v>
      </c>
      <c r="I782" s="2" t="s">
        <v>11</v>
      </c>
      <c r="J782" s="2">
        <v>10</v>
      </c>
      <c r="K782" s="2" t="str" cm="1">
        <f t="array" ref="K782">_xlfn.IFS(J782&lt;=5, "0-5", J782&lt;=10, "6-10", J782&lt;=15, "11-15", J782&lt;=20, "16-20", J782&gt;20, "21+")</f>
        <v>6-10</v>
      </c>
      <c r="L782" s="2">
        <v>100</v>
      </c>
      <c r="M782" s="11">
        <f t="shared" si="177"/>
        <v>100</v>
      </c>
      <c r="N782" s="2">
        <v>3.7</v>
      </c>
      <c r="O782" s="2" t="s">
        <v>62</v>
      </c>
      <c r="P782" s="2" t="s">
        <v>2071</v>
      </c>
      <c r="Q782" s="3">
        <v>0.94</v>
      </c>
    </row>
    <row r="783" spans="1:17" x14ac:dyDescent="0.3">
      <c r="A783" s="2" t="s">
        <v>1629</v>
      </c>
      <c r="B783" s="2" t="s">
        <v>1630</v>
      </c>
      <c r="C783" s="2" t="str">
        <f t="shared" si="163"/>
        <v>Joshua Holloway</v>
      </c>
      <c r="D783" s="2" t="s">
        <v>85</v>
      </c>
      <c r="E783" s="2" t="str">
        <f t="shared" si="173"/>
        <v>Male</v>
      </c>
      <c r="F783" s="2">
        <v>59</v>
      </c>
      <c r="G783" s="2" t="s">
        <v>46</v>
      </c>
      <c r="H783" s="2" t="s">
        <v>10</v>
      </c>
      <c r="I783" s="2" t="s">
        <v>66</v>
      </c>
      <c r="J783" s="2">
        <v>17</v>
      </c>
      <c r="K783" s="2" t="str" cm="1">
        <f t="array" ref="K783">_xlfn.IFS(J783&lt;=5, "0-5", J783&lt;=10, "6-10", J783&lt;=15, "11-15", J783&lt;=20, "16-20", J783&gt;20, "21+")</f>
        <v>16-20</v>
      </c>
      <c r="L783" s="2">
        <v>50</v>
      </c>
      <c r="M783" s="11">
        <f t="shared" si="177"/>
        <v>50</v>
      </c>
      <c r="N783" s="2">
        <v>1.4</v>
      </c>
      <c r="O783" s="2" t="s">
        <v>56</v>
      </c>
      <c r="P783" s="2" t="s">
        <v>2071</v>
      </c>
      <c r="Q783" s="2" t="s">
        <v>18531</v>
      </c>
    </row>
    <row r="784" spans="1:17" x14ac:dyDescent="0.3">
      <c r="A784" s="2" t="s">
        <v>1631</v>
      </c>
      <c r="B784" s="2" t="s">
        <v>1632</v>
      </c>
      <c r="C784" s="2" t="str">
        <f t="shared" si="163"/>
        <v>Cynthia Walton</v>
      </c>
      <c r="D784" s="2" t="s">
        <v>22</v>
      </c>
      <c r="E784" s="2" t="str">
        <f t="shared" si="173"/>
        <v>Female</v>
      </c>
      <c r="F784" s="2" t="s">
        <v>18531</v>
      </c>
      <c r="G784" s="2" t="s">
        <v>59</v>
      </c>
      <c r="H784" s="2" t="s">
        <v>60</v>
      </c>
      <c r="I784" s="2" t="s">
        <v>5</v>
      </c>
      <c r="J784" s="2">
        <v>9</v>
      </c>
      <c r="K784" s="2" t="str" cm="1">
        <f t="array" ref="K784">_xlfn.IFS(J784&lt;=5, "0-5", J784&lt;=10, "6-10", J784&lt;=15, "11-15", J784&lt;=20, "16-20", J784&gt;20, "21+")</f>
        <v>6-10</v>
      </c>
      <c r="L784" s="2" t="s">
        <v>217</v>
      </c>
      <c r="M784" s="11" t="str">
        <f>SUBSTITUTE(L784,"$","")</f>
        <v>100</v>
      </c>
      <c r="N784" s="2">
        <v>4.5</v>
      </c>
      <c r="O784" s="2" t="s">
        <v>62</v>
      </c>
      <c r="P784" s="2" t="s">
        <v>2071</v>
      </c>
      <c r="Q784" s="2">
        <v>83</v>
      </c>
    </row>
    <row r="785" spans="1:17" x14ac:dyDescent="0.3">
      <c r="A785" s="2" t="s">
        <v>1633</v>
      </c>
      <c r="B785" s="2" t="s">
        <v>1634</v>
      </c>
      <c r="C785" s="2" t="str">
        <f t="shared" si="163"/>
        <v>Shawn Delgado</v>
      </c>
      <c r="D785" s="2" t="s">
        <v>80</v>
      </c>
      <c r="E785" s="2" t="str">
        <f t="shared" si="173"/>
        <v>Male</v>
      </c>
      <c r="F785" s="2">
        <v>21</v>
      </c>
      <c r="G785" s="2" t="s">
        <v>163</v>
      </c>
      <c r="H785" s="2" t="s">
        <v>164</v>
      </c>
      <c r="I785" s="2" t="s">
        <v>39</v>
      </c>
      <c r="J785" s="2">
        <v>0</v>
      </c>
      <c r="K785" s="2" t="str" cm="1">
        <f t="array" ref="K785">_xlfn.IFS(J785&lt;=5, "0-5", J785&lt;=10, "6-10", J785&lt;=15, "11-15", J785&lt;=20, "16-20", J785&gt;20, "21+")</f>
        <v>0-5</v>
      </c>
      <c r="L785" s="2" t="s">
        <v>43</v>
      </c>
      <c r="M785" s="11" t="str">
        <f>_xlfn.TEXTAFTER(L785," ")</f>
        <v>40</v>
      </c>
      <c r="N785" s="2">
        <v>3.7</v>
      </c>
      <c r="O785" s="2">
        <v>0</v>
      </c>
      <c r="P785" s="2" t="s">
        <v>2070</v>
      </c>
      <c r="Q785" s="3">
        <v>0.74</v>
      </c>
    </row>
    <row r="786" spans="1:17" x14ac:dyDescent="0.3">
      <c r="A786" s="2" t="s">
        <v>1635</v>
      </c>
      <c r="B786" s="2" t="s">
        <v>1636</v>
      </c>
      <c r="C786" s="2" t="str">
        <f t="shared" si="163"/>
        <v>Jeremy Smith</v>
      </c>
      <c r="D786" s="2" t="s">
        <v>85</v>
      </c>
      <c r="E786" s="2" t="str">
        <f t="shared" si="173"/>
        <v>Male</v>
      </c>
      <c r="F786" s="2">
        <v>53</v>
      </c>
      <c r="G786" s="2" t="s">
        <v>55</v>
      </c>
      <c r="H786" s="2" t="s">
        <v>10</v>
      </c>
      <c r="I786" s="2" t="s">
        <v>77</v>
      </c>
      <c r="J786" s="2">
        <v>5</v>
      </c>
      <c r="K786" s="2" t="str" cm="1">
        <f t="array" ref="K786">_xlfn.IFS(J786&lt;=5, "0-5", J786&lt;=10, "6-10", J786&lt;=15, "11-15", J786&lt;=20, "16-20", J786&gt;20, "21+")</f>
        <v>0-5</v>
      </c>
      <c r="L786" s="2">
        <v>75</v>
      </c>
      <c r="M786" s="11">
        <f>L786</f>
        <v>75</v>
      </c>
      <c r="N786" s="2">
        <v>1.1000000000000001</v>
      </c>
      <c r="O786" s="2">
        <v>0</v>
      </c>
      <c r="P786" s="2" t="s">
        <v>2070</v>
      </c>
      <c r="Q786" s="2">
        <v>92</v>
      </c>
    </row>
    <row r="787" spans="1:17" x14ac:dyDescent="0.3">
      <c r="A787" s="2" t="s">
        <v>1637</v>
      </c>
      <c r="B787" s="2" t="s">
        <v>1638</v>
      </c>
      <c r="C787" s="2" t="str">
        <f t="shared" si="163"/>
        <v>Marc Ortiz</v>
      </c>
      <c r="D787" s="2" t="s">
        <v>80</v>
      </c>
      <c r="E787" s="2" t="str">
        <f t="shared" si="173"/>
        <v>Male</v>
      </c>
      <c r="F787" s="2">
        <v>35</v>
      </c>
      <c r="G787" s="2" t="s">
        <v>59</v>
      </c>
      <c r="H787" s="2" t="s">
        <v>60</v>
      </c>
      <c r="I787" s="2" t="s">
        <v>11</v>
      </c>
      <c r="J787" s="2">
        <v>15</v>
      </c>
      <c r="K787" s="2" t="str" cm="1">
        <f t="array" ref="K787">_xlfn.IFS(J787&lt;=5, "0-5", J787&lt;=10, "6-10", J787&lt;=15, "11-15", J787&lt;=20, "16-20", J787&gt;20, "21+")</f>
        <v>11-15</v>
      </c>
      <c r="L787" s="2" t="s">
        <v>18531</v>
      </c>
      <c r="M787" s="11" t="s">
        <v>18531</v>
      </c>
      <c r="N787" s="2">
        <v>3.7</v>
      </c>
      <c r="O787" s="2" t="b">
        <v>0</v>
      </c>
      <c r="P787" s="2" t="s">
        <v>2070</v>
      </c>
      <c r="Q787" s="3">
        <v>0.66</v>
      </c>
    </row>
    <row r="788" spans="1:17" x14ac:dyDescent="0.3">
      <c r="A788" s="2" t="s">
        <v>1639</v>
      </c>
      <c r="B788" s="2" t="s">
        <v>1640</v>
      </c>
      <c r="C788" s="2" t="str">
        <f t="shared" si="163"/>
        <v>Michelle Gregory</v>
      </c>
      <c r="D788" s="2" t="s">
        <v>65</v>
      </c>
      <c r="E788" s="2" t="str">
        <f t="shared" si="173"/>
        <v>Female</v>
      </c>
      <c r="F788" s="2">
        <v>25</v>
      </c>
      <c r="G788" s="2" t="s">
        <v>95</v>
      </c>
      <c r="H788" s="2" t="s">
        <v>96</v>
      </c>
      <c r="I788" s="2" t="s">
        <v>102</v>
      </c>
      <c r="J788" s="2">
        <v>3</v>
      </c>
      <c r="K788" s="2" t="str" cm="1">
        <f t="array" ref="K788">_xlfn.IFS(J788&lt;=5, "0-5", J788&lt;=10, "6-10", J788&lt;=15, "11-15", J788&lt;=20, "16-20", J788&gt;20, "21+")</f>
        <v>0-5</v>
      </c>
      <c r="L788" s="2" t="s">
        <v>52</v>
      </c>
      <c r="M788" s="11" t="str">
        <f>SUBSTITUTE(L788,"$","")</f>
        <v>50</v>
      </c>
      <c r="N788" s="2">
        <v>3.2</v>
      </c>
      <c r="O788" s="2" t="b">
        <v>1</v>
      </c>
      <c r="P788" s="2" t="s">
        <v>2071</v>
      </c>
      <c r="Q788" s="3">
        <v>0.74</v>
      </c>
    </row>
    <row r="789" spans="1:17" x14ac:dyDescent="0.3">
      <c r="A789" s="2" t="s">
        <v>1641</v>
      </c>
      <c r="B789" s="2" t="s">
        <v>1642</v>
      </c>
      <c r="C789" s="2" t="str">
        <f t="shared" si="163"/>
        <v>Melanie Gay</v>
      </c>
      <c r="D789" s="2" t="s">
        <v>27</v>
      </c>
      <c r="E789" s="2" t="str">
        <f t="shared" si="173"/>
        <v>Female</v>
      </c>
      <c r="F789" s="2">
        <v>23</v>
      </c>
      <c r="G789" s="2" t="s">
        <v>3</v>
      </c>
      <c r="H789" s="2" t="s">
        <v>4</v>
      </c>
      <c r="I789" s="2" t="s">
        <v>61</v>
      </c>
      <c r="J789" s="2">
        <v>1</v>
      </c>
      <c r="K789" s="2" t="str" cm="1">
        <f t="array" ref="K789">_xlfn.IFS(J789&lt;=5, "0-5", J789&lt;=10, "6-10", J789&lt;=15, "11-15", J789&lt;=20, "16-20", J789&gt;20, "21+")</f>
        <v>0-5</v>
      </c>
      <c r="L789" s="2">
        <v>30</v>
      </c>
      <c r="M789" s="11">
        <f t="shared" ref="M789:M790" si="178">L789</f>
        <v>30</v>
      </c>
      <c r="N789" s="2">
        <v>5</v>
      </c>
      <c r="O789" s="2" t="s">
        <v>19</v>
      </c>
      <c r="P789" s="2" t="s">
        <v>2070</v>
      </c>
      <c r="Q789" s="3">
        <v>0.97</v>
      </c>
    </row>
    <row r="790" spans="1:17" x14ac:dyDescent="0.3">
      <c r="A790" s="2" t="s">
        <v>1643</v>
      </c>
      <c r="B790" s="2" t="s">
        <v>1644</v>
      </c>
      <c r="C790" s="2" t="str">
        <f t="shared" si="163"/>
        <v>Brittany Lambert</v>
      </c>
      <c r="D790" s="2" t="s">
        <v>22</v>
      </c>
      <c r="E790" s="2" t="str">
        <f t="shared" si="173"/>
        <v>Female</v>
      </c>
      <c r="F790" s="2">
        <v>56</v>
      </c>
      <c r="G790" s="2" t="s">
        <v>127</v>
      </c>
      <c r="H790" s="2" t="s">
        <v>128</v>
      </c>
      <c r="I790" s="2" t="s">
        <v>18</v>
      </c>
      <c r="J790" s="2">
        <v>13</v>
      </c>
      <c r="K790" s="2" t="str" cm="1">
        <f t="array" ref="K790">_xlfn.IFS(J790&lt;=5, "0-5", J790&lt;=10, "6-10", J790&lt;=15, "11-15", J790&lt;=20, "16-20", J790&gt;20, "21+")</f>
        <v>11-15</v>
      </c>
      <c r="L790" s="2">
        <v>30</v>
      </c>
      <c r="M790" s="11">
        <f t="shared" si="178"/>
        <v>30</v>
      </c>
      <c r="N790" s="2">
        <v>0</v>
      </c>
      <c r="O790" s="2" t="s">
        <v>18531</v>
      </c>
      <c r="P790" s="2" t="s">
        <v>18531</v>
      </c>
      <c r="Q790" s="2">
        <v>77</v>
      </c>
    </row>
    <row r="791" spans="1:17" x14ac:dyDescent="0.3">
      <c r="A791" s="2" t="s">
        <v>1645</v>
      </c>
      <c r="B791" s="2" t="s">
        <v>1646</v>
      </c>
      <c r="C791" s="2" t="str">
        <f t="shared" si="163"/>
        <v>Mary Hernandez</v>
      </c>
      <c r="D791" s="2" t="s">
        <v>27</v>
      </c>
      <c r="E791" s="2" t="str">
        <f t="shared" si="173"/>
        <v>Female</v>
      </c>
      <c r="F791" s="2">
        <v>31</v>
      </c>
      <c r="G791" s="2" t="s">
        <v>167</v>
      </c>
      <c r="H791" s="2" t="s">
        <v>60</v>
      </c>
      <c r="I791" s="2" t="s">
        <v>61</v>
      </c>
      <c r="J791" s="2">
        <v>6</v>
      </c>
      <c r="K791" s="2" t="str" cm="1">
        <f t="array" ref="K791">_xlfn.IFS(J791&lt;=5, "0-5", J791&lt;=10, "6-10", J791&lt;=15, "11-15", J791&lt;=20, "16-20", J791&gt;20, "21+")</f>
        <v>6-10</v>
      </c>
      <c r="L791" s="2" t="s">
        <v>18531</v>
      </c>
      <c r="M791" s="11" t="s">
        <v>18531</v>
      </c>
      <c r="N791" s="2">
        <v>3.5</v>
      </c>
      <c r="O791" s="2" t="s">
        <v>147</v>
      </c>
      <c r="P791" s="2" t="s">
        <v>2070</v>
      </c>
      <c r="Q791" s="3">
        <v>0.86</v>
      </c>
    </row>
    <row r="792" spans="1:17" x14ac:dyDescent="0.3">
      <c r="A792" s="2" t="s">
        <v>1647</v>
      </c>
      <c r="B792" s="2" t="s">
        <v>1648</v>
      </c>
      <c r="C792" s="2" t="str">
        <f t="shared" si="163"/>
        <v>Jonathan Jones</v>
      </c>
      <c r="D792" s="2" t="s">
        <v>80</v>
      </c>
      <c r="E792" s="2" t="str">
        <f t="shared" si="173"/>
        <v>Male</v>
      </c>
      <c r="F792" s="2">
        <v>24</v>
      </c>
      <c r="G792" s="2" t="s">
        <v>46</v>
      </c>
      <c r="H792" s="2" t="s">
        <v>10</v>
      </c>
      <c r="I792" s="2" t="s">
        <v>66</v>
      </c>
      <c r="J792" s="2">
        <v>4</v>
      </c>
      <c r="K792" s="2" t="str" cm="1">
        <f t="array" ref="K792">_xlfn.IFS(J792&lt;=5, "0-5", J792&lt;=10, "6-10", J792&lt;=15, "11-15", J792&lt;=20, "16-20", J792&gt;20, "21+")</f>
        <v>0-5</v>
      </c>
      <c r="L792" s="2">
        <v>50</v>
      </c>
      <c r="M792" s="11">
        <f>L792</f>
        <v>50</v>
      </c>
      <c r="N792" s="2">
        <v>3.1</v>
      </c>
      <c r="O792" s="2" t="b">
        <v>0</v>
      </c>
      <c r="P792" s="2" t="s">
        <v>2070</v>
      </c>
      <c r="Q792" s="3">
        <v>0.95</v>
      </c>
    </row>
    <row r="793" spans="1:17" x14ac:dyDescent="0.3">
      <c r="A793" s="2" t="s">
        <v>1649</v>
      </c>
      <c r="B793" s="2" t="s">
        <v>1650</v>
      </c>
      <c r="C793" s="2" t="str">
        <f t="shared" si="163"/>
        <v>Gina Williams</v>
      </c>
      <c r="D793" s="2" t="s">
        <v>8</v>
      </c>
      <c r="E793" s="2" t="str">
        <f t="shared" si="173"/>
        <v>Female</v>
      </c>
      <c r="F793" s="2">
        <v>35</v>
      </c>
      <c r="G793" s="2" t="s">
        <v>95</v>
      </c>
      <c r="H793" s="2" t="s">
        <v>96</v>
      </c>
      <c r="I793" s="2" t="s">
        <v>66</v>
      </c>
      <c r="J793" s="2">
        <v>7</v>
      </c>
      <c r="K793" s="2" t="str" cm="1">
        <f t="array" ref="K793">_xlfn.IFS(J793&lt;=5, "0-5", J793&lt;=10, "6-10", J793&lt;=15, "11-15", J793&lt;=20, "16-20", J793&gt;20, "21+")</f>
        <v>6-10</v>
      </c>
      <c r="L793" s="2" t="s">
        <v>18531</v>
      </c>
      <c r="M793" s="11" t="s">
        <v>18531</v>
      </c>
      <c r="N793" s="2">
        <v>3.9</v>
      </c>
      <c r="O793" s="2">
        <v>0</v>
      </c>
      <c r="P793" s="2" t="s">
        <v>2070</v>
      </c>
      <c r="Q793" s="3">
        <v>0.72</v>
      </c>
    </row>
    <row r="794" spans="1:17" x14ac:dyDescent="0.3">
      <c r="A794" s="2" t="s">
        <v>1651</v>
      </c>
      <c r="B794" s="2" t="s">
        <v>1652</v>
      </c>
      <c r="C794" s="2" t="str">
        <f t="shared" si="163"/>
        <v>Kelly Lawson</v>
      </c>
      <c r="D794" s="2" t="s">
        <v>8</v>
      </c>
      <c r="E794" s="2" t="str">
        <f t="shared" si="173"/>
        <v>Female</v>
      </c>
      <c r="F794" s="2">
        <v>20</v>
      </c>
      <c r="G794" s="2" t="s">
        <v>178</v>
      </c>
      <c r="H794" s="2" t="s">
        <v>60</v>
      </c>
      <c r="I794" s="2" t="s">
        <v>32</v>
      </c>
      <c r="J794" s="2">
        <v>1</v>
      </c>
      <c r="K794" s="2" t="str" cm="1">
        <f t="array" ref="K794">_xlfn.IFS(J794&lt;=5, "0-5", J794&lt;=10, "6-10", J794&lt;=15, "11-15", J794&lt;=20, "16-20", J794&gt;20, "21+")</f>
        <v>0-5</v>
      </c>
      <c r="L794" s="2" t="s">
        <v>18531</v>
      </c>
      <c r="M794" s="11" t="s">
        <v>18531</v>
      </c>
      <c r="N794" s="2">
        <v>3.5</v>
      </c>
      <c r="O794" s="2">
        <v>0</v>
      </c>
      <c r="P794" s="2" t="s">
        <v>2070</v>
      </c>
      <c r="Q794" s="3">
        <v>0.71</v>
      </c>
    </row>
    <row r="795" spans="1:17" x14ac:dyDescent="0.3">
      <c r="A795" s="2" t="s">
        <v>1653</v>
      </c>
      <c r="B795" s="2" t="s">
        <v>1654</v>
      </c>
      <c r="C795" s="2" t="str">
        <f t="shared" ref="C795:C809" si="179">B795</f>
        <v>Keith Smith</v>
      </c>
      <c r="D795" s="2" t="s">
        <v>85</v>
      </c>
      <c r="E795" s="2" t="str">
        <f t="shared" si="173"/>
        <v>Male</v>
      </c>
      <c r="F795" s="2">
        <v>26</v>
      </c>
      <c r="G795" s="2" t="s">
        <v>9</v>
      </c>
      <c r="H795" s="2" t="s">
        <v>10</v>
      </c>
      <c r="I795" s="2" t="s">
        <v>39</v>
      </c>
      <c r="J795" s="2">
        <v>5</v>
      </c>
      <c r="K795" s="2" t="str" cm="1">
        <f t="array" ref="K795">_xlfn.IFS(J795&lt;=5, "0-5", J795&lt;=10, "6-10", J795&lt;=15, "11-15", J795&lt;=20, "16-20", J795&gt;20, "21+")</f>
        <v>0-5</v>
      </c>
      <c r="L795" s="2" t="s">
        <v>217</v>
      </c>
      <c r="M795" s="11" t="str">
        <f>SUBSTITUTE(L795,"$","")</f>
        <v>100</v>
      </c>
      <c r="N795" s="2">
        <v>2.5</v>
      </c>
      <c r="O795" s="2" t="b">
        <v>1</v>
      </c>
      <c r="P795" s="2" t="s">
        <v>2071</v>
      </c>
      <c r="Q795" s="3">
        <v>0.93</v>
      </c>
    </row>
    <row r="796" spans="1:17" x14ac:dyDescent="0.3">
      <c r="A796" s="2" t="s">
        <v>1655</v>
      </c>
      <c r="B796" s="2" t="s">
        <v>1656</v>
      </c>
      <c r="C796" s="2" t="str">
        <f t="shared" si="179"/>
        <v>Christopher Hunter</v>
      </c>
      <c r="D796" s="2" t="s">
        <v>80</v>
      </c>
      <c r="E796" s="2" t="str">
        <f t="shared" si="173"/>
        <v>Male</v>
      </c>
      <c r="F796" s="2">
        <v>54</v>
      </c>
      <c r="G796" s="2" t="s">
        <v>55</v>
      </c>
      <c r="H796" s="2" t="s">
        <v>10</v>
      </c>
      <c r="I796" s="2" t="s">
        <v>77</v>
      </c>
      <c r="J796" s="2">
        <v>29</v>
      </c>
      <c r="K796" s="2" t="str" cm="1">
        <f t="array" ref="K796">_xlfn.IFS(J796&lt;=5, "0-5", J796&lt;=10, "6-10", J796&lt;=15, "11-15", J796&lt;=20, "16-20", J796&gt;20, "21+")</f>
        <v>21+</v>
      </c>
      <c r="L796" s="2" t="s">
        <v>43</v>
      </c>
      <c r="M796" s="11" t="str">
        <f>_xlfn.TEXTAFTER(L796," ")</f>
        <v>40</v>
      </c>
      <c r="N796" s="2">
        <v>3.1</v>
      </c>
      <c r="O796" s="2">
        <v>1</v>
      </c>
      <c r="P796" s="2" t="s">
        <v>2071</v>
      </c>
      <c r="Q796" s="2" t="s">
        <v>18531</v>
      </c>
    </row>
    <row r="797" spans="1:17" x14ac:dyDescent="0.3">
      <c r="A797" s="2" t="s">
        <v>1657</v>
      </c>
      <c r="B797" s="2" t="s">
        <v>1658</v>
      </c>
      <c r="C797" s="2" t="str">
        <f t="shared" si="179"/>
        <v>Dwayne Parks</v>
      </c>
      <c r="D797" s="2" t="s">
        <v>36</v>
      </c>
      <c r="E797" s="2" t="str">
        <f t="shared" si="173"/>
        <v>Male</v>
      </c>
      <c r="F797" s="2">
        <v>53</v>
      </c>
      <c r="G797" s="2" t="s">
        <v>112</v>
      </c>
      <c r="H797" s="2" t="s">
        <v>113</v>
      </c>
      <c r="I797" s="2" t="s">
        <v>66</v>
      </c>
      <c r="J797" s="2">
        <v>12</v>
      </c>
      <c r="K797" s="2" t="str" cm="1">
        <f t="array" ref="K797">_xlfn.IFS(J797&lt;=5, "0-5", J797&lt;=10, "6-10", J797&lt;=15, "11-15", J797&lt;=20, "16-20", J797&gt;20, "21+")</f>
        <v>11-15</v>
      </c>
      <c r="L797" s="2">
        <v>100</v>
      </c>
      <c r="M797" s="11">
        <f>L797</f>
        <v>100</v>
      </c>
      <c r="N797" s="2">
        <v>4.7</v>
      </c>
      <c r="O797" s="2">
        <v>1</v>
      </c>
      <c r="P797" s="2" t="s">
        <v>2071</v>
      </c>
      <c r="Q797" s="3">
        <v>0.87</v>
      </c>
    </row>
    <row r="798" spans="1:17" x14ac:dyDescent="0.3">
      <c r="A798" s="2" t="s">
        <v>1659</v>
      </c>
      <c r="B798" s="2" t="s">
        <v>1660</v>
      </c>
      <c r="C798" s="2" t="str">
        <f t="shared" si="179"/>
        <v>Mary Hall</v>
      </c>
      <c r="D798" s="2" t="s">
        <v>65</v>
      </c>
      <c r="E798" s="2" t="str">
        <f t="shared" si="173"/>
        <v>Female</v>
      </c>
      <c r="F798" s="2">
        <v>33</v>
      </c>
      <c r="G798" s="2" t="s">
        <v>116</v>
      </c>
      <c r="H798" s="2" t="s">
        <v>10</v>
      </c>
      <c r="I798" s="2" t="s">
        <v>77</v>
      </c>
      <c r="J798" s="2">
        <v>4</v>
      </c>
      <c r="K798" s="2" t="str" cm="1">
        <f t="array" ref="K798">_xlfn.IFS(J798&lt;=5, "0-5", J798&lt;=10, "6-10", J798&lt;=15, "11-15", J798&lt;=20, "16-20", J798&gt;20, "21+")</f>
        <v>0-5</v>
      </c>
      <c r="L798" s="2" t="s">
        <v>18531</v>
      </c>
      <c r="M798" s="11" t="s">
        <v>18531</v>
      </c>
      <c r="N798" s="2">
        <v>1.9</v>
      </c>
      <c r="O798" s="2" t="b">
        <v>0</v>
      </c>
      <c r="P798" s="2" t="s">
        <v>2070</v>
      </c>
      <c r="Q798" s="2">
        <v>73</v>
      </c>
    </row>
    <row r="799" spans="1:17" x14ac:dyDescent="0.3">
      <c r="A799" s="2" t="s">
        <v>1661</v>
      </c>
      <c r="B799" s="2" t="s">
        <v>1662</v>
      </c>
      <c r="C799" s="2" t="str">
        <f t="shared" si="179"/>
        <v>Jake Gilmore</v>
      </c>
      <c r="D799" s="2" t="s">
        <v>36</v>
      </c>
      <c r="E799" s="2" t="str">
        <f t="shared" si="173"/>
        <v>Male</v>
      </c>
      <c r="F799" s="2">
        <v>43</v>
      </c>
      <c r="G799" s="2" t="s">
        <v>30</v>
      </c>
      <c r="H799" s="2" t="s">
        <v>31</v>
      </c>
      <c r="I799" s="2" t="s">
        <v>23</v>
      </c>
      <c r="J799" s="2">
        <v>12</v>
      </c>
      <c r="K799" s="2" t="str" cm="1">
        <f t="array" ref="K799">_xlfn.IFS(J799&lt;=5, "0-5", J799&lt;=10, "6-10", J799&lt;=15, "11-15", J799&lt;=20, "16-20", J799&gt;20, "21+")</f>
        <v>11-15</v>
      </c>
      <c r="L799" s="2" t="s">
        <v>18531</v>
      </c>
      <c r="M799" s="11" t="s">
        <v>18531</v>
      </c>
      <c r="N799" s="2">
        <v>1.6</v>
      </c>
      <c r="O799" s="2">
        <v>1</v>
      </c>
      <c r="P799" s="2" t="s">
        <v>2071</v>
      </c>
      <c r="Q799" s="3">
        <v>0.74</v>
      </c>
    </row>
    <row r="800" spans="1:17" x14ac:dyDescent="0.3">
      <c r="A800" s="2" t="s">
        <v>1663</v>
      </c>
      <c r="B800" s="2" t="s">
        <v>1664</v>
      </c>
      <c r="C800" s="2" t="str">
        <f t="shared" si="179"/>
        <v>Mark Lopez</v>
      </c>
      <c r="D800" s="2" t="s">
        <v>80</v>
      </c>
      <c r="E800" s="2" t="str">
        <f t="shared" si="173"/>
        <v>Male</v>
      </c>
      <c r="F800" s="2">
        <v>37</v>
      </c>
      <c r="G800" s="2" t="s">
        <v>116</v>
      </c>
      <c r="H800" s="2" t="s">
        <v>10</v>
      </c>
      <c r="I800" s="2" t="s">
        <v>77</v>
      </c>
      <c r="J800" s="2">
        <v>3</v>
      </c>
      <c r="K800" s="2" t="str" cm="1">
        <f t="array" ref="K800">_xlfn.IFS(J800&lt;=5, "0-5", J800&lt;=10, "6-10", J800&lt;=15, "11-15", J800&lt;=20, "16-20", J800&gt;20, "21+")</f>
        <v>0-5</v>
      </c>
      <c r="L800" s="2">
        <v>20</v>
      </c>
      <c r="M800" s="11">
        <f t="shared" ref="M800:M802" si="180">L800</f>
        <v>20</v>
      </c>
      <c r="N800" s="2">
        <v>2.5</v>
      </c>
      <c r="O800" s="2" t="s">
        <v>19</v>
      </c>
      <c r="P800" s="2" t="s">
        <v>2070</v>
      </c>
      <c r="Q800" s="3">
        <v>0.62</v>
      </c>
    </row>
    <row r="801" spans="1:17" x14ac:dyDescent="0.3">
      <c r="A801" s="2" t="s">
        <v>1665</v>
      </c>
      <c r="B801" s="2" t="s">
        <v>1666</v>
      </c>
      <c r="C801" s="2" t="str">
        <f t="shared" si="179"/>
        <v>Dana Rice</v>
      </c>
      <c r="D801" s="2" t="s">
        <v>27</v>
      </c>
      <c r="E801" s="2" t="str">
        <f t="shared" si="173"/>
        <v>Female</v>
      </c>
      <c r="F801" s="2">
        <v>58</v>
      </c>
      <c r="G801" s="2" t="s">
        <v>123</v>
      </c>
      <c r="H801" s="2" t="s">
        <v>124</v>
      </c>
      <c r="I801" s="2" t="s">
        <v>39</v>
      </c>
      <c r="J801" s="2">
        <v>15</v>
      </c>
      <c r="K801" s="2" t="str" cm="1">
        <f t="array" ref="K801">_xlfn.IFS(J801&lt;=5, "0-5", J801&lt;=10, "6-10", J801&lt;=15, "11-15", J801&lt;=20, "16-20", J801&gt;20, "21+")</f>
        <v>11-15</v>
      </c>
      <c r="L801" s="2">
        <v>20</v>
      </c>
      <c r="M801" s="11">
        <f t="shared" si="180"/>
        <v>20</v>
      </c>
      <c r="N801" s="2">
        <v>3.5</v>
      </c>
      <c r="O801" s="2" t="s">
        <v>18531</v>
      </c>
      <c r="P801" s="2" t="s">
        <v>18531</v>
      </c>
      <c r="Q801" s="3">
        <v>0.98</v>
      </c>
    </row>
    <row r="802" spans="1:17" x14ac:dyDescent="0.3">
      <c r="A802" s="2" t="s">
        <v>1667</v>
      </c>
      <c r="B802" s="2" t="s">
        <v>1668</v>
      </c>
      <c r="C802" s="2" t="str">
        <f t="shared" si="179"/>
        <v>Beth Young</v>
      </c>
      <c r="D802" s="2" t="s">
        <v>8</v>
      </c>
      <c r="E802" s="2" t="str">
        <f t="shared" si="173"/>
        <v>Female</v>
      </c>
      <c r="F802" s="2">
        <v>39</v>
      </c>
      <c r="G802" s="2" t="s">
        <v>178</v>
      </c>
      <c r="H802" s="2" t="s">
        <v>60</v>
      </c>
      <c r="I802" s="2" t="s">
        <v>11</v>
      </c>
      <c r="J802" s="2">
        <v>15</v>
      </c>
      <c r="K802" s="2" t="str" cm="1">
        <f t="array" ref="K802">_xlfn.IFS(J802&lt;=5, "0-5", J802&lt;=10, "6-10", J802&lt;=15, "11-15", J802&lt;=20, "16-20", J802&gt;20, "21+")</f>
        <v>11-15</v>
      </c>
      <c r="L802" s="2">
        <v>50</v>
      </c>
      <c r="M802" s="11">
        <f t="shared" si="180"/>
        <v>50</v>
      </c>
      <c r="N802" s="2" t="s">
        <v>18531</v>
      </c>
      <c r="O802" s="2">
        <v>0</v>
      </c>
      <c r="P802" s="2" t="s">
        <v>2070</v>
      </c>
      <c r="Q802" s="3">
        <v>0.8</v>
      </c>
    </row>
    <row r="803" spans="1:17" x14ac:dyDescent="0.3">
      <c r="A803" s="2" t="s">
        <v>1669</v>
      </c>
      <c r="B803" s="2" t="s">
        <v>1670</v>
      </c>
      <c r="C803" s="2" t="str">
        <f t="shared" si="179"/>
        <v>Ryan Powell</v>
      </c>
      <c r="D803" s="2" t="s">
        <v>15</v>
      </c>
      <c r="E803" s="2" t="str">
        <f t="shared" si="173"/>
        <v>Male</v>
      </c>
      <c r="F803" s="2">
        <v>43</v>
      </c>
      <c r="G803" s="2" t="s">
        <v>50</v>
      </c>
      <c r="H803" s="2" t="s">
        <v>51</v>
      </c>
      <c r="I803" s="2" t="s">
        <v>18</v>
      </c>
      <c r="J803" s="2">
        <v>13</v>
      </c>
      <c r="K803" s="2" t="str" cm="1">
        <f t="array" ref="K803">_xlfn.IFS(J803&lt;=5, "0-5", J803&lt;=10, "6-10", J803&lt;=15, "11-15", J803&lt;=20, "16-20", J803&gt;20, "21+")</f>
        <v>11-15</v>
      </c>
      <c r="L803" s="2" t="s">
        <v>302</v>
      </c>
      <c r="M803" s="11" t="str">
        <f t="shared" ref="M803:M804" si="181">_xlfn.TEXTAFTER(L803," ")</f>
        <v>20</v>
      </c>
      <c r="N803" s="2">
        <v>1.2</v>
      </c>
      <c r="O803" s="2" t="s">
        <v>62</v>
      </c>
      <c r="P803" s="2" t="s">
        <v>2071</v>
      </c>
      <c r="Q803" s="2">
        <v>69</v>
      </c>
    </row>
    <row r="804" spans="1:17" x14ac:dyDescent="0.3">
      <c r="A804" s="2" t="s">
        <v>1671</v>
      </c>
      <c r="B804" s="2" t="s">
        <v>1672</v>
      </c>
      <c r="C804" s="2" t="str">
        <f t="shared" si="179"/>
        <v>Amanda Fowler</v>
      </c>
      <c r="D804" s="2" t="s">
        <v>65</v>
      </c>
      <c r="E804" s="2" t="str">
        <f t="shared" si="173"/>
        <v>Female</v>
      </c>
      <c r="F804" s="2">
        <v>40</v>
      </c>
      <c r="G804" s="2" t="s">
        <v>178</v>
      </c>
      <c r="H804" s="2" t="s">
        <v>60</v>
      </c>
      <c r="I804" s="2" t="s">
        <v>5</v>
      </c>
      <c r="J804" s="2">
        <v>20</v>
      </c>
      <c r="K804" s="2" t="str" cm="1">
        <f t="array" ref="K804">_xlfn.IFS(J804&lt;=5, "0-5", J804&lt;=10, "6-10", J804&lt;=15, "11-15", J804&lt;=20, "16-20", J804&gt;20, "21+")</f>
        <v>16-20</v>
      </c>
      <c r="L804" s="2" t="s">
        <v>97</v>
      </c>
      <c r="M804" s="11" t="str">
        <f t="shared" si="181"/>
        <v>30</v>
      </c>
      <c r="N804" s="2" t="s">
        <v>18531</v>
      </c>
      <c r="O804" s="2" t="b">
        <v>0</v>
      </c>
      <c r="P804" s="2" t="s">
        <v>2070</v>
      </c>
      <c r="Q804" s="2">
        <v>90</v>
      </c>
    </row>
    <row r="805" spans="1:17" x14ac:dyDescent="0.3">
      <c r="A805" s="2" t="s">
        <v>1673</v>
      </c>
      <c r="B805" s="2" t="s">
        <v>1674</v>
      </c>
      <c r="C805" s="2" t="str">
        <f t="shared" si="179"/>
        <v>Lindsay Rivera</v>
      </c>
      <c r="D805" s="2" t="s">
        <v>2</v>
      </c>
      <c r="E805" s="2" t="str">
        <f t="shared" si="173"/>
        <v>Female</v>
      </c>
      <c r="F805" s="2">
        <v>51</v>
      </c>
      <c r="G805" s="2" t="s">
        <v>55</v>
      </c>
      <c r="H805" s="2" t="s">
        <v>10</v>
      </c>
      <c r="I805" s="2" t="s">
        <v>102</v>
      </c>
      <c r="J805" s="2">
        <v>30</v>
      </c>
      <c r="K805" s="2" t="str" cm="1">
        <f t="array" ref="K805">_xlfn.IFS(J805&lt;=5, "0-5", J805&lt;=10, "6-10", J805&lt;=15, "11-15", J805&lt;=20, "16-20", J805&gt;20, "21+")</f>
        <v>21+</v>
      </c>
      <c r="L805" s="2">
        <v>75</v>
      </c>
      <c r="M805" s="11">
        <f t="shared" ref="M805:M806" si="182">L805</f>
        <v>75</v>
      </c>
      <c r="N805" s="2" t="s">
        <v>18531</v>
      </c>
      <c r="O805" s="2" t="b">
        <v>1</v>
      </c>
      <c r="P805" s="2" t="s">
        <v>2071</v>
      </c>
      <c r="Q805" s="3">
        <v>0.74</v>
      </c>
    </row>
    <row r="806" spans="1:17" x14ac:dyDescent="0.3">
      <c r="A806" s="2" t="s">
        <v>1675</v>
      </c>
      <c r="B806" s="2" t="s">
        <v>1676</v>
      </c>
      <c r="C806" s="2" t="str">
        <f t="shared" si="179"/>
        <v>Mark Ward</v>
      </c>
      <c r="D806" s="2" t="s">
        <v>15</v>
      </c>
      <c r="E806" s="2" t="str">
        <f t="shared" si="173"/>
        <v>Male</v>
      </c>
      <c r="F806" s="2">
        <v>23</v>
      </c>
      <c r="G806" s="2" t="s">
        <v>16</v>
      </c>
      <c r="H806" s="2" t="s">
        <v>17</v>
      </c>
      <c r="I806" s="2" t="s">
        <v>32</v>
      </c>
      <c r="J806" s="2">
        <v>4</v>
      </c>
      <c r="K806" s="2" t="str" cm="1">
        <f t="array" ref="K806">_xlfn.IFS(J806&lt;=5, "0-5", J806&lt;=10, "6-10", J806&lt;=15, "11-15", J806&lt;=20, "16-20", J806&gt;20, "21+")</f>
        <v>0-5</v>
      </c>
      <c r="L806" s="2">
        <v>50</v>
      </c>
      <c r="M806" s="11">
        <f t="shared" si="182"/>
        <v>50</v>
      </c>
      <c r="N806" s="2">
        <v>4.5</v>
      </c>
      <c r="O806" s="2" t="s">
        <v>19</v>
      </c>
      <c r="P806" s="2" t="s">
        <v>2070</v>
      </c>
      <c r="Q806" s="3">
        <v>0.98</v>
      </c>
    </row>
    <row r="807" spans="1:17" x14ac:dyDescent="0.3">
      <c r="A807" s="2" t="s">
        <v>1677</v>
      </c>
      <c r="B807" s="2" t="s">
        <v>1678</v>
      </c>
      <c r="C807" s="2" t="str">
        <f t="shared" si="179"/>
        <v>Amanda Smith</v>
      </c>
      <c r="D807" s="2" t="s">
        <v>2</v>
      </c>
      <c r="E807" s="2" t="str">
        <f t="shared" si="173"/>
        <v>Female</v>
      </c>
      <c r="F807" s="2">
        <v>31</v>
      </c>
      <c r="G807" s="2" t="s">
        <v>37</v>
      </c>
      <c r="H807" s="2" t="s">
        <v>38</v>
      </c>
      <c r="I807" s="2" t="s">
        <v>18</v>
      </c>
      <c r="J807" s="2" t="s">
        <v>18531</v>
      </c>
      <c r="K807" s="2" t="str" cm="1">
        <f t="array" ref="K807">_xlfn.IFS(J807&lt;=5, "0-5", J807&lt;=10, "6-10", J807&lt;=15, "11-15", J807&lt;=20, "16-20", J807&gt;20, "21+")</f>
        <v>21+</v>
      </c>
      <c r="L807" s="2" t="s">
        <v>302</v>
      </c>
      <c r="M807" s="11" t="str">
        <f>_xlfn.TEXTAFTER(L807," ")</f>
        <v>20</v>
      </c>
      <c r="N807" s="2" t="s">
        <v>18531</v>
      </c>
      <c r="O807" s="2" t="s">
        <v>62</v>
      </c>
      <c r="P807" s="2" t="s">
        <v>2071</v>
      </c>
      <c r="Q807" s="3">
        <v>0.84</v>
      </c>
    </row>
    <row r="808" spans="1:17" x14ac:dyDescent="0.3">
      <c r="A808" s="2" t="s">
        <v>1679</v>
      </c>
      <c r="B808" s="2" t="s">
        <v>1680</v>
      </c>
      <c r="C808" s="2" t="str">
        <f t="shared" si="179"/>
        <v>Emily Brown</v>
      </c>
      <c r="D808" s="2" t="s">
        <v>8</v>
      </c>
      <c r="E808" s="2" t="str">
        <f t="shared" si="173"/>
        <v>Female</v>
      </c>
      <c r="F808" s="2">
        <v>44</v>
      </c>
      <c r="G808" s="2" t="s">
        <v>112</v>
      </c>
      <c r="H808" s="2" t="s">
        <v>113</v>
      </c>
      <c r="I808" s="2" t="s">
        <v>23</v>
      </c>
      <c r="J808" s="2">
        <v>3</v>
      </c>
      <c r="K808" s="2" t="str" cm="1">
        <f t="array" ref="K808">_xlfn.IFS(J808&lt;=5, "0-5", J808&lt;=10, "6-10", J808&lt;=15, "11-15", J808&lt;=20, "16-20", J808&gt;20, "21+")</f>
        <v>0-5</v>
      </c>
      <c r="L808" s="2" t="s">
        <v>109</v>
      </c>
      <c r="M808" s="11" t="str">
        <f>SUBSTITUTE(L808,"$","")</f>
        <v>20</v>
      </c>
      <c r="N808" s="2">
        <v>5</v>
      </c>
      <c r="O808" s="2" t="s">
        <v>56</v>
      </c>
      <c r="P808" s="2" t="s">
        <v>2071</v>
      </c>
      <c r="Q808" s="3">
        <v>0.75</v>
      </c>
    </row>
    <row r="809" spans="1:17" x14ac:dyDescent="0.3">
      <c r="A809" s="2" t="s">
        <v>1681</v>
      </c>
      <c r="B809" s="2" t="s">
        <v>1682</v>
      </c>
      <c r="C809" s="2" t="str">
        <f t="shared" si="179"/>
        <v>Dwayne Cardenas</v>
      </c>
      <c r="D809" s="2" t="s">
        <v>85</v>
      </c>
      <c r="E809" s="2" t="str">
        <f t="shared" si="173"/>
        <v>Male</v>
      </c>
      <c r="F809" s="2">
        <v>56</v>
      </c>
      <c r="G809" s="2" t="s">
        <v>16</v>
      </c>
      <c r="H809" s="2" t="s">
        <v>17</v>
      </c>
      <c r="I809" s="2" t="s">
        <v>11</v>
      </c>
      <c r="J809" s="2">
        <v>23</v>
      </c>
      <c r="K809" s="2" t="str" cm="1">
        <f t="array" ref="K809">_xlfn.IFS(J809&lt;=5, "0-5", J809&lt;=10, "6-10", J809&lt;=15, "11-15", J809&lt;=20, "16-20", J809&gt;20, "21+")</f>
        <v>21+</v>
      </c>
      <c r="L809" s="2">
        <v>75</v>
      </c>
      <c r="M809" s="11">
        <f>L809</f>
        <v>75</v>
      </c>
      <c r="N809" s="2">
        <v>3.9</v>
      </c>
      <c r="O809" s="2">
        <v>1</v>
      </c>
      <c r="P809" s="2" t="s">
        <v>2071</v>
      </c>
      <c r="Q809" s="2" t="s">
        <v>18531</v>
      </c>
    </row>
    <row r="810" spans="1:17" x14ac:dyDescent="0.3">
      <c r="A810" s="2" t="s">
        <v>1683</v>
      </c>
      <c r="B810" s="2" t="s">
        <v>1684</v>
      </c>
      <c r="C810" s="2" t="str">
        <f>_xlfn.TEXTAFTER(B810,". ",)</f>
        <v>Rhonda Hernandez</v>
      </c>
      <c r="D810" s="2" t="s">
        <v>8</v>
      </c>
      <c r="E810" s="2" t="str">
        <f t="shared" si="173"/>
        <v>Female</v>
      </c>
      <c r="F810" s="2">
        <v>48</v>
      </c>
      <c r="G810" s="2" t="s">
        <v>9</v>
      </c>
      <c r="H810" s="2" t="s">
        <v>10</v>
      </c>
      <c r="I810" s="2" t="s">
        <v>66</v>
      </c>
      <c r="J810" s="2">
        <v>5</v>
      </c>
      <c r="K810" s="2" t="str" cm="1">
        <f t="array" ref="K810">_xlfn.IFS(J810&lt;=5, "0-5", J810&lt;=10, "6-10", J810&lt;=15, "11-15", J810&lt;=20, "16-20", J810&gt;20, "21+")</f>
        <v>0-5</v>
      </c>
      <c r="L810" s="2" t="s">
        <v>217</v>
      </c>
      <c r="M810" s="11" t="str">
        <f>SUBSTITUTE(L810,"$","")</f>
        <v>100</v>
      </c>
      <c r="N810" s="2">
        <v>1.8</v>
      </c>
      <c r="O810" s="2" t="b">
        <v>1</v>
      </c>
      <c r="P810" s="2" t="s">
        <v>2071</v>
      </c>
      <c r="Q810" s="3">
        <v>0.97</v>
      </c>
    </row>
    <row r="811" spans="1:17" x14ac:dyDescent="0.3">
      <c r="A811" s="2" t="s">
        <v>1685</v>
      </c>
      <c r="B811" s="2" t="s">
        <v>1686</v>
      </c>
      <c r="C811" s="2" t="str">
        <f t="shared" ref="C811:C874" si="183">B811</f>
        <v>Melody Barker</v>
      </c>
      <c r="D811" s="2" t="s">
        <v>2</v>
      </c>
      <c r="E811" s="2" t="str">
        <f t="shared" si="173"/>
        <v>Female</v>
      </c>
      <c r="F811" s="2">
        <v>46</v>
      </c>
      <c r="G811" s="2" t="s">
        <v>112</v>
      </c>
      <c r="H811" s="2" t="s">
        <v>113</v>
      </c>
      <c r="I811" s="2" t="s">
        <v>23</v>
      </c>
      <c r="J811" s="2">
        <v>28</v>
      </c>
      <c r="K811" s="2" t="str" cm="1">
        <f t="array" ref="K811">_xlfn.IFS(J811&lt;=5, "0-5", J811&lt;=10, "6-10", J811&lt;=15, "11-15", J811&lt;=20, "16-20", J811&gt;20, "21+")</f>
        <v>21+</v>
      </c>
      <c r="L811" s="2">
        <v>30</v>
      </c>
      <c r="M811" s="11">
        <f t="shared" ref="M811:M813" si="184">L811</f>
        <v>30</v>
      </c>
      <c r="N811" s="2">
        <v>4.2</v>
      </c>
      <c r="O811" s="2" t="b">
        <v>1</v>
      </c>
      <c r="P811" s="2" t="s">
        <v>2071</v>
      </c>
      <c r="Q811" s="2" t="s">
        <v>18531</v>
      </c>
    </row>
    <row r="812" spans="1:17" x14ac:dyDescent="0.3">
      <c r="A812" s="2" t="s">
        <v>1687</v>
      </c>
      <c r="B812" s="2" t="s">
        <v>1688</v>
      </c>
      <c r="C812" s="2" t="str">
        <f t="shared" si="183"/>
        <v>Russell Carpenter</v>
      </c>
      <c r="D812" s="2" t="s">
        <v>80</v>
      </c>
      <c r="E812" s="2" t="str">
        <f t="shared" si="173"/>
        <v>Male</v>
      </c>
      <c r="F812" s="2">
        <v>21</v>
      </c>
      <c r="G812" s="2" t="s">
        <v>127</v>
      </c>
      <c r="H812" s="2" t="s">
        <v>128</v>
      </c>
      <c r="I812" s="2" t="s">
        <v>32</v>
      </c>
      <c r="J812" s="2">
        <v>0</v>
      </c>
      <c r="K812" s="2" t="str" cm="1">
        <f t="array" ref="K812">_xlfn.IFS(J812&lt;=5, "0-5", J812&lt;=10, "6-10", J812&lt;=15, "11-15", J812&lt;=20, "16-20", J812&gt;20, "21+")</f>
        <v>0-5</v>
      </c>
      <c r="L812" s="2">
        <v>20</v>
      </c>
      <c r="M812" s="11">
        <f t="shared" si="184"/>
        <v>20</v>
      </c>
      <c r="N812" s="2">
        <v>2.6</v>
      </c>
      <c r="O812" s="2" t="s">
        <v>147</v>
      </c>
      <c r="P812" s="2" t="s">
        <v>2070</v>
      </c>
      <c r="Q812" s="3">
        <v>0.64</v>
      </c>
    </row>
    <row r="813" spans="1:17" x14ac:dyDescent="0.3">
      <c r="A813" s="2" t="s">
        <v>1689</v>
      </c>
      <c r="B813" s="2" t="s">
        <v>1690</v>
      </c>
      <c r="C813" s="2" t="str">
        <f t="shared" si="183"/>
        <v>Richard Hill</v>
      </c>
      <c r="D813" s="2" t="s">
        <v>36</v>
      </c>
      <c r="E813" s="2" t="str">
        <f t="shared" si="173"/>
        <v>Male</v>
      </c>
      <c r="F813" s="2">
        <v>52</v>
      </c>
      <c r="G813" s="2" t="s">
        <v>112</v>
      </c>
      <c r="H813" s="2" t="s">
        <v>113</v>
      </c>
      <c r="I813" s="2" t="s">
        <v>39</v>
      </c>
      <c r="J813" s="2">
        <v>30</v>
      </c>
      <c r="K813" s="2" t="str" cm="1">
        <f t="array" ref="K813">_xlfn.IFS(J813&lt;=5, "0-5", J813&lt;=10, "6-10", J813&lt;=15, "11-15", J813&lt;=20, "16-20", J813&gt;20, "21+")</f>
        <v>21+</v>
      </c>
      <c r="L813" s="2">
        <v>30</v>
      </c>
      <c r="M813" s="11">
        <f t="shared" si="184"/>
        <v>30</v>
      </c>
      <c r="N813" s="2">
        <v>2</v>
      </c>
      <c r="O813" s="2">
        <v>1</v>
      </c>
      <c r="P813" s="2" t="s">
        <v>2071</v>
      </c>
      <c r="Q813" s="3">
        <v>0.68</v>
      </c>
    </row>
    <row r="814" spans="1:17" x14ac:dyDescent="0.3">
      <c r="A814" s="2" t="s">
        <v>1691</v>
      </c>
      <c r="B814" s="2" t="s">
        <v>1692</v>
      </c>
      <c r="C814" s="2" t="str">
        <f t="shared" si="183"/>
        <v>Lindsay Potts</v>
      </c>
      <c r="D814" s="2" t="s">
        <v>2</v>
      </c>
      <c r="E814" s="2" t="str">
        <f t="shared" si="173"/>
        <v>Female</v>
      </c>
      <c r="F814" s="2">
        <v>39</v>
      </c>
      <c r="G814" s="2" t="s">
        <v>112</v>
      </c>
      <c r="H814" s="2" t="s">
        <v>113</v>
      </c>
      <c r="I814" s="2" t="s">
        <v>18</v>
      </c>
      <c r="J814" s="2">
        <v>20</v>
      </c>
      <c r="K814" s="2" t="str" cm="1">
        <f t="array" ref="K814">_xlfn.IFS(J814&lt;=5, "0-5", J814&lt;=10, "6-10", J814&lt;=15, "11-15", J814&lt;=20, "16-20", J814&gt;20, "21+")</f>
        <v>16-20</v>
      </c>
      <c r="L814" s="2" t="s">
        <v>158</v>
      </c>
      <c r="M814" s="11" t="str">
        <f>SUBSTITUTE(L814,"$","")</f>
        <v>75</v>
      </c>
      <c r="N814" s="2">
        <v>2.7</v>
      </c>
      <c r="O814" s="2">
        <v>1</v>
      </c>
      <c r="P814" s="2" t="s">
        <v>2071</v>
      </c>
      <c r="Q814" s="3">
        <v>0.67</v>
      </c>
    </row>
    <row r="815" spans="1:17" x14ac:dyDescent="0.3">
      <c r="A815" s="2" t="s">
        <v>1693</v>
      </c>
      <c r="B815" s="2" t="s">
        <v>1694</v>
      </c>
      <c r="C815" s="2" t="str">
        <f t="shared" si="183"/>
        <v>Michelle Campbell</v>
      </c>
      <c r="D815" s="2" t="s">
        <v>2</v>
      </c>
      <c r="E815" s="2" t="str">
        <f t="shared" si="173"/>
        <v>Female</v>
      </c>
      <c r="F815" s="2">
        <v>31</v>
      </c>
      <c r="G815" s="2" t="s">
        <v>9</v>
      </c>
      <c r="H815" s="2" t="s">
        <v>10</v>
      </c>
      <c r="I815" s="2" t="s">
        <v>11</v>
      </c>
      <c r="J815" s="2">
        <v>0</v>
      </c>
      <c r="K815" s="2" t="str" cm="1">
        <f t="array" ref="K815">_xlfn.IFS(J815&lt;=5, "0-5", J815&lt;=10, "6-10", J815&lt;=15, "11-15", J815&lt;=20, "16-20", J815&gt;20, "21+")</f>
        <v>0-5</v>
      </c>
      <c r="L815" s="2">
        <v>30</v>
      </c>
      <c r="M815" s="11">
        <f>L815</f>
        <v>30</v>
      </c>
      <c r="N815" s="2">
        <v>2.2999999999999998</v>
      </c>
      <c r="O815" s="2" t="s">
        <v>147</v>
      </c>
      <c r="P815" s="2" t="s">
        <v>2070</v>
      </c>
      <c r="Q815" s="3">
        <v>0.79</v>
      </c>
    </row>
    <row r="816" spans="1:17" x14ac:dyDescent="0.3">
      <c r="A816" s="2" t="s">
        <v>1695</v>
      </c>
      <c r="B816" s="2" t="s">
        <v>1696</v>
      </c>
      <c r="C816" s="2" t="str">
        <f t="shared" si="183"/>
        <v>Alan Williams</v>
      </c>
      <c r="D816" s="2" t="s">
        <v>36</v>
      </c>
      <c r="E816" s="2" t="str">
        <f t="shared" si="173"/>
        <v>Male</v>
      </c>
      <c r="F816" s="2">
        <v>22</v>
      </c>
      <c r="G816" s="2" t="s">
        <v>100</v>
      </c>
      <c r="H816" s="2" t="s">
        <v>101</v>
      </c>
      <c r="I816" s="2" t="s">
        <v>61</v>
      </c>
      <c r="J816" s="2">
        <v>4</v>
      </c>
      <c r="K816" s="2" t="str" cm="1">
        <f t="array" ref="K816">_xlfn.IFS(J816&lt;=5, "0-5", J816&lt;=10, "6-10", J816&lt;=15, "11-15", J816&lt;=20, "16-20", J816&gt;20, "21+")</f>
        <v>0-5</v>
      </c>
      <c r="L816" s="2" t="s">
        <v>24</v>
      </c>
      <c r="M816" s="11" t="str">
        <f>SUBSTITUTE(L816,"$","")</f>
        <v>40</v>
      </c>
      <c r="N816" s="2">
        <v>3.8</v>
      </c>
      <c r="O816" s="2" t="b">
        <v>1</v>
      </c>
      <c r="P816" s="2" t="s">
        <v>2071</v>
      </c>
      <c r="Q816" s="3">
        <v>1</v>
      </c>
    </row>
    <row r="817" spans="1:17" x14ac:dyDescent="0.3">
      <c r="A817" s="2" t="s">
        <v>1697</v>
      </c>
      <c r="B817" s="2" t="s">
        <v>1698</v>
      </c>
      <c r="C817" s="2" t="str">
        <f t="shared" si="183"/>
        <v>Robin Hinton</v>
      </c>
      <c r="D817" s="2" t="s">
        <v>2</v>
      </c>
      <c r="E817" s="2" t="str">
        <f t="shared" si="173"/>
        <v>Female</v>
      </c>
      <c r="F817" s="2">
        <v>38</v>
      </c>
      <c r="G817" s="2" t="s">
        <v>55</v>
      </c>
      <c r="H817" s="2" t="s">
        <v>10</v>
      </c>
      <c r="I817" s="2" t="s">
        <v>61</v>
      </c>
      <c r="J817" s="2">
        <v>10</v>
      </c>
      <c r="K817" s="2" t="str" cm="1">
        <f t="array" ref="K817">_xlfn.IFS(J817&lt;=5, "0-5", J817&lt;=10, "6-10", J817&lt;=15, "11-15", J817&lt;=20, "16-20", J817&gt;20, "21+")</f>
        <v>6-10</v>
      </c>
      <c r="L817" s="2">
        <v>40</v>
      </c>
      <c r="M817" s="11">
        <f>L817</f>
        <v>40</v>
      </c>
      <c r="N817" s="2" t="s">
        <v>18531</v>
      </c>
      <c r="O817" s="2" t="s">
        <v>19</v>
      </c>
      <c r="P817" s="2" t="s">
        <v>2070</v>
      </c>
      <c r="Q817" s="3">
        <v>0.66</v>
      </c>
    </row>
    <row r="818" spans="1:17" x14ac:dyDescent="0.3">
      <c r="A818" s="2" t="s">
        <v>1699</v>
      </c>
      <c r="B818" s="2" t="s">
        <v>1700</v>
      </c>
      <c r="C818" s="2" t="str">
        <f t="shared" si="183"/>
        <v>Brian Holland</v>
      </c>
      <c r="D818" s="2" t="s">
        <v>85</v>
      </c>
      <c r="E818" s="2" t="str">
        <f t="shared" si="173"/>
        <v>Male</v>
      </c>
      <c r="F818" s="2">
        <v>44</v>
      </c>
      <c r="G818" s="2" t="s">
        <v>59</v>
      </c>
      <c r="H818" s="2" t="s">
        <v>60</v>
      </c>
      <c r="I818" s="2" t="s">
        <v>18</v>
      </c>
      <c r="J818" s="2">
        <v>24</v>
      </c>
      <c r="K818" s="2" t="str" cm="1">
        <f t="array" ref="K818">_xlfn.IFS(J818&lt;=5, "0-5", J818&lt;=10, "6-10", J818&lt;=15, "11-15", J818&lt;=20, "16-20", J818&gt;20, "21+")</f>
        <v>21+</v>
      </c>
      <c r="L818" s="2" t="s">
        <v>40</v>
      </c>
      <c r="M818" s="11" t="str">
        <f>_xlfn.TEXTAFTER(L818," ")</f>
        <v>75</v>
      </c>
      <c r="N818" s="2">
        <v>4.5999999999999996</v>
      </c>
      <c r="O818" s="2" t="s">
        <v>147</v>
      </c>
      <c r="P818" s="2" t="s">
        <v>2070</v>
      </c>
      <c r="Q818" s="3">
        <v>0.97</v>
      </c>
    </row>
    <row r="819" spans="1:17" x14ac:dyDescent="0.3">
      <c r="A819" s="2" t="s">
        <v>1701</v>
      </c>
      <c r="B819" s="2" t="s">
        <v>1702</v>
      </c>
      <c r="C819" s="2" t="str">
        <f t="shared" si="183"/>
        <v>Adam Stone</v>
      </c>
      <c r="D819" s="2" t="s">
        <v>80</v>
      </c>
      <c r="E819" s="2" t="str">
        <f t="shared" si="173"/>
        <v>Male</v>
      </c>
      <c r="F819" s="2">
        <v>53</v>
      </c>
      <c r="G819" s="2" t="s">
        <v>37</v>
      </c>
      <c r="H819" s="2" t="s">
        <v>38</v>
      </c>
      <c r="I819" s="2" t="s">
        <v>102</v>
      </c>
      <c r="J819" s="2">
        <v>21</v>
      </c>
      <c r="K819" s="2" t="str" cm="1">
        <f t="array" ref="K819">_xlfn.IFS(J819&lt;=5, "0-5", J819&lt;=10, "6-10", J819&lt;=15, "11-15", J819&lt;=20, "16-20", J819&gt;20, "21+")</f>
        <v>21+</v>
      </c>
      <c r="L819" s="2">
        <v>100</v>
      </c>
      <c r="M819" s="11">
        <f>L819</f>
        <v>100</v>
      </c>
      <c r="N819" s="2">
        <v>3.4</v>
      </c>
      <c r="O819" s="2">
        <v>0</v>
      </c>
      <c r="P819" s="2" t="s">
        <v>2070</v>
      </c>
      <c r="Q819" s="3">
        <v>0.62</v>
      </c>
    </row>
    <row r="820" spans="1:17" x14ac:dyDescent="0.3">
      <c r="A820" s="2" t="s">
        <v>1703</v>
      </c>
      <c r="B820" s="2" t="s">
        <v>1704</v>
      </c>
      <c r="C820" s="2" t="str">
        <f t="shared" si="183"/>
        <v>Curtis Lambert</v>
      </c>
      <c r="D820" s="2" t="s">
        <v>85</v>
      </c>
      <c r="E820" s="2" t="str">
        <f t="shared" si="173"/>
        <v>Male</v>
      </c>
      <c r="F820" s="2">
        <v>22</v>
      </c>
      <c r="G820" s="2" t="s">
        <v>163</v>
      </c>
      <c r="H820" s="2" t="s">
        <v>164</v>
      </c>
      <c r="I820" s="2" t="s">
        <v>39</v>
      </c>
      <c r="J820" s="2">
        <v>2</v>
      </c>
      <c r="K820" s="2" t="str" cm="1">
        <f t="array" ref="K820">_xlfn.IFS(J820&lt;=5, "0-5", J820&lt;=10, "6-10", J820&lt;=15, "11-15", J820&lt;=20, "16-20", J820&gt;20, "21+")</f>
        <v>0-5</v>
      </c>
      <c r="L820" s="2" t="s">
        <v>302</v>
      </c>
      <c r="M820" s="11" t="str">
        <f>_xlfn.TEXTAFTER(L820," ")</f>
        <v>20</v>
      </c>
      <c r="N820" s="2" t="s">
        <v>18531</v>
      </c>
      <c r="O820" s="2" t="s">
        <v>147</v>
      </c>
      <c r="P820" s="2" t="s">
        <v>2070</v>
      </c>
      <c r="Q820" s="2" t="s">
        <v>18531</v>
      </c>
    </row>
    <row r="821" spans="1:17" x14ac:dyDescent="0.3">
      <c r="A821" s="2" t="s">
        <v>1705</v>
      </c>
      <c r="B821" s="2" t="s">
        <v>1706</v>
      </c>
      <c r="C821" s="2" t="str">
        <f t="shared" si="183"/>
        <v>Alexandra Sims</v>
      </c>
      <c r="D821" s="2" t="s">
        <v>65</v>
      </c>
      <c r="E821" s="2" t="str">
        <f t="shared" si="173"/>
        <v>Female</v>
      </c>
      <c r="F821" s="2">
        <v>40</v>
      </c>
      <c r="G821" s="2" t="s">
        <v>81</v>
      </c>
      <c r="H821" s="2" t="s">
        <v>82</v>
      </c>
      <c r="I821" s="2" t="s">
        <v>5</v>
      </c>
      <c r="J821" s="2">
        <v>14</v>
      </c>
      <c r="K821" s="2" t="str" cm="1">
        <f t="array" ref="K821">_xlfn.IFS(J821&lt;=5, "0-5", J821&lt;=10, "6-10", J821&lt;=15, "11-15", J821&lt;=20, "16-20", J821&gt;20, "21+")</f>
        <v>11-15</v>
      </c>
      <c r="L821" s="2">
        <v>75</v>
      </c>
      <c r="M821" s="11">
        <f t="shared" ref="M821:M822" si="185">L821</f>
        <v>75</v>
      </c>
      <c r="N821" s="2">
        <v>0</v>
      </c>
      <c r="O821" s="2">
        <v>1</v>
      </c>
      <c r="P821" s="2" t="s">
        <v>2071</v>
      </c>
      <c r="Q821" s="3">
        <v>0.79</v>
      </c>
    </row>
    <row r="822" spans="1:17" x14ac:dyDescent="0.3">
      <c r="A822" s="2" t="s">
        <v>1707</v>
      </c>
      <c r="B822" s="2" t="s">
        <v>1708</v>
      </c>
      <c r="C822" s="2" t="str">
        <f t="shared" si="183"/>
        <v>Brenda Spencer</v>
      </c>
      <c r="D822" s="2" t="s">
        <v>27</v>
      </c>
      <c r="E822" s="2" t="str">
        <f t="shared" si="173"/>
        <v>Female</v>
      </c>
      <c r="F822" s="2">
        <v>49</v>
      </c>
      <c r="G822" s="2" t="s">
        <v>163</v>
      </c>
      <c r="H822" s="2" t="s">
        <v>164</v>
      </c>
      <c r="I822" s="2" t="s">
        <v>11</v>
      </c>
      <c r="J822" s="2">
        <v>15</v>
      </c>
      <c r="K822" s="2" t="str" cm="1">
        <f t="array" ref="K822">_xlfn.IFS(J822&lt;=5, "0-5", J822&lt;=10, "6-10", J822&lt;=15, "11-15", J822&lt;=20, "16-20", J822&gt;20, "21+")</f>
        <v>11-15</v>
      </c>
      <c r="L822" s="2">
        <v>40</v>
      </c>
      <c r="M822" s="11">
        <f t="shared" si="185"/>
        <v>40</v>
      </c>
      <c r="N822" s="2">
        <v>3.9</v>
      </c>
      <c r="O822" s="2" t="b">
        <v>0</v>
      </c>
      <c r="P822" s="2" t="s">
        <v>2070</v>
      </c>
      <c r="Q822" s="3">
        <v>0.86</v>
      </c>
    </row>
    <row r="823" spans="1:17" x14ac:dyDescent="0.3">
      <c r="A823" s="2" t="s">
        <v>1709</v>
      </c>
      <c r="B823" s="2" t="s">
        <v>1710</v>
      </c>
      <c r="C823" s="2" t="str">
        <f t="shared" si="183"/>
        <v>Joshua Bush</v>
      </c>
      <c r="D823" s="2" t="s">
        <v>49</v>
      </c>
      <c r="E823" s="2" t="str">
        <f t="shared" si="173"/>
        <v>Male</v>
      </c>
      <c r="F823" s="2">
        <v>30</v>
      </c>
      <c r="G823" s="2" t="s">
        <v>9</v>
      </c>
      <c r="H823" s="2" t="s">
        <v>10</v>
      </c>
      <c r="I823" s="2" t="s">
        <v>61</v>
      </c>
      <c r="J823" s="2">
        <v>11</v>
      </c>
      <c r="K823" s="2" t="str" cm="1">
        <f t="array" ref="K823">_xlfn.IFS(J823&lt;=5, "0-5", J823&lt;=10, "6-10", J823&lt;=15, "11-15", J823&lt;=20, "16-20", J823&gt;20, "21+")</f>
        <v>11-15</v>
      </c>
      <c r="L823" s="2" t="s">
        <v>33</v>
      </c>
      <c r="M823" s="11" t="str">
        <f>SUBSTITUTE(L823,"$","")</f>
        <v>30</v>
      </c>
      <c r="N823" s="2">
        <v>4.2</v>
      </c>
      <c r="O823" s="2">
        <v>0</v>
      </c>
      <c r="P823" s="2" t="s">
        <v>2070</v>
      </c>
      <c r="Q823" s="3">
        <v>0.65</v>
      </c>
    </row>
    <row r="824" spans="1:17" x14ac:dyDescent="0.3">
      <c r="A824" s="2" t="s">
        <v>1711</v>
      </c>
      <c r="B824" s="2" t="s">
        <v>1712</v>
      </c>
      <c r="C824" s="2" t="str">
        <f t="shared" si="183"/>
        <v>Erin Martin</v>
      </c>
      <c r="D824" s="2" t="s">
        <v>27</v>
      </c>
      <c r="E824" s="2" t="str">
        <f t="shared" si="173"/>
        <v>Female</v>
      </c>
      <c r="F824" s="2">
        <v>37</v>
      </c>
      <c r="G824" s="2" t="s">
        <v>73</v>
      </c>
      <c r="H824" s="2" t="s">
        <v>74</v>
      </c>
      <c r="I824" s="2" t="s">
        <v>32</v>
      </c>
      <c r="J824" s="2">
        <v>6</v>
      </c>
      <c r="K824" s="2" t="str" cm="1">
        <f t="array" ref="K824">_xlfn.IFS(J824&lt;=5, "0-5", J824&lt;=10, "6-10", J824&lt;=15, "11-15", J824&lt;=20, "16-20", J824&gt;20, "21+")</f>
        <v>6-10</v>
      </c>
      <c r="L824" s="2">
        <v>20</v>
      </c>
      <c r="M824" s="11">
        <f t="shared" ref="M824:M825" si="186">L824</f>
        <v>20</v>
      </c>
      <c r="N824" s="2" t="s">
        <v>18531</v>
      </c>
      <c r="O824" s="2" t="s">
        <v>18531</v>
      </c>
      <c r="P824" s="2" t="s">
        <v>18531</v>
      </c>
      <c r="Q824" s="3">
        <v>0.99</v>
      </c>
    </row>
    <row r="825" spans="1:17" x14ac:dyDescent="0.3">
      <c r="A825" s="2" t="s">
        <v>1713</v>
      </c>
      <c r="B825" s="2" t="s">
        <v>1714</v>
      </c>
      <c r="C825" s="2" t="str">
        <f t="shared" si="183"/>
        <v>Alexander Hogan</v>
      </c>
      <c r="D825" s="2" t="s">
        <v>15</v>
      </c>
      <c r="E825" s="2" t="str">
        <f t="shared" si="173"/>
        <v>Male</v>
      </c>
      <c r="F825" s="2">
        <v>21</v>
      </c>
      <c r="G825" s="2" t="s">
        <v>127</v>
      </c>
      <c r="H825" s="2" t="s">
        <v>128</v>
      </c>
      <c r="I825" s="2" t="s">
        <v>18</v>
      </c>
      <c r="J825" s="2">
        <v>2</v>
      </c>
      <c r="K825" s="2" t="str" cm="1">
        <f t="array" ref="K825">_xlfn.IFS(J825&lt;=5, "0-5", J825&lt;=10, "6-10", J825&lt;=15, "11-15", J825&lt;=20, "16-20", J825&gt;20, "21+")</f>
        <v>0-5</v>
      </c>
      <c r="L825" s="2">
        <v>100</v>
      </c>
      <c r="M825" s="11">
        <f t="shared" si="186"/>
        <v>100</v>
      </c>
      <c r="N825" s="2">
        <v>3.6</v>
      </c>
      <c r="O825" s="2" t="b">
        <v>0</v>
      </c>
      <c r="P825" s="2" t="s">
        <v>2070</v>
      </c>
      <c r="Q825" s="2">
        <v>85</v>
      </c>
    </row>
    <row r="826" spans="1:17" x14ac:dyDescent="0.3">
      <c r="A826" s="2" t="s">
        <v>1715</v>
      </c>
      <c r="B826" s="2" t="s">
        <v>1716</v>
      </c>
      <c r="C826" s="2" t="str">
        <f t="shared" si="183"/>
        <v>William Harris</v>
      </c>
      <c r="D826" s="2" t="s">
        <v>85</v>
      </c>
      <c r="E826" s="2" t="str">
        <f t="shared" si="173"/>
        <v>Male</v>
      </c>
      <c r="F826" s="2">
        <v>20</v>
      </c>
      <c r="G826" s="2" t="s">
        <v>100</v>
      </c>
      <c r="H826" s="2" t="s">
        <v>101</v>
      </c>
      <c r="I826" s="2" t="s">
        <v>32</v>
      </c>
      <c r="J826" s="2">
        <v>1</v>
      </c>
      <c r="K826" s="2" t="str" cm="1">
        <f t="array" ref="K826">_xlfn.IFS(J826&lt;=5, "0-5", J826&lt;=10, "6-10", J826&lt;=15, "11-15", J826&lt;=20, "16-20", J826&gt;20, "21+")</f>
        <v>0-5</v>
      </c>
      <c r="L826" s="2" t="s">
        <v>86</v>
      </c>
      <c r="M826" s="11" t="str">
        <f>_xlfn.TEXTAFTER(L826," ")</f>
        <v>50</v>
      </c>
      <c r="N826" s="2" t="s">
        <v>18531</v>
      </c>
      <c r="O826" s="2" t="s">
        <v>56</v>
      </c>
      <c r="P826" s="2" t="s">
        <v>2071</v>
      </c>
      <c r="Q826" s="3">
        <v>0.81</v>
      </c>
    </row>
    <row r="827" spans="1:17" x14ac:dyDescent="0.3">
      <c r="A827" s="2" t="s">
        <v>1717</v>
      </c>
      <c r="B827" s="2" t="s">
        <v>1718</v>
      </c>
      <c r="C827" s="2" t="str">
        <f t="shared" si="183"/>
        <v>Michael Mcmahon</v>
      </c>
      <c r="D827" s="2" t="s">
        <v>15</v>
      </c>
      <c r="E827" s="2" t="str">
        <f t="shared" si="173"/>
        <v>Male</v>
      </c>
      <c r="F827" s="2">
        <v>20</v>
      </c>
      <c r="G827" s="2" t="s">
        <v>163</v>
      </c>
      <c r="H827" s="2" t="s">
        <v>164</v>
      </c>
      <c r="I827" s="2" t="s">
        <v>39</v>
      </c>
      <c r="J827" s="2">
        <v>2</v>
      </c>
      <c r="K827" s="2" t="str" cm="1">
        <f t="array" ref="K827">_xlfn.IFS(J827&lt;=5, "0-5", J827&lt;=10, "6-10", J827&lt;=15, "11-15", J827&lt;=20, "16-20", J827&gt;20, "21+")</f>
        <v>0-5</v>
      </c>
      <c r="L827" s="2" t="s">
        <v>24</v>
      </c>
      <c r="M827" s="11" t="str">
        <f>SUBSTITUTE(L827,"$","")</f>
        <v>40</v>
      </c>
      <c r="N827" s="2">
        <v>2.1</v>
      </c>
      <c r="O827" s="2" t="s">
        <v>19</v>
      </c>
      <c r="P827" s="2" t="s">
        <v>2070</v>
      </c>
      <c r="Q827" s="3">
        <v>0.64</v>
      </c>
    </row>
    <row r="828" spans="1:17" x14ac:dyDescent="0.3">
      <c r="A828" s="2" t="s">
        <v>1719</v>
      </c>
      <c r="B828" s="2" t="s">
        <v>1720</v>
      </c>
      <c r="C828" s="2" t="str">
        <f t="shared" si="183"/>
        <v>Michael Watson</v>
      </c>
      <c r="D828" s="2" t="s">
        <v>49</v>
      </c>
      <c r="E828" s="2" t="str">
        <f t="shared" si="173"/>
        <v>Male</v>
      </c>
      <c r="F828" s="2">
        <v>20</v>
      </c>
      <c r="G828" s="2" t="s">
        <v>59</v>
      </c>
      <c r="H828" s="2" t="s">
        <v>60</v>
      </c>
      <c r="I828" s="2" t="s">
        <v>102</v>
      </c>
      <c r="J828" s="2">
        <v>2</v>
      </c>
      <c r="K828" s="2" t="str" cm="1">
        <f t="array" ref="K828">_xlfn.IFS(J828&lt;=5, "0-5", J828&lt;=10, "6-10", J828&lt;=15, "11-15", J828&lt;=20, "16-20", J828&gt;20, "21+")</f>
        <v>0-5</v>
      </c>
      <c r="L828" s="2">
        <v>20</v>
      </c>
      <c r="M828" s="11">
        <f t="shared" ref="M828:M829" si="187">L828</f>
        <v>20</v>
      </c>
      <c r="N828" s="2">
        <v>3.9</v>
      </c>
      <c r="O828" s="2" t="b">
        <v>0</v>
      </c>
      <c r="P828" s="2" t="s">
        <v>2070</v>
      </c>
      <c r="Q828" s="3">
        <v>0.84</v>
      </c>
    </row>
    <row r="829" spans="1:17" x14ac:dyDescent="0.3">
      <c r="A829" s="2" t="s">
        <v>1721</v>
      </c>
      <c r="B829" s="2" t="s">
        <v>1722</v>
      </c>
      <c r="C829" s="2" t="str">
        <f t="shared" si="183"/>
        <v>Lori Perez</v>
      </c>
      <c r="D829" s="2" t="s">
        <v>2</v>
      </c>
      <c r="E829" s="2" t="str">
        <f t="shared" si="173"/>
        <v>Female</v>
      </c>
      <c r="F829" s="2">
        <v>26</v>
      </c>
      <c r="G829" s="2" t="s">
        <v>112</v>
      </c>
      <c r="H829" s="2" t="s">
        <v>113</v>
      </c>
      <c r="I829" s="2" t="s">
        <v>102</v>
      </c>
      <c r="J829" s="2">
        <v>2</v>
      </c>
      <c r="K829" s="2" t="str" cm="1">
        <f t="array" ref="K829">_xlfn.IFS(J829&lt;=5, "0-5", J829&lt;=10, "6-10", J829&lt;=15, "11-15", J829&lt;=20, "16-20", J829&gt;20, "21+")</f>
        <v>0-5</v>
      </c>
      <c r="L829" s="2">
        <v>40</v>
      </c>
      <c r="M829" s="11">
        <f t="shared" si="187"/>
        <v>40</v>
      </c>
      <c r="N829" s="2">
        <v>0</v>
      </c>
      <c r="O829" s="2" t="s">
        <v>18531</v>
      </c>
      <c r="P829" s="2" t="s">
        <v>18531</v>
      </c>
      <c r="Q829" s="3">
        <v>0.66</v>
      </c>
    </row>
    <row r="830" spans="1:17" x14ac:dyDescent="0.3">
      <c r="A830" s="2" t="s">
        <v>1723</v>
      </c>
      <c r="B830" s="2" t="s">
        <v>1724</v>
      </c>
      <c r="C830" s="2" t="str">
        <f t="shared" si="183"/>
        <v>Lindsay Le</v>
      </c>
      <c r="D830" s="2" t="s">
        <v>27</v>
      </c>
      <c r="E830" s="2" t="str">
        <f t="shared" si="173"/>
        <v>Female</v>
      </c>
      <c r="F830" s="2">
        <v>50</v>
      </c>
      <c r="G830" s="2" t="s">
        <v>100</v>
      </c>
      <c r="H830" s="2" t="s">
        <v>101</v>
      </c>
      <c r="I830" s="2" t="s">
        <v>23</v>
      </c>
      <c r="J830" s="2">
        <v>12</v>
      </c>
      <c r="K830" s="2" t="str" cm="1">
        <f t="array" ref="K830">_xlfn.IFS(J830&lt;=5, "0-5", J830&lt;=10, "6-10", J830&lt;=15, "11-15", J830&lt;=20, "16-20", J830&gt;20, "21+")</f>
        <v>11-15</v>
      </c>
      <c r="L830" s="2" t="s">
        <v>158</v>
      </c>
      <c r="M830" s="11" t="str">
        <f>SUBSTITUTE(L830,"$","")</f>
        <v>75</v>
      </c>
      <c r="N830" s="2">
        <v>0</v>
      </c>
      <c r="O830" s="2" t="b">
        <v>0</v>
      </c>
      <c r="P830" s="2" t="s">
        <v>2070</v>
      </c>
      <c r="Q830" s="2">
        <v>75</v>
      </c>
    </row>
    <row r="831" spans="1:17" x14ac:dyDescent="0.3">
      <c r="A831" s="2" t="s">
        <v>1725</v>
      </c>
      <c r="B831" s="2" t="s">
        <v>1726</v>
      </c>
      <c r="C831" s="2" t="str">
        <f t="shared" si="183"/>
        <v>Scott Long</v>
      </c>
      <c r="D831" s="2" t="s">
        <v>85</v>
      </c>
      <c r="E831" s="2" t="str">
        <f t="shared" si="173"/>
        <v>Male</v>
      </c>
      <c r="F831" s="2">
        <v>50</v>
      </c>
      <c r="G831" s="2" t="s">
        <v>178</v>
      </c>
      <c r="H831" s="2" t="s">
        <v>60</v>
      </c>
      <c r="I831" s="2" t="s">
        <v>32</v>
      </c>
      <c r="J831" s="2">
        <v>28</v>
      </c>
      <c r="K831" s="2" t="str" cm="1">
        <f t="array" ref="K831">_xlfn.IFS(J831&lt;=5, "0-5", J831&lt;=10, "6-10", J831&lt;=15, "11-15", J831&lt;=20, "16-20", J831&gt;20, "21+")</f>
        <v>21+</v>
      </c>
      <c r="L831" s="2">
        <v>30</v>
      </c>
      <c r="M831" s="11">
        <f t="shared" ref="M831:M833" si="188">L831</f>
        <v>30</v>
      </c>
      <c r="N831" s="2">
        <v>1.8</v>
      </c>
      <c r="O831" s="2" t="s">
        <v>18531</v>
      </c>
      <c r="P831" s="2" t="s">
        <v>18531</v>
      </c>
      <c r="Q831" s="2" t="s">
        <v>18531</v>
      </c>
    </row>
    <row r="832" spans="1:17" x14ac:dyDescent="0.3">
      <c r="A832" s="2" t="s">
        <v>1727</v>
      </c>
      <c r="B832" s="2" t="s">
        <v>1728</v>
      </c>
      <c r="C832" s="2" t="str">
        <f t="shared" si="183"/>
        <v>Diana Ferguson</v>
      </c>
      <c r="D832" s="2" t="s">
        <v>65</v>
      </c>
      <c r="E832" s="2" t="str">
        <f t="shared" si="173"/>
        <v>Female</v>
      </c>
      <c r="F832" s="2">
        <v>54</v>
      </c>
      <c r="G832" s="2" t="s">
        <v>37</v>
      </c>
      <c r="H832" s="2" t="s">
        <v>38</v>
      </c>
      <c r="I832" s="2" t="s">
        <v>32</v>
      </c>
      <c r="J832" s="2">
        <v>4</v>
      </c>
      <c r="K832" s="2" t="str" cm="1">
        <f t="array" ref="K832">_xlfn.IFS(J832&lt;=5, "0-5", J832&lt;=10, "6-10", J832&lt;=15, "11-15", J832&lt;=20, "16-20", J832&gt;20, "21+")</f>
        <v>0-5</v>
      </c>
      <c r="L832" s="2">
        <v>20</v>
      </c>
      <c r="M832" s="11">
        <f t="shared" si="188"/>
        <v>20</v>
      </c>
      <c r="N832" s="2">
        <v>1.1000000000000001</v>
      </c>
      <c r="O832" s="2">
        <v>1</v>
      </c>
      <c r="P832" s="2" t="s">
        <v>2071</v>
      </c>
      <c r="Q832" s="3">
        <v>0.63</v>
      </c>
    </row>
    <row r="833" spans="1:17" x14ac:dyDescent="0.3">
      <c r="A833" s="2" t="s">
        <v>1729</v>
      </c>
      <c r="B833" s="2" t="s">
        <v>1730</v>
      </c>
      <c r="C833" s="2" t="str">
        <f t="shared" si="183"/>
        <v>Joseph Miller</v>
      </c>
      <c r="D833" s="2" t="s">
        <v>15</v>
      </c>
      <c r="E833" s="2" t="str">
        <f t="shared" si="173"/>
        <v>Male</v>
      </c>
      <c r="F833" s="2">
        <v>54</v>
      </c>
      <c r="G833" s="2" t="s">
        <v>178</v>
      </c>
      <c r="H833" s="2" t="s">
        <v>60</v>
      </c>
      <c r="I833" s="2" t="s">
        <v>5</v>
      </c>
      <c r="J833" s="2">
        <v>3</v>
      </c>
      <c r="K833" s="2" t="str" cm="1">
        <f t="array" ref="K833">_xlfn.IFS(J833&lt;=5, "0-5", J833&lt;=10, "6-10", J833&lt;=15, "11-15", J833&lt;=20, "16-20", J833&gt;20, "21+")</f>
        <v>0-5</v>
      </c>
      <c r="L833" s="2">
        <v>20</v>
      </c>
      <c r="M833" s="11">
        <f t="shared" si="188"/>
        <v>20</v>
      </c>
      <c r="N833" s="2">
        <v>1.6</v>
      </c>
      <c r="O833" s="2" t="s">
        <v>62</v>
      </c>
      <c r="P833" s="2" t="s">
        <v>2071</v>
      </c>
      <c r="Q833" s="3">
        <v>0.7</v>
      </c>
    </row>
    <row r="834" spans="1:17" x14ac:dyDescent="0.3">
      <c r="A834" s="2" t="s">
        <v>1731</v>
      </c>
      <c r="B834" s="2" t="s">
        <v>1732</v>
      </c>
      <c r="C834" s="2" t="str">
        <f t="shared" si="183"/>
        <v>Julia Reid</v>
      </c>
      <c r="D834" s="2" t="s">
        <v>65</v>
      </c>
      <c r="E834" s="2" t="str">
        <f t="shared" si="173"/>
        <v>Female</v>
      </c>
      <c r="F834" s="2">
        <v>34</v>
      </c>
      <c r="G834" s="2" t="s">
        <v>127</v>
      </c>
      <c r="H834" s="2" t="s">
        <v>128</v>
      </c>
      <c r="I834" s="2" t="s">
        <v>102</v>
      </c>
      <c r="J834" s="2">
        <v>4</v>
      </c>
      <c r="K834" s="2" t="str" cm="1">
        <f t="array" ref="K834">_xlfn.IFS(J834&lt;=5, "0-5", J834&lt;=10, "6-10", J834&lt;=15, "11-15", J834&lt;=20, "16-20", J834&gt;20, "21+")</f>
        <v>0-5</v>
      </c>
      <c r="L834" s="2" t="s">
        <v>33</v>
      </c>
      <c r="M834" s="11" t="str">
        <f>SUBSTITUTE(L834,"$","")</f>
        <v>30</v>
      </c>
      <c r="N834" s="2">
        <v>3.1</v>
      </c>
      <c r="O834" s="2" t="s">
        <v>18531</v>
      </c>
      <c r="P834" s="2" t="s">
        <v>18531</v>
      </c>
      <c r="Q834" s="3">
        <v>0.9</v>
      </c>
    </row>
    <row r="835" spans="1:17" x14ac:dyDescent="0.3">
      <c r="A835" s="2" t="s">
        <v>1733</v>
      </c>
      <c r="B835" s="2" t="s">
        <v>1734</v>
      </c>
      <c r="C835" s="2" t="str">
        <f t="shared" si="183"/>
        <v>Samantha Matthews</v>
      </c>
      <c r="D835" s="2" t="s">
        <v>65</v>
      </c>
      <c r="E835" s="2" t="str">
        <f t="shared" ref="E835:E898" si="189">IF(LOWER(LEFT(D835,1))="f","Female","Male")</f>
        <v>Female</v>
      </c>
      <c r="F835" s="2">
        <v>20</v>
      </c>
      <c r="G835" s="2" t="s">
        <v>3</v>
      </c>
      <c r="H835" s="2" t="s">
        <v>4</v>
      </c>
      <c r="I835" s="2" t="s">
        <v>77</v>
      </c>
      <c r="J835" s="2">
        <v>1</v>
      </c>
      <c r="K835" s="2" t="str" cm="1">
        <f t="array" ref="K835">_xlfn.IFS(J835&lt;=5, "0-5", J835&lt;=10, "6-10", J835&lt;=15, "11-15", J835&lt;=20, "16-20", J835&gt;20, "21+")</f>
        <v>0-5</v>
      </c>
      <c r="L835" s="2">
        <v>50</v>
      </c>
      <c r="M835" s="11">
        <f t="shared" ref="M835:M836" si="190">L835</f>
        <v>50</v>
      </c>
      <c r="N835" s="2">
        <v>3.4</v>
      </c>
      <c r="O835" s="2">
        <v>1</v>
      </c>
      <c r="P835" s="2" t="s">
        <v>2071</v>
      </c>
      <c r="Q835" s="2">
        <v>79</v>
      </c>
    </row>
    <row r="836" spans="1:17" x14ac:dyDescent="0.3">
      <c r="A836" s="2" t="s">
        <v>1735</v>
      </c>
      <c r="B836" s="2" t="s">
        <v>1736</v>
      </c>
      <c r="C836" s="2" t="str">
        <f t="shared" si="183"/>
        <v>Brian Bailey</v>
      </c>
      <c r="D836" s="2" t="s">
        <v>15</v>
      </c>
      <c r="E836" s="2" t="str">
        <f t="shared" si="189"/>
        <v>Male</v>
      </c>
      <c r="F836" s="2">
        <v>29</v>
      </c>
      <c r="G836" s="2" t="s">
        <v>16</v>
      </c>
      <c r="H836" s="2" t="s">
        <v>17</v>
      </c>
      <c r="I836" s="2" t="s">
        <v>32</v>
      </c>
      <c r="J836" s="2">
        <v>8</v>
      </c>
      <c r="K836" s="2" t="str" cm="1">
        <f t="array" ref="K836">_xlfn.IFS(J836&lt;=5, "0-5", J836&lt;=10, "6-10", J836&lt;=15, "11-15", J836&lt;=20, "16-20", J836&gt;20, "21+")</f>
        <v>6-10</v>
      </c>
      <c r="L836" s="2">
        <v>40</v>
      </c>
      <c r="M836" s="11">
        <f t="shared" si="190"/>
        <v>40</v>
      </c>
      <c r="N836" s="2">
        <v>3.1</v>
      </c>
      <c r="O836" s="2" t="s">
        <v>19</v>
      </c>
      <c r="P836" s="2" t="s">
        <v>2070</v>
      </c>
      <c r="Q836" s="3">
        <v>0.6</v>
      </c>
    </row>
    <row r="837" spans="1:17" x14ac:dyDescent="0.3">
      <c r="A837" s="2" t="s">
        <v>1737</v>
      </c>
      <c r="B837" s="2" t="s">
        <v>1738</v>
      </c>
      <c r="C837" s="2" t="str">
        <f t="shared" si="183"/>
        <v>Toni Hinton</v>
      </c>
      <c r="D837" s="2" t="s">
        <v>27</v>
      </c>
      <c r="E837" s="2" t="str">
        <f t="shared" si="189"/>
        <v>Female</v>
      </c>
      <c r="F837" s="2">
        <v>57</v>
      </c>
      <c r="G837" s="2" t="s">
        <v>55</v>
      </c>
      <c r="H837" s="2" t="s">
        <v>10</v>
      </c>
      <c r="I837" s="2" t="s">
        <v>77</v>
      </c>
      <c r="J837" s="2">
        <v>11</v>
      </c>
      <c r="K837" s="2" t="str" cm="1">
        <f t="array" ref="K837">_xlfn.IFS(J837&lt;=5, "0-5", J837&lt;=10, "6-10", J837&lt;=15, "11-15", J837&lt;=20, "16-20", J837&gt;20, "21+")</f>
        <v>11-15</v>
      </c>
      <c r="L837" s="2" t="s">
        <v>40</v>
      </c>
      <c r="M837" s="11" t="str">
        <f t="shared" ref="M837:M838" si="191">_xlfn.TEXTAFTER(L837," ")</f>
        <v>75</v>
      </c>
      <c r="N837" s="2">
        <v>2.2999999999999998</v>
      </c>
      <c r="O837" s="2">
        <v>0</v>
      </c>
      <c r="P837" s="2" t="s">
        <v>2070</v>
      </c>
      <c r="Q837" s="2" t="s">
        <v>18531</v>
      </c>
    </row>
    <row r="838" spans="1:17" x14ac:dyDescent="0.3">
      <c r="A838" s="2" t="s">
        <v>1739</v>
      </c>
      <c r="B838" s="2" t="s">
        <v>1740</v>
      </c>
      <c r="C838" s="2" t="str">
        <f t="shared" si="183"/>
        <v>Robin Ortiz</v>
      </c>
      <c r="D838" s="2" t="s">
        <v>22</v>
      </c>
      <c r="E838" s="2" t="str">
        <f t="shared" si="189"/>
        <v>Female</v>
      </c>
      <c r="F838" s="2">
        <v>36</v>
      </c>
      <c r="G838" s="2" t="s">
        <v>30</v>
      </c>
      <c r="H838" s="2" t="s">
        <v>31</v>
      </c>
      <c r="I838" s="2" t="s">
        <v>32</v>
      </c>
      <c r="J838" s="2">
        <v>8</v>
      </c>
      <c r="K838" s="2" t="str" cm="1">
        <f t="array" ref="K838">_xlfn.IFS(J838&lt;=5, "0-5", J838&lt;=10, "6-10", J838&lt;=15, "11-15", J838&lt;=20, "16-20", J838&gt;20, "21+")</f>
        <v>6-10</v>
      </c>
      <c r="L838" s="2" t="s">
        <v>43</v>
      </c>
      <c r="M838" s="11" t="str">
        <f t="shared" si="191"/>
        <v>40</v>
      </c>
      <c r="N838" s="2" t="s">
        <v>18531</v>
      </c>
      <c r="O838" s="2" t="s">
        <v>19</v>
      </c>
      <c r="P838" s="2" t="s">
        <v>2070</v>
      </c>
      <c r="Q838" s="3">
        <v>0.8</v>
      </c>
    </row>
    <row r="839" spans="1:17" x14ac:dyDescent="0.3">
      <c r="A839" s="2" t="s">
        <v>1741</v>
      </c>
      <c r="B839" s="2" t="s">
        <v>1742</v>
      </c>
      <c r="C839" s="2" t="str">
        <f t="shared" si="183"/>
        <v>Adam Griffith</v>
      </c>
      <c r="D839" s="2" t="s">
        <v>85</v>
      </c>
      <c r="E839" s="2" t="str">
        <f t="shared" si="189"/>
        <v>Male</v>
      </c>
      <c r="F839" s="2">
        <v>51</v>
      </c>
      <c r="G839" s="2" t="s">
        <v>100</v>
      </c>
      <c r="H839" s="2" t="s">
        <v>101</v>
      </c>
      <c r="I839" s="2" t="s">
        <v>23</v>
      </c>
      <c r="J839" s="2">
        <v>32</v>
      </c>
      <c r="K839" s="2" t="str" cm="1">
        <f t="array" ref="K839">_xlfn.IFS(J839&lt;=5, "0-5", J839&lt;=10, "6-10", J839&lt;=15, "11-15", J839&lt;=20, "16-20", J839&gt;20, "21+")</f>
        <v>21+</v>
      </c>
      <c r="L839" s="2" t="s">
        <v>52</v>
      </c>
      <c r="M839" s="11" t="str">
        <f>SUBSTITUTE(L839,"$","")</f>
        <v>50</v>
      </c>
      <c r="N839" s="2">
        <v>3.2</v>
      </c>
      <c r="O839" s="2">
        <v>0</v>
      </c>
      <c r="P839" s="2" t="s">
        <v>2070</v>
      </c>
      <c r="Q839" s="2">
        <v>88</v>
      </c>
    </row>
    <row r="840" spans="1:17" x14ac:dyDescent="0.3">
      <c r="A840" s="2" t="s">
        <v>1743</v>
      </c>
      <c r="B840" s="2" t="s">
        <v>1744</v>
      </c>
      <c r="C840" s="2" t="str">
        <f t="shared" si="183"/>
        <v>Daniel Roberson</v>
      </c>
      <c r="D840" s="2" t="s">
        <v>36</v>
      </c>
      <c r="E840" s="2" t="str">
        <f t="shared" si="189"/>
        <v>Male</v>
      </c>
      <c r="F840" s="2">
        <v>44</v>
      </c>
      <c r="G840" s="2" t="s">
        <v>81</v>
      </c>
      <c r="H840" s="2" t="s">
        <v>82</v>
      </c>
      <c r="I840" s="2" t="s">
        <v>61</v>
      </c>
      <c r="J840" s="2">
        <v>4</v>
      </c>
      <c r="K840" s="2" t="str" cm="1">
        <f t="array" ref="K840">_xlfn.IFS(J840&lt;=5, "0-5", J840&lt;=10, "6-10", J840&lt;=15, "11-15", J840&lt;=20, "16-20", J840&gt;20, "21+")</f>
        <v>0-5</v>
      </c>
      <c r="L840" s="2" t="s">
        <v>97</v>
      </c>
      <c r="M840" s="11" t="str">
        <f>_xlfn.TEXTAFTER(L840," ")</f>
        <v>30</v>
      </c>
      <c r="N840" s="2">
        <v>0</v>
      </c>
      <c r="O840" s="2" t="s">
        <v>19</v>
      </c>
      <c r="P840" s="2" t="s">
        <v>2070</v>
      </c>
      <c r="Q840" s="3">
        <v>0.8</v>
      </c>
    </row>
    <row r="841" spans="1:17" x14ac:dyDescent="0.3">
      <c r="A841" s="2" t="s">
        <v>1745</v>
      </c>
      <c r="B841" s="2" t="s">
        <v>1746</v>
      </c>
      <c r="C841" s="2" t="str">
        <f t="shared" si="183"/>
        <v>Dale Haynes</v>
      </c>
      <c r="D841" s="2" t="s">
        <v>85</v>
      </c>
      <c r="E841" s="2" t="str">
        <f t="shared" si="189"/>
        <v>Male</v>
      </c>
      <c r="F841" s="2">
        <v>58</v>
      </c>
      <c r="G841" s="2" t="s">
        <v>178</v>
      </c>
      <c r="H841" s="2" t="s">
        <v>60</v>
      </c>
      <c r="I841" s="2" t="s">
        <v>66</v>
      </c>
      <c r="J841" s="2">
        <v>33</v>
      </c>
      <c r="K841" s="2" t="str" cm="1">
        <f t="array" ref="K841">_xlfn.IFS(J841&lt;=5, "0-5", J841&lt;=10, "6-10", J841&lt;=15, "11-15", J841&lt;=20, "16-20", J841&gt;20, "21+")</f>
        <v>21+</v>
      </c>
      <c r="L841" s="2">
        <v>30</v>
      </c>
      <c r="M841" s="11">
        <f>L841</f>
        <v>30</v>
      </c>
      <c r="N841" s="2">
        <v>3.3</v>
      </c>
      <c r="O841" s="2" t="s">
        <v>62</v>
      </c>
      <c r="P841" s="2" t="s">
        <v>2071</v>
      </c>
      <c r="Q841" s="3">
        <v>0.71</v>
      </c>
    </row>
    <row r="842" spans="1:17" x14ac:dyDescent="0.3">
      <c r="A842" s="2" t="s">
        <v>1747</v>
      </c>
      <c r="B842" s="2" t="s">
        <v>1748</v>
      </c>
      <c r="C842" s="2" t="str">
        <f t="shared" si="183"/>
        <v>Emily Scott</v>
      </c>
      <c r="D842" s="2" t="s">
        <v>2</v>
      </c>
      <c r="E842" s="2" t="str">
        <f t="shared" si="189"/>
        <v>Female</v>
      </c>
      <c r="F842" s="2">
        <v>38</v>
      </c>
      <c r="G842" s="2" t="s">
        <v>141</v>
      </c>
      <c r="H842" s="2" t="s">
        <v>142</v>
      </c>
      <c r="I842" s="2" t="s">
        <v>11</v>
      </c>
      <c r="J842" s="2">
        <v>14</v>
      </c>
      <c r="K842" s="2" t="str" cm="1">
        <f t="array" ref="K842">_xlfn.IFS(J842&lt;=5, "0-5", J842&lt;=10, "6-10", J842&lt;=15, "11-15", J842&lt;=20, "16-20", J842&gt;20, "21+")</f>
        <v>11-15</v>
      </c>
      <c r="L842" s="2" t="s">
        <v>18531</v>
      </c>
      <c r="M842" s="11" t="s">
        <v>18531</v>
      </c>
      <c r="N842" s="2">
        <v>1.1000000000000001</v>
      </c>
      <c r="O842" s="2">
        <v>1</v>
      </c>
      <c r="P842" s="2" t="s">
        <v>2071</v>
      </c>
      <c r="Q842" s="3">
        <v>0.76</v>
      </c>
    </row>
    <row r="843" spans="1:17" x14ac:dyDescent="0.3">
      <c r="A843" s="2" t="s">
        <v>1749</v>
      </c>
      <c r="B843" s="2" t="s">
        <v>1750</v>
      </c>
      <c r="C843" s="2" t="str">
        <f t="shared" si="183"/>
        <v>David Brown</v>
      </c>
      <c r="D843" s="2" t="s">
        <v>80</v>
      </c>
      <c r="E843" s="2" t="str">
        <f t="shared" si="189"/>
        <v>Male</v>
      </c>
      <c r="F843" s="2">
        <v>24</v>
      </c>
      <c r="G843" s="2" t="s">
        <v>46</v>
      </c>
      <c r="H843" s="2" t="s">
        <v>10</v>
      </c>
      <c r="I843" s="2" t="s">
        <v>61</v>
      </c>
      <c r="J843" s="2">
        <v>6</v>
      </c>
      <c r="K843" s="2" t="str" cm="1">
        <f t="array" ref="K843">_xlfn.IFS(J843&lt;=5, "0-5", J843&lt;=10, "6-10", J843&lt;=15, "11-15", J843&lt;=20, "16-20", J843&gt;20, "21+")</f>
        <v>6-10</v>
      </c>
      <c r="L843" s="2" t="s">
        <v>97</v>
      </c>
      <c r="M843" s="11" t="str">
        <f t="shared" ref="M843:M844" si="192">_xlfn.TEXTAFTER(L843," ")</f>
        <v>30</v>
      </c>
      <c r="N843" s="2">
        <v>4.5999999999999996</v>
      </c>
      <c r="O843" s="2">
        <v>1</v>
      </c>
      <c r="P843" s="2" t="s">
        <v>2071</v>
      </c>
      <c r="Q843" s="3">
        <v>0.93</v>
      </c>
    </row>
    <row r="844" spans="1:17" x14ac:dyDescent="0.3">
      <c r="A844" s="2" t="s">
        <v>1751</v>
      </c>
      <c r="B844" s="2" t="s">
        <v>1752</v>
      </c>
      <c r="C844" s="2" t="str">
        <f t="shared" si="183"/>
        <v>Stephanie Guzman</v>
      </c>
      <c r="D844" s="2" t="s">
        <v>22</v>
      </c>
      <c r="E844" s="2" t="str">
        <f t="shared" si="189"/>
        <v>Female</v>
      </c>
      <c r="F844" s="2">
        <v>30</v>
      </c>
      <c r="G844" s="2" t="s">
        <v>50</v>
      </c>
      <c r="H844" s="2" t="s">
        <v>51</v>
      </c>
      <c r="I844" s="2" t="s">
        <v>5</v>
      </c>
      <c r="J844" s="2">
        <v>5</v>
      </c>
      <c r="K844" s="2" t="str" cm="1">
        <f t="array" ref="K844">_xlfn.IFS(J844&lt;=5, "0-5", J844&lt;=10, "6-10", J844&lt;=15, "11-15", J844&lt;=20, "16-20", J844&gt;20, "21+")</f>
        <v>0-5</v>
      </c>
      <c r="L844" s="2" t="s">
        <v>97</v>
      </c>
      <c r="M844" s="11" t="str">
        <f t="shared" si="192"/>
        <v>30</v>
      </c>
      <c r="N844" s="2" t="s">
        <v>18531</v>
      </c>
      <c r="O844" s="2">
        <v>0</v>
      </c>
      <c r="P844" s="2" t="s">
        <v>2070</v>
      </c>
      <c r="Q844" s="2" t="s">
        <v>18531</v>
      </c>
    </row>
    <row r="845" spans="1:17" x14ac:dyDescent="0.3">
      <c r="A845" s="2" t="s">
        <v>1753</v>
      </c>
      <c r="B845" s="2" t="s">
        <v>1754</v>
      </c>
      <c r="C845" s="2" t="str">
        <f t="shared" si="183"/>
        <v>Maxwell Johnson</v>
      </c>
      <c r="D845" s="2" t="s">
        <v>49</v>
      </c>
      <c r="E845" s="2" t="str">
        <f t="shared" si="189"/>
        <v>Male</v>
      </c>
      <c r="F845" s="2">
        <v>25</v>
      </c>
      <c r="G845" s="2" t="s">
        <v>37</v>
      </c>
      <c r="H845" s="2" t="s">
        <v>38</v>
      </c>
      <c r="I845" s="2" t="s">
        <v>66</v>
      </c>
      <c r="J845" s="2">
        <v>3</v>
      </c>
      <c r="K845" s="2" t="str" cm="1">
        <f t="array" ref="K845">_xlfn.IFS(J845&lt;=5, "0-5", J845&lt;=10, "6-10", J845&lt;=15, "11-15", J845&lt;=20, "16-20", J845&gt;20, "21+")</f>
        <v>0-5</v>
      </c>
      <c r="L845" s="2">
        <v>75</v>
      </c>
      <c r="M845" s="11">
        <f>L845</f>
        <v>75</v>
      </c>
      <c r="N845" s="2" t="s">
        <v>18531</v>
      </c>
      <c r="O845" s="2">
        <v>0</v>
      </c>
      <c r="P845" s="2" t="s">
        <v>2070</v>
      </c>
      <c r="Q845" s="3">
        <v>0.83</v>
      </c>
    </row>
    <row r="846" spans="1:17" x14ac:dyDescent="0.3">
      <c r="A846" s="2" t="s">
        <v>1755</v>
      </c>
      <c r="B846" s="2" t="s">
        <v>1756</v>
      </c>
      <c r="C846" s="2" t="str">
        <f t="shared" si="183"/>
        <v>Reginald Stephens</v>
      </c>
      <c r="D846" s="2" t="s">
        <v>80</v>
      </c>
      <c r="E846" s="2" t="str">
        <f t="shared" si="189"/>
        <v>Male</v>
      </c>
      <c r="F846" s="2">
        <v>54</v>
      </c>
      <c r="G846" s="2" t="s">
        <v>37</v>
      </c>
      <c r="H846" s="2" t="s">
        <v>38</v>
      </c>
      <c r="I846" s="2" t="s">
        <v>11</v>
      </c>
      <c r="J846" s="2">
        <v>17</v>
      </c>
      <c r="K846" s="2" t="str" cm="1">
        <f t="array" ref="K846">_xlfn.IFS(J846&lt;=5, "0-5", J846&lt;=10, "6-10", J846&lt;=15, "11-15", J846&lt;=20, "16-20", J846&gt;20, "21+")</f>
        <v>16-20</v>
      </c>
      <c r="L846" s="2" t="s">
        <v>217</v>
      </c>
      <c r="M846" s="11" t="str">
        <f>SUBSTITUTE(L846,"$","")</f>
        <v>100</v>
      </c>
      <c r="N846" s="2">
        <v>0</v>
      </c>
      <c r="O846" s="2">
        <v>0</v>
      </c>
      <c r="P846" s="2" t="s">
        <v>2070</v>
      </c>
      <c r="Q846" s="3">
        <v>0.71</v>
      </c>
    </row>
    <row r="847" spans="1:17" x14ac:dyDescent="0.3">
      <c r="A847" s="2" t="s">
        <v>1757</v>
      </c>
      <c r="B847" s="2" t="s">
        <v>1758</v>
      </c>
      <c r="C847" s="2" t="str">
        <f t="shared" si="183"/>
        <v>Justin Jones</v>
      </c>
      <c r="D847" s="2" t="s">
        <v>15</v>
      </c>
      <c r="E847" s="2" t="str">
        <f t="shared" si="189"/>
        <v>Male</v>
      </c>
      <c r="F847" s="2">
        <v>54</v>
      </c>
      <c r="G847" s="2" t="s">
        <v>3</v>
      </c>
      <c r="H847" s="2" t="s">
        <v>4</v>
      </c>
      <c r="I847" s="2" t="s">
        <v>66</v>
      </c>
      <c r="J847" s="2">
        <v>9</v>
      </c>
      <c r="K847" s="2" t="str" cm="1">
        <f t="array" ref="K847">_xlfn.IFS(J847&lt;=5, "0-5", J847&lt;=10, "6-10", J847&lt;=15, "11-15", J847&lt;=20, "16-20", J847&gt;20, "21+")</f>
        <v>6-10</v>
      </c>
      <c r="L847" s="2" t="s">
        <v>302</v>
      </c>
      <c r="M847" s="11" t="str">
        <f>_xlfn.TEXTAFTER(L847," ")</f>
        <v>20</v>
      </c>
      <c r="N847" s="2">
        <v>0</v>
      </c>
      <c r="O847" s="2" t="s">
        <v>56</v>
      </c>
      <c r="P847" s="2" t="s">
        <v>2071</v>
      </c>
      <c r="Q847" s="3">
        <v>0.96</v>
      </c>
    </row>
    <row r="848" spans="1:17" x14ac:dyDescent="0.3">
      <c r="A848" s="2" t="s">
        <v>1759</v>
      </c>
      <c r="B848" s="2" t="s">
        <v>1760</v>
      </c>
      <c r="C848" s="2" t="str">
        <f t="shared" si="183"/>
        <v>Kristine Garcia</v>
      </c>
      <c r="D848" s="2" t="s">
        <v>22</v>
      </c>
      <c r="E848" s="2" t="str">
        <f t="shared" si="189"/>
        <v>Female</v>
      </c>
      <c r="F848" s="2">
        <v>53</v>
      </c>
      <c r="G848" s="2" t="s">
        <v>123</v>
      </c>
      <c r="H848" s="2" t="s">
        <v>124</v>
      </c>
      <c r="I848" s="2" t="s">
        <v>18</v>
      </c>
      <c r="J848" s="2">
        <v>16</v>
      </c>
      <c r="K848" s="2" t="str" cm="1">
        <f t="array" ref="K848">_xlfn.IFS(J848&lt;=5, "0-5", J848&lt;=10, "6-10", J848&lt;=15, "11-15", J848&lt;=20, "16-20", J848&gt;20, "21+")</f>
        <v>16-20</v>
      </c>
      <c r="L848" s="2">
        <v>40</v>
      </c>
      <c r="M848" s="11">
        <f t="shared" ref="M848:M849" si="193">L848</f>
        <v>40</v>
      </c>
      <c r="N848" s="2">
        <v>0</v>
      </c>
      <c r="O848" s="2" t="s">
        <v>147</v>
      </c>
      <c r="P848" s="2" t="s">
        <v>2070</v>
      </c>
      <c r="Q848" s="2" t="s">
        <v>18531</v>
      </c>
    </row>
    <row r="849" spans="1:17" x14ac:dyDescent="0.3">
      <c r="A849" s="2" t="s">
        <v>1761</v>
      </c>
      <c r="B849" s="2" t="s">
        <v>1762</v>
      </c>
      <c r="C849" s="2" t="str">
        <f t="shared" si="183"/>
        <v>John Nguyen</v>
      </c>
      <c r="D849" s="2" t="s">
        <v>15</v>
      </c>
      <c r="E849" s="2" t="str">
        <f t="shared" si="189"/>
        <v>Male</v>
      </c>
      <c r="F849" s="2">
        <v>22</v>
      </c>
      <c r="G849" s="2" t="s">
        <v>112</v>
      </c>
      <c r="H849" s="2" t="s">
        <v>113</v>
      </c>
      <c r="I849" s="2" t="s">
        <v>32</v>
      </c>
      <c r="J849" s="2">
        <v>3</v>
      </c>
      <c r="K849" s="2" t="str" cm="1">
        <f t="array" ref="K849">_xlfn.IFS(J849&lt;=5, "0-5", J849&lt;=10, "6-10", J849&lt;=15, "11-15", J849&lt;=20, "16-20", J849&gt;20, "21+")</f>
        <v>0-5</v>
      </c>
      <c r="L849" s="2">
        <v>75</v>
      </c>
      <c r="M849" s="11">
        <f t="shared" si="193"/>
        <v>75</v>
      </c>
      <c r="N849" s="2">
        <v>3.4</v>
      </c>
      <c r="O849" s="2" t="s">
        <v>62</v>
      </c>
      <c r="P849" s="2" t="s">
        <v>2071</v>
      </c>
      <c r="Q849" s="3">
        <v>0.65</v>
      </c>
    </row>
    <row r="850" spans="1:17" x14ac:dyDescent="0.3">
      <c r="A850" s="2" t="s">
        <v>1763</v>
      </c>
      <c r="B850" s="2" t="s">
        <v>1764</v>
      </c>
      <c r="C850" s="2" t="str">
        <f t="shared" si="183"/>
        <v>Anna Fleming</v>
      </c>
      <c r="D850" s="2" t="s">
        <v>27</v>
      </c>
      <c r="E850" s="2" t="str">
        <f t="shared" si="189"/>
        <v>Female</v>
      </c>
      <c r="F850" s="2">
        <v>23</v>
      </c>
      <c r="G850" s="2" t="s">
        <v>167</v>
      </c>
      <c r="H850" s="2" t="s">
        <v>60</v>
      </c>
      <c r="I850" s="2" t="s">
        <v>39</v>
      </c>
      <c r="J850" s="2">
        <v>2</v>
      </c>
      <c r="K850" s="2" t="str" cm="1">
        <f t="array" ref="K850">_xlfn.IFS(J850&lt;=5, "0-5", J850&lt;=10, "6-10", J850&lt;=15, "11-15", J850&lt;=20, "16-20", J850&gt;20, "21+")</f>
        <v>0-5</v>
      </c>
      <c r="L850" s="2" t="s">
        <v>302</v>
      </c>
      <c r="M850" s="11" t="str">
        <f>_xlfn.TEXTAFTER(L850," ")</f>
        <v>20</v>
      </c>
      <c r="N850" s="2">
        <v>1.3</v>
      </c>
      <c r="O850" s="2" t="s">
        <v>19</v>
      </c>
      <c r="P850" s="2" t="s">
        <v>2070</v>
      </c>
      <c r="Q850" s="2" t="s">
        <v>18531</v>
      </c>
    </row>
    <row r="851" spans="1:17" x14ac:dyDescent="0.3">
      <c r="A851" s="2" t="s">
        <v>1765</v>
      </c>
      <c r="B851" s="2" t="s">
        <v>1766</v>
      </c>
      <c r="C851" s="2" t="str">
        <f t="shared" si="183"/>
        <v>Linda Williamson</v>
      </c>
      <c r="D851" s="2" t="s">
        <v>8</v>
      </c>
      <c r="E851" s="2" t="str">
        <f t="shared" si="189"/>
        <v>Female</v>
      </c>
      <c r="F851" s="2">
        <v>47</v>
      </c>
      <c r="G851" s="2" t="s">
        <v>123</v>
      </c>
      <c r="H851" s="2" t="s">
        <v>124</v>
      </c>
      <c r="I851" s="2" t="s">
        <v>66</v>
      </c>
      <c r="J851" s="2">
        <v>16</v>
      </c>
      <c r="K851" s="2" t="str" cm="1">
        <f t="array" ref="K851">_xlfn.IFS(J851&lt;=5, "0-5", J851&lt;=10, "6-10", J851&lt;=15, "11-15", J851&lt;=20, "16-20", J851&gt;20, "21+")</f>
        <v>16-20</v>
      </c>
      <c r="L851" s="2">
        <v>50</v>
      </c>
      <c r="M851" s="11">
        <f t="shared" ref="M851:M852" si="194">L851</f>
        <v>50</v>
      </c>
      <c r="N851" s="2">
        <v>1.9</v>
      </c>
      <c r="O851" s="2">
        <v>0</v>
      </c>
      <c r="P851" s="2" t="s">
        <v>2070</v>
      </c>
      <c r="Q851" s="3">
        <v>0.71</v>
      </c>
    </row>
    <row r="852" spans="1:17" x14ac:dyDescent="0.3">
      <c r="A852" s="2" t="s">
        <v>1767</v>
      </c>
      <c r="B852" s="2" t="s">
        <v>1768</v>
      </c>
      <c r="C852" s="2" t="str">
        <f t="shared" si="183"/>
        <v>Roy Wilson</v>
      </c>
      <c r="D852" s="2" t="s">
        <v>85</v>
      </c>
      <c r="E852" s="2" t="str">
        <f t="shared" si="189"/>
        <v>Male</v>
      </c>
      <c r="F852" s="2">
        <v>24</v>
      </c>
      <c r="G852" s="2" t="s">
        <v>123</v>
      </c>
      <c r="H852" s="2" t="s">
        <v>124</v>
      </c>
      <c r="I852" s="2" t="s">
        <v>23</v>
      </c>
      <c r="J852" s="2">
        <v>6</v>
      </c>
      <c r="K852" s="2" t="str" cm="1">
        <f t="array" ref="K852">_xlfn.IFS(J852&lt;=5, "0-5", J852&lt;=10, "6-10", J852&lt;=15, "11-15", J852&lt;=20, "16-20", J852&gt;20, "21+")</f>
        <v>6-10</v>
      </c>
      <c r="L852" s="2">
        <v>50</v>
      </c>
      <c r="M852" s="11">
        <f t="shared" si="194"/>
        <v>50</v>
      </c>
      <c r="N852" s="2">
        <v>1.4</v>
      </c>
      <c r="O852" s="2" t="s">
        <v>62</v>
      </c>
      <c r="P852" s="2" t="s">
        <v>2071</v>
      </c>
      <c r="Q852" s="2">
        <v>63</v>
      </c>
    </row>
    <row r="853" spans="1:17" x14ac:dyDescent="0.3">
      <c r="A853" s="2" t="s">
        <v>1769</v>
      </c>
      <c r="B853" s="2" t="s">
        <v>1770</v>
      </c>
      <c r="C853" s="2" t="str">
        <f t="shared" si="183"/>
        <v>Jennifer Pierce</v>
      </c>
      <c r="D853" s="2" t="s">
        <v>2</v>
      </c>
      <c r="E853" s="2" t="str">
        <f t="shared" si="189"/>
        <v>Female</v>
      </c>
      <c r="F853" s="2">
        <v>57</v>
      </c>
      <c r="G853" s="2" t="s">
        <v>81</v>
      </c>
      <c r="H853" s="2" t="s">
        <v>82</v>
      </c>
      <c r="I853" s="2" t="s">
        <v>61</v>
      </c>
      <c r="J853" s="2">
        <v>10</v>
      </c>
      <c r="K853" s="2" t="str" cm="1">
        <f t="array" ref="K853">_xlfn.IFS(J853&lt;=5, "0-5", J853&lt;=10, "6-10", J853&lt;=15, "11-15", J853&lt;=20, "16-20", J853&gt;20, "21+")</f>
        <v>6-10</v>
      </c>
      <c r="L853" s="2" t="s">
        <v>217</v>
      </c>
      <c r="M853" s="11" t="str">
        <f t="shared" ref="M853:M855" si="195">SUBSTITUTE(L853,"$","")</f>
        <v>100</v>
      </c>
      <c r="N853" s="2">
        <v>4.3</v>
      </c>
      <c r="O853" s="2" t="b">
        <v>0</v>
      </c>
      <c r="P853" s="2" t="s">
        <v>2070</v>
      </c>
      <c r="Q853" s="2" t="s">
        <v>18531</v>
      </c>
    </row>
    <row r="854" spans="1:17" x14ac:dyDescent="0.3">
      <c r="A854" s="2" t="s">
        <v>1771</v>
      </c>
      <c r="B854" s="2" t="s">
        <v>1772</v>
      </c>
      <c r="C854" s="2" t="str">
        <f t="shared" si="183"/>
        <v>Jason Johnson</v>
      </c>
      <c r="D854" s="2" t="s">
        <v>85</v>
      </c>
      <c r="E854" s="2" t="str">
        <f t="shared" si="189"/>
        <v>Male</v>
      </c>
      <c r="F854" s="2">
        <v>48</v>
      </c>
      <c r="G854" s="2" t="s">
        <v>178</v>
      </c>
      <c r="H854" s="2" t="s">
        <v>60</v>
      </c>
      <c r="I854" s="2" t="s">
        <v>18</v>
      </c>
      <c r="J854" s="2">
        <v>16</v>
      </c>
      <c r="K854" s="2" t="str" cm="1">
        <f t="array" ref="K854">_xlfn.IFS(J854&lt;=5, "0-5", J854&lt;=10, "6-10", J854&lt;=15, "11-15", J854&lt;=20, "16-20", J854&gt;20, "21+")</f>
        <v>16-20</v>
      </c>
      <c r="L854" s="2" t="s">
        <v>33</v>
      </c>
      <c r="M854" s="11" t="str">
        <f t="shared" si="195"/>
        <v>30</v>
      </c>
      <c r="N854" s="2" t="s">
        <v>18531</v>
      </c>
      <c r="O854" s="2" t="s">
        <v>147</v>
      </c>
      <c r="P854" s="2" t="s">
        <v>2070</v>
      </c>
      <c r="Q854" s="3">
        <v>0.97</v>
      </c>
    </row>
    <row r="855" spans="1:17" x14ac:dyDescent="0.3">
      <c r="A855" s="2" t="s">
        <v>1773</v>
      </c>
      <c r="B855" s="2" t="s">
        <v>1774</v>
      </c>
      <c r="C855" s="2" t="str">
        <f t="shared" si="183"/>
        <v>Jasmine Lane</v>
      </c>
      <c r="D855" s="2" t="s">
        <v>65</v>
      </c>
      <c r="E855" s="2" t="str">
        <f t="shared" si="189"/>
        <v>Female</v>
      </c>
      <c r="F855" s="2">
        <v>21</v>
      </c>
      <c r="G855" s="2" t="s">
        <v>50</v>
      </c>
      <c r="H855" s="2" t="s">
        <v>51</v>
      </c>
      <c r="I855" s="2" t="s">
        <v>61</v>
      </c>
      <c r="J855" s="2">
        <v>0</v>
      </c>
      <c r="K855" s="2" t="str" cm="1">
        <f t="array" ref="K855">_xlfn.IFS(J855&lt;=5, "0-5", J855&lt;=10, "6-10", J855&lt;=15, "11-15", J855&lt;=20, "16-20", J855&gt;20, "21+")</f>
        <v>0-5</v>
      </c>
      <c r="L855" s="2" t="s">
        <v>217</v>
      </c>
      <c r="M855" s="11" t="str">
        <f t="shared" si="195"/>
        <v>100</v>
      </c>
      <c r="N855" s="2">
        <v>4.3</v>
      </c>
      <c r="O855" s="2">
        <v>0</v>
      </c>
      <c r="P855" s="2" t="s">
        <v>2070</v>
      </c>
      <c r="Q855" s="2" t="s">
        <v>18531</v>
      </c>
    </row>
    <row r="856" spans="1:17" x14ac:dyDescent="0.3">
      <c r="A856" s="2" t="s">
        <v>1775</v>
      </c>
      <c r="B856" s="2" t="s">
        <v>1776</v>
      </c>
      <c r="C856" s="2" t="str">
        <f t="shared" si="183"/>
        <v>Evan Soto</v>
      </c>
      <c r="D856" s="2" t="s">
        <v>36</v>
      </c>
      <c r="E856" s="2" t="str">
        <f t="shared" si="189"/>
        <v>Male</v>
      </c>
      <c r="F856" s="2">
        <v>33</v>
      </c>
      <c r="G856" s="2" t="s">
        <v>73</v>
      </c>
      <c r="H856" s="2" t="s">
        <v>74</v>
      </c>
      <c r="I856" s="2" t="s">
        <v>32</v>
      </c>
      <c r="J856" s="2">
        <v>13</v>
      </c>
      <c r="K856" s="2" t="str" cm="1">
        <f t="array" ref="K856">_xlfn.IFS(J856&lt;=5, "0-5", J856&lt;=10, "6-10", J856&lt;=15, "11-15", J856&lt;=20, "16-20", J856&gt;20, "21+")</f>
        <v>11-15</v>
      </c>
      <c r="L856" s="2" t="s">
        <v>40</v>
      </c>
      <c r="M856" s="11" t="str">
        <f>_xlfn.TEXTAFTER(L856," ")</f>
        <v>75</v>
      </c>
      <c r="N856" s="2">
        <v>0</v>
      </c>
      <c r="O856" s="2" t="b">
        <v>1</v>
      </c>
      <c r="P856" s="2" t="s">
        <v>2071</v>
      </c>
      <c r="Q856" s="2" t="s">
        <v>18531</v>
      </c>
    </row>
    <row r="857" spans="1:17" x14ac:dyDescent="0.3">
      <c r="A857" s="2" t="s">
        <v>1777</v>
      </c>
      <c r="B857" s="2" t="s">
        <v>1778</v>
      </c>
      <c r="C857" s="2" t="str">
        <f t="shared" si="183"/>
        <v>Kevin Serrano</v>
      </c>
      <c r="D857" s="2" t="s">
        <v>85</v>
      </c>
      <c r="E857" s="2" t="str">
        <f t="shared" si="189"/>
        <v>Male</v>
      </c>
      <c r="F857" s="2">
        <v>41</v>
      </c>
      <c r="G857" s="2" t="s">
        <v>50</v>
      </c>
      <c r="H857" s="2" t="s">
        <v>51</v>
      </c>
      <c r="I857" s="2" t="s">
        <v>77</v>
      </c>
      <c r="J857" s="2">
        <v>12</v>
      </c>
      <c r="K857" s="2" t="str" cm="1">
        <f t="array" ref="K857">_xlfn.IFS(J857&lt;=5, "0-5", J857&lt;=10, "6-10", J857&lt;=15, "11-15", J857&lt;=20, "16-20", J857&gt;20, "21+")</f>
        <v>11-15</v>
      </c>
      <c r="L857" s="2" t="s">
        <v>18531</v>
      </c>
      <c r="M857" s="11" t="s">
        <v>18531</v>
      </c>
      <c r="N857" s="2">
        <v>1.3</v>
      </c>
      <c r="O857" s="2">
        <v>0</v>
      </c>
      <c r="P857" s="2" t="s">
        <v>2070</v>
      </c>
      <c r="Q857" s="3">
        <v>0.85</v>
      </c>
    </row>
    <row r="858" spans="1:17" x14ac:dyDescent="0.3">
      <c r="A858" s="2" t="s">
        <v>1779</v>
      </c>
      <c r="B858" s="2" t="s">
        <v>1780</v>
      </c>
      <c r="C858" s="2" t="str">
        <f t="shared" si="183"/>
        <v>Nathaniel Benson</v>
      </c>
      <c r="D858" s="2" t="s">
        <v>49</v>
      </c>
      <c r="E858" s="2" t="str">
        <f t="shared" si="189"/>
        <v>Male</v>
      </c>
      <c r="F858" s="2">
        <v>40</v>
      </c>
      <c r="G858" s="2" t="s">
        <v>9</v>
      </c>
      <c r="H858" s="2" t="s">
        <v>10</v>
      </c>
      <c r="I858" s="2" t="s">
        <v>66</v>
      </c>
      <c r="J858" s="2">
        <v>13</v>
      </c>
      <c r="K858" s="2" t="str" cm="1">
        <f t="array" ref="K858">_xlfn.IFS(J858&lt;=5, "0-5", J858&lt;=10, "6-10", J858&lt;=15, "11-15", J858&lt;=20, "16-20", J858&gt;20, "21+")</f>
        <v>11-15</v>
      </c>
      <c r="L858" s="2" t="s">
        <v>86</v>
      </c>
      <c r="M858" s="11" t="str">
        <f t="shared" ref="M858:M859" si="196">_xlfn.TEXTAFTER(L858," ")</f>
        <v>50</v>
      </c>
      <c r="N858" s="2">
        <v>2.9</v>
      </c>
      <c r="O858" s="2" t="s">
        <v>147</v>
      </c>
      <c r="P858" s="2" t="s">
        <v>2070</v>
      </c>
      <c r="Q858" s="3">
        <v>0.82</v>
      </c>
    </row>
    <row r="859" spans="1:17" x14ac:dyDescent="0.3">
      <c r="A859" s="2" t="s">
        <v>1781</v>
      </c>
      <c r="B859" s="2" t="s">
        <v>1782</v>
      </c>
      <c r="C859" s="2" t="str">
        <f t="shared" si="183"/>
        <v>Deanna Miles</v>
      </c>
      <c r="D859" s="2" t="s">
        <v>2</v>
      </c>
      <c r="E859" s="2" t="str">
        <f t="shared" si="189"/>
        <v>Female</v>
      </c>
      <c r="F859" s="2">
        <v>40</v>
      </c>
      <c r="G859" s="2" t="s">
        <v>167</v>
      </c>
      <c r="H859" s="2" t="s">
        <v>60</v>
      </c>
      <c r="I859" s="2" t="s">
        <v>18</v>
      </c>
      <c r="J859" s="2">
        <v>22</v>
      </c>
      <c r="K859" s="2" t="str" cm="1">
        <f t="array" ref="K859">_xlfn.IFS(J859&lt;=5, "0-5", J859&lt;=10, "6-10", J859&lt;=15, "11-15", J859&lt;=20, "16-20", J859&gt;20, "21+")</f>
        <v>21+</v>
      </c>
      <c r="L859" s="2" t="s">
        <v>43</v>
      </c>
      <c r="M859" s="11" t="str">
        <f t="shared" si="196"/>
        <v>40</v>
      </c>
      <c r="N859" s="2">
        <v>4.3</v>
      </c>
      <c r="O859" s="2">
        <v>0</v>
      </c>
      <c r="P859" s="2" t="s">
        <v>2070</v>
      </c>
      <c r="Q859" s="3">
        <v>0.95</v>
      </c>
    </row>
    <row r="860" spans="1:17" x14ac:dyDescent="0.3">
      <c r="A860" s="2" t="s">
        <v>1783</v>
      </c>
      <c r="B860" s="2" t="s">
        <v>1784</v>
      </c>
      <c r="C860" s="2" t="str">
        <f t="shared" si="183"/>
        <v>Beverly Roy</v>
      </c>
      <c r="D860" s="2" t="s">
        <v>65</v>
      </c>
      <c r="E860" s="2" t="str">
        <f t="shared" si="189"/>
        <v>Female</v>
      </c>
      <c r="F860" s="2">
        <v>20</v>
      </c>
      <c r="G860" s="2" t="s">
        <v>46</v>
      </c>
      <c r="H860" s="2" t="s">
        <v>10</v>
      </c>
      <c r="I860" s="2" t="s">
        <v>18</v>
      </c>
      <c r="J860" s="2">
        <v>1</v>
      </c>
      <c r="K860" s="2" t="str" cm="1">
        <f t="array" ref="K860">_xlfn.IFS(J860&lt;=5, "0-5", J860&lt;=10, "6-10", J860&lt;=15, "11-15", J860&lt;=20, "16-20", J860&gt;20, "21+")</f>
        <v>0-5</v>
      </c>
      <c r="L860" s="2" t="s">
        <v>18531</v>
      </c>
      <c r="M860" s="11" t="s">
        <v>18531</v>
      </c>
      <c r="N860" s="2">
        <v>2.7</v>
      </c>
      <c r="O860" s="2">
        <v>0</v>
      </c>
      <c r="P860" s="2" t="s">
        <v>2070</v>
      </c>
      <c r="Q860" s="2">
        <v>94</v>
      </c>
    </row>
    <row r="861" spans="1:17" x14ac:dyDescent="0.3">
      <c r="A861" s="2" t="s">
        <v>1785</v>
      </c>
      <c r="B861" s="2" t="s">
        <v>1786</v>
      </c>
      <c r="C861" s="2" t="str">
        <f t="shared" si="183"/>
        <v>Heather Saunders</v>
      </c>
      <c r="D861" s="2" t="s">
        <v>22</v>
      </c>
      <c r="E861" s="2" t="str">
        <f t="shared" si="189"/>
        <v>Female</v>
      </c>
      <c r="F861" s="2">
        <v>42</v>
      </c>
      <c r="G861" s="2" t="s">
        <v>167</v>
      </c>
      <c r="H861" s="2" t="s">
        <v>60</v>
      </c>
      <c r="I861" s="2" t="s">
        <v>23</v>
      </c>
      <c r="J861" s="2" t="s">
        <v>18531</v>
      </c>
      <c r="K861" s="2" t="str" cm="1">
        <f t="array" ref="K861">_xlfn.IFS(J861&lt;=5, "0-5", J861&lt;=10, "6-10", J861&lt;=15, "11-15", J861&lt;=20, "16-20", J861&gt;20, "21+")</f>
        <v>21+</v>
      </c>
      <c r="L861" s="2" t="s">
        <v>52</v>
      </c>
      <c r="M861" s="11" t="str">
        <f>SUBSTITUTE(L861,"$","")</f>
        <v>50</v>
      </c>
      <c r="N861" s="2">
        <v>4.2</v>
      </c>
      <c r="O861" s="2" t="s">
        <v>18531</v>
      </c>
      <c r="P861" s="2" t="s">
        <v>18531</v>
      </c>
      <c r="Q861" s="3">
        <v>0.96</v>
      </c>
    </row>
    <row r="862" spans="1:17" x14ac:dyDescent="0.3">
      <c r="A862" s="2" t="s">
        <v>1787</v>
      </c>
      <c r="B862" s="2" t="s">
        <v>1788</v>
      </c>
      <c r="C862" s="2" t="str">
        <f t="shared" si="183"/>
        <v>Nicholas Guerrero</v>
      </c>
      <c r="D862" s="2" t="s">
        <v>36</v>
      </c>
      <c r="E862" s="2" t="str">
        <f t="shared" si="189"/>
        <v>Male</v>
      </c>
      <c r="F862" s="2">
        <v>32</v>
      </c>
      <c r="G862" s="2" t="s">
        <v>116</v>
      </c>
      <c r="H862" s="2" t="s">
        <v>10</v>
      </c>
      <c r="I862" s="2" t="s">
        <v>5</v>
      </c>
      <c r="J862" s="2">
        <v>12</v>
      </c>
      <c r="K862" s="2" t="str" cm="1">
        <f t="array" ref="K862">_xlfn.IFS(J862&lt;=5, "0-5", J862&lt;=10, "6-10", J862&lt;=15, "11-15", J862&lt;=20, "16-20", J862&gt;20, "21+")</f>
        <v>11-15</v>
      </c>
      <c r="L862" s="2">
        <v>40</v>
      </c>
      <c r="M862" s="11">
        <f t="shared" ref="M862:M866" si="197">L862</f>
        <v>40</v>
      </c>
      <c r="N862" s="2">
        <v>0</v>
      </c>
      <c r="O862" s="2" t="s">
        <v>56</v>
      </c>
      <c r="P862" s="2" t="s">
        <v>2071</v>
      </c>
      <c r="Q862" s="3">
        <v>0.63</v>
      </c>
    </row>
    <row r="863" spans="1:17" x14ac:dyDescent="0.3">
      <c r="A863" s="2" t="s">
        <v>1789</v>
      </c>
      <c r="B863" s="2" t="s">
        <v>1790</v>
      </c>
      <c r="C863" s="2" t="str">
        <f t="shared" si="183"/>
        <v>Christopher Johnson</v>
      </c>
      <c r="D863" s="2" t="s">
        <v>85</v>
      </c>
      <c r="E863" s="2" t="str">
        <f t="shared" si="189"/>
        <v>Male</v>
      </c>
      <c r="F863" s="2">
        <v>60</v>
      </c>
      <c r="G863" s="2" t="s">
        <v>73</v>
      </c>
      <c r="H863" s="2" t="s">
        <v>74</v>
      </c>
      <c r="I863" s="2" t="s">
        <v>32</v>
      </c>
      <c r="J863" s="2" t="s">
        <v>18531</v>
      </c>
      <c r="K863" s="2" t="str" cm="1">
        <f t="array" ref="K863">_xlfn.IFS(J863&lt;=5, "0-5", J863&lt;=10, "6-10", J863&lt;=15, "11-15", J863&lt;=20, "16-20", J863&gt;20, "21+")</f>
        <v>21+</v>
      </c>
      <c r="L863" s="2">
        <v>20</v>
      </c>
      <c r="M863" s="11">
        <f t="shared" si="197"/>
        <v>20</v>
      </c>
      <c r="N863" s="2">
        <v>2.2000000000000002</v>
      </c>
      <c r="O863" s="2" t="b">
        <v>0</v>
      </c>
      <c r="P863" s="2" t="s">
        <v>2070</v>
      </c>
      <c r="Q863" s="3">
        <v>0.6</v>
      </c>
    </row>
    <row r="864" spans="1:17" x14ac:dyDescent="0.3">
      <c r="A864" s="2" t="s">
        <v>1791</v>
      </c>
      <c r="B864" s="2" t="s">
        <v>1792</v>
      </c>
      <c r="C864" s="2" t="str">
        <f t="shared" si="183"/>
        <v>Steven Flowers</v>
      </c>
      <c r="D864" s="2" t="s">
        <v>80</v>
      </c>
      <c r="E864" s="2" t="str">
        <f t="shared" si="189"/>
        <v>Male</v>
      </c>
      <c r="F864" s="2">
        <v>46</v>
      </c>
      <c r="G864" s="2" t="s">
        <v>127</v>
      </c>
      <c r="H864" s="2" t="s">
        <v>128</v>
      </c>
      <c r="I864" s="2" t="s">
        <v>102</v>
      </c>
      <c r="J864" s="2">
        <v>12</v>
      </c>
      <c r="K864" s="2" t="str" cm="1">
        <f t="array" ref="K864">_xlfn.IFS(J864&lt;=5, "0-5", J864&lt;=10, "6-10", J864&lt;=15, "11-15", J864&lt;=20, "16-20", J864&gt;20, "21+")</f>
        <v>11-15</v>
      </c>
      <c r="L864" s="2">
        <v>50</v>
      </c>
      <c r="M864" s="11">
        <f t="shared" si="197"/>
        <v>50</v>
      </c>
      <c r="N864" s="2">
        <v>4.7</v>
      </c>
      <c r="O864" s="2" t="s">
        <v>56</v>
      </c>
      <c r="P864" s="2" t="s">
        <v>2071</v>
      </c>
      <c r="Q864" s="3">
        <v>0.77</v>
      </c>
    </row>
    <row r="865" spans="1:17" x14ac:dyDescent="0.3">
      <c r="A865" s="2" t="s">
        <v>1793</v>
      </c>
      <c r="B865" s="2" t="s">
        <v>1794</v>
      </c>
      <c r="C865" s="2" t="str">
        <f t="shared" si="183"/>
        <v>Marvin Woods III</v>
      </c>
      <c r="D865" s="2" t="s">
        <v>15</v>
      </c>
      <c r="E865" s="2" t="str">
        <f t="shared" si="189"/>
        <v>Male</v>
      </c>
      <c r="F865" s="2">
        <v>29</v>
      </c>
      <c r="G865" s="2" t="s">
        <v>163</v>
      </c>
      <c r="H865" s="2" t="s">
        <v>164</v>
      </c>
      <c r="I865" s="2" t="s">
        <v>77</v>
      </c>
      <c r="J865" s="2">
        <v>0</v>
      </c>
      <c r="K865" s="2" t="str" cm="1">
        <f t="array" ref="K865">_xlfn.IFS(J865&lt;=5, "0-5", J865&lt;=10, "6-10", J865&lt;=15, "11-15", J865&lt;=20, "16-20", J865&gt;20, "21+")</f>
        <v>0-5</v>
      </c>
      <c r="L865" s="2">
        <v>30</v>
      </c>
      <c r="M865" s="11">
        <f t="shared" si="197"/>
        <v>30</v>
      </c>
      <c r="N865" s="2">
        <v>0</v>
      </c>
      <c r="O865" s="2">
        <v>0</v>
      </c>
      <c r="P865" s="2" t="s">
        <v>2070</v>
      </c>
      <c r="Q865" s="3">
        <v>0.63</v>
      </c>
    </row>
    <row r="866" spans="1:17" x14ac:dyDescent="0.3">
      <c r="A866" s="2" t="s">
        <v>1795</v>
      </c>
      <c r="B866" s="2" t="s">
        <v>1796</v>
      </c>
      <c r="C866" s="2" t="str">
        <f t="shared" si="183"/>
        <v>Michelle Cook</v>
      </c>
      <c r="D866" s="2" t="s">
        <v>8</v>
      </c>
      <c r="E866" s="2" t="str">
        <f t="shared" si="189"/>
        <v>Female</v>
      </c>
      <c r="F866" s="2">
        <v>39</v>
      </c>
      <c r="G866" s="2" t="s">
        <v>95</v>
      </c>
      <c r="H866" s="2" t="s">
        <v>96</v>
      </c>
      <c r="I866" s="2" t="s">
        <v>11</v>
      </c>
      <c r="J866" s="2">
        <v>18</v>
      </c>
      <c r="K866" s="2" t="str" cm="1">
        <f t="array" ref="K866">_xlfn.IFS(J866&lt;=5, "0-5", J866&lt;=10, "6-10", J866&lt;=15, "11-15", J866&lt;=20, "16-20", J866&gt;20, "21+")</f>
        <v>16-20</v>
      </c>
      <c r="L866" s="2">
        <v>20</v>
      </c>
      <c r="M866" s="11">
        <f t="shared" si="197"/>
        <v>20</v>
      </c>
      <c r="N866" s="2">
        <v>2.5</v>
      </c>
      <c r="O866" s="2" t="s">
        <v>56</v>
      </c>
      <c r="P866" s="2" t="s">
        <v>2071</v>
      </c>
      <c r="Q866" s="3">
        <v>0.61</v>
      </c>
    </row>
    <row r="867" spans="1:17" x14ac:dyDescent="0.3">
      <c r="A867" s="2" t="s">
        <v>1797</v>
      </c>
      <c r="B867" s="2" t="s">
        <v>1798</v>
      </c>
      <c r="C867" s="2" t="str">
        <f t="shared" si="183"/>
        <v>Logan Zamora</v>
      </c>
      <c r="D867" s="2" t="s">
        <v>49</v>
      </c>
      <c r="E867" s="2" t="str">
        <f t="shared" si="189"/>
        <v>Male</v>
      </c>
      <c r="F867" s="2">
        <v>55</v>
      </c>
      <c r="G867" s="2" t="s">
        <v>112</v>
      </c>
      <c r="H867" s="2" t="s">
        <v>113</v>
      </c>
      <c r="I867" s="2" t="s">
        <v>11</v>
      </c>
      <c r="J867" s="2">
        <v>2</v>
      </c>
      <c r="K867" s="2" t="str" cm="1">
        <f t="array" ref="K867">_xlfn.IFS(J867&lt;=5, "0-5", J867&lt;=10, "6-10", J867&lt;=15, "11-15", J867&lt;=20, "16-20", J867&gt;20, "21+")</f>
        <v>0-5</v>
      </c>
      <c r="L867" s="2" t="s">
        <v>52</v>
      </c>
      <c r="M867" s="11" t="str">
        <f>SUBSTITUTE(L867,"$","")</f>
        <v>50</v>
      </c>
      <c r="N867" s="2">
        <v>3.9</v>
      </c>
      <c r="O867" s="2" t="s">
        <v>56</v>
      </c>
      <c r="P867" s="2" t="s">
        <v>2071</v>
      </c>
      <c r="Q867" s="3">
        <v>0.88</v>
      </c>
    </row>
    <row r="868" spans="1:17" x14ac:dyDescent="0.3">
      <c r="A868" s="2" t="s">
        <v>1799</v>
      </c>
      <c r="B868" s="2" t="s">
        <v>1800</v>
      </c>
      <c r="C868" s="2" t="str">
        <f t="shared" si="183"/>
        <v>Casey Roberts</v>
      </c>
      <c r="D868" s="2" t="s">
        <v>36</v>
      </c>
      <c r="E868" s="2" t="str">
        <f t="shared" si="189"/>
        <v>Male</v>
      </c>
      <c r="F868" s="2">
        <v>55</v>
      </c>
      <c r="G868" s="2" t="s">
        <v>50</v>
      </c>
      <c r="H868" s="2" t="s">
        <v>51</v>
      </c>
      <c r="I868" s="2" t="s">
        <v>66</v>
      </c>
      <c r="J868" s="2" t="s">
        <v>18531</v>
      </c>
      <c r="K868" s="2" t="str" cm="1">
        <f t="array" ref="K868">_xlfn.IFS(J868&lt;=5, "0-5", J868&lt;=10, "6-10", J868&lt;=15, "11-15", J868&lt;=20, "16-20", J868&gt;20, "21+")</f>
        <v>21+</v>
      </c>
      <c r="L868" s="2" t="s">
        <v>12</v>
      </c>
      <c r="M868" s="11" t="str">
        <f>_xlfn.TEXTAFTER(L868," ")</f>
        <v>100</v>
      </c>
      <c r="N868" s="2">
        <v>1.2</v>
      </c>
      <c r="O868" s="2">
        <v>1</v>
      </c>
      <c r="P868" s="2" t="s">
        <v>2071</v>
      </c>
      <c r="Q868" s="3">
        <v>0.69</v>
      </c>
    </row>
    <row r="869" spans="1:17" x14ac:dyDescent="0.3">
      <c r="A869" s="2" t="s">
        <v>1801</v>
      </c>
      <c r="B869" s="2" t="s">
        <v>1802</v>
      </c>
      <c r="C869" s="2" t="str">
        <f t="shared" si="183"/>
        <v>Jerry Price</v>
      </c>
      <c r="D869" s="2" t="s">
        <v>85</v>
      </c>
      <c r="E869" s="2" t="str">
        <f t="shared" si="189"/>
        <v>Male</v>
      </c>
      <c r="F869" s="2">
        <v>40</v>
      </c>
      <c r="G869" s="2" t="s">
        <v>37</v>
      </c>
      <c r="H869" s="2" t="s">
        <v>38</v>
      </c>
      <c r="I869" s="2" t="s">
        <v>39</v>
      </c>
      <c r="J869" s="2">
        <v>2</v>
      </c>
      <c r="K869" s="2" t="str" cm="1">
        <f t="array" ref="K869">_xlfn.IFS(J869&lt;=5, "0-5", J869&lt;=10, "6-10", J869&lt;=15, "11-15", J869&lt;=20, "16-20", J869&gt;20, "21+")</f>
        <v>0-5</v>
      </c>
      <c r="L869" s="2">
        <v>75</v>
      </c>
      <c r="M869" s="11">
        <f>L869</f>
        <v>75</v>
      </c>
      <c r="N869" s="2">
        <v>4.5</v>
      </c>
      <c r="O869" s="2" t="s">
        <v>56</v>
      </c>
      <c r="P869" s="2" t="s">
        <v>2071</v>
      </c>
      <c r="Q869" s="2" t="s">
        <v>18531</v>
      </c>
    </row>
    <row r="870" spans="1:17" x14ac:dyDescent="0.3">
      <c r="A870" s="2" t="s">
        <v>1803</v>
      </c>
      <c r="B870" s="2" t="s">
        <v>1804</v>
      </c>
      <c r="C870" s="2" t="str">
        <f t="shared" si="183"/>
        <v>Kelly Ellis</v>
      </c>
      <c r="D870" s="2" t="s">
        <v>2</v>
      </c>
      <c r="E870" s="2" t="str">
        <f t="shared" si="189"/>
        <v>Female</v>
      </c>
      <c r="F870" s="2">
        <v>56</v>
      </c>
      <c r="G870" s="2" t="s">
        <v>163</v>
      </c>
      <c r="H870" s="2" t="s">
        <v>164</v>
      </c>
      <c r="I870" s="2" t="s">
        <v>61</v>
      </c>
      <c r="J870" s="2">
        <v>35</v>
      </c>
      <c r="K870" s="2" t="str" cm="1">
        <f t="array" ref="K870">_xlfn.IFS(J870&lt;=5, "0-5", J870&lt;=10, "6-10", J870&lt;=15, "11-15", J870&lt;=20, "16-20", J870&gt;20, "21+")</f>
        <v>21+</v>
      </c>
      <c r="L870" s="2" t="s">
        <v>24</v>
      </c>
      <c r="M870" s="11" t="str">
        <f>SUBSTITUTE(L870,"$","")</f>
        <v>40</v>
      </c>
      <c r="N870" s="2">
        <v>2.7</v>
      </c>
      <c r="O870" s="2" t="b">
        <v>1</v>
      </c>
      <c r="P870" s="2" t="s">
        <v>2071</v>
      </c>
      <c r="Q870" s="3">
        <v>0.82</v>
      </c>
    </row>
    <row r="871" spans="1:17" x14ac:dyDescent="0.3">
      <c r="A871" s="2" t="s">
        <v>1805</v>
      </c>
      <c r="B871" s="2" t="s">
        <v>1806</v>
      </c>
      <c r="C871" s="2" t="str">
        <f t="shared" si="183"/>
        <v>Caleb Guerra</v>
      </c>
      <c r="D871" s="2" t="s">
        <v>49</v>
      </c>
      <c r="E871" s="2" t="str">
        <f t="shared" si="189"/>
        <v>Male</v>
      </c>
      <c r="F871" s="2">
        <v>57</v>
      </c>
      <c r="G871" s="2" t="s">
        <v>167</v>
      </c>
      <c r="H871" s="2" t="s">
        <v>60</v>
      </c>
      <c r="I871" s="2" t="s">
        <v>11</v>
      </c>
      <c r="J871" s="2">
        <v>21</v>
      </c>
      <c r="K871" s="2" t="str" cm="1">
        <f t="array" ref="K871">_xlfn.IFS(J871&lt;=5, "0-5", J871&lt;=10, "6-10", J871&lt;=15, "11-15", J871&lt;=20, "16-20", J871&gt;20, "21+")</f>
        <v>21+</v>
      </c>
      <c r="L871" s="2">
        <v>75</v>
      </c>
      <c r="M871" s="11">
        <f>L871</f>
        <v>75</v>
      </c>
      <c r="N871" s="2">
        <v>2</v>
      </c>
      <c r="O871" s="2" t="s">
        <v>19</v>
      </c>
      <c r="P871" s="2" t="s">
        <v>2070</v>
      </c>
      <c r="Q871" s="3">
        <v>0.96</v>
      </c>
    </row>
    <row r="872" spans="1:17" x14ac:dyDescent="0.3">
      <c r="A872" s="2" t="s">
        <v>1807</v>
      </c>
      <c r="B872" s="2" t="s">
        <v>1808</v>
      </c>
      <c r="C872" s="2" t="str">
        <f t="shared" si="183"/>
        <v>Samantha Norman</v>
      </c>
      <c r="D872" s="2" t="s">
        <v>22</v>
      </c>
      <c r="E872" s="2" t="str">
        <f t="shared" si="189"/>
        <v>Female</v>
      </c>
      <c r="F872" s="2">
        <v>56</v>
      </c>
      <c r="G872" s="2" t="s">
        <v>112</v>
      </c>
      <c r="H872" s="2" t="s">
        <v>113</v>
      </c>
      <c r="I872" s="2" t="s">
        <v>77</v>
      </c>
      <c r="J872" s="2">
        <v>3</v>
      </c>
      <c r="K872" s="2" t="str" cm="1">
        <f t="array" ref="K872">_xlfn.IFS(J872&lt;=5, "0-5", J872&lt;=10, "6-10", J872&lt;=15, "11-15", J872&lt;=20, "16-20", J872&gt;20, "21+")</f>
        <v>0-5</v>
      </c>
      <c r="L872" s="2" t="s">
        <v>24</v>
      </c>
      <c r="M872" s="11" t="str">
        <f t="shared" ref="M872:M874" si="198">SUBSTITUTE(L872,"$","")</f>
        <v>40</v>
      </c>
      <c r="N872" s="2">
        <v>1.7</v>
      </c>
      <c r="O872" s="2" t="s">
        <v>19</v>
      </c>
      <c r="P872" s="2" t="s">
        <v>2070</v>
      </c>
      <c r="Q872" s="3">
        <v>0.71</v>
      </c>
    </row>
    <row r="873" spans="1:17" x14ac:dyDescent="0.3">
      <c r="A873" s="2" t="s">
        <v>1809</v>
      </c>
      <c r="B873" s="2" t="s">
        <v>1810</v>
      </c>
      <c r="C873" s="2" t="str">
        <f t="shared" si="183"/>
        <v>Sarah Clarke</v>
      </c>
      <c r="D873" s="2" t="s">
        <v>2</v>
      </c>
      <c r="E873" s="2" t="str">
        <f t="shared" si="189"/>
        <v>Female</v>
      </c>
      <c r="F873" s="2">
        <v>49</v>
      </c>
      <c r="G873" s="2" t="s">
        <v>16</v>
      </c>
      <c r="H873" s="2" t="s">
        <v>17</v>
      </c>
      <c r="I873" s="2" t="s">
        <v>11</v>
      </c>
      <c r="J873" s="2">
        <v>24</v>
      </c>
      <c r="K873" s="2" t="str" cm="1">
        <f t="array" ref="K873">_xlfn.IFS(J873&lt;=5, "0-5", J873&lt;=10, "6-10", J873&lt;=15, "11-15", J873&lt;=20, "16-20", J873&gt;20, "21+")</f>
        <v>21+</v>
      </c>
      <c r="L873" s="2" t="s">
        <v>158</v>
      </c>
      <c r="M873" s="11" t="str">
        <f t="shared" si="198"/>
        <v>75</v>
      </c>
      <c r="N873" s="2">
        <v>3</v>
      </c>
      <c r="O873" s="2">
        <v>1</v>
      </c>
      <c r="P873" s="2" t="s">
        <v>2071</v>
      </c>
      <c r="Q873" s="3">
        <v>0.77</v>
      </c>
    </row>
    <row r="874" spans="1:17" x14ac:dyDescent="0.3">
      <c r="A874" s="2" t="s">
        <v>1811</v>
      </c>
      <c r="B874" s="2" t="s">
        <v>1812</v>
      </c>
      <c r="C874" s="2" t="str">
        <f t="shared" si="183"/>
        <v>Aaron Blair</v>
      </c>
      <c r="D874" s="2" t="s">
        <v>49</v>
      </c>
      <c r="E874" s="2" t="str">
        <f t="shared" si="189"/>
        <v>Male</v>
      </c>
      <c r="F874" s="2">
        <v>26</v>
      </c>
      <c r="G874" s="2" t="s">
        <v>178</v>
      </c>
      <c r="H874" s="2" t="s">
        <v>60</v>
      </c>
      <c r="I874" s="2" t="s">
        <v>5</v>
      </c>
      <c r="J874" s="2" t="s">
        <v>18531</v>
      </c>
      <c r="K874" s="2" t="str" cm="1">
        <f t="array" ref="K874">_xlfn.IFS(J874&lt;=5, "0-5", J874&lt;=10, "6-10", J874&lt;=15, "11-15", J874&lt;=20, "16-20", J874&gt;20, "21+")</f>
        <v>21+</v>
      </c>
      <c r="L874" s="2" t="s">
        <v>158</v>
      </c>
      <c r="M874" s="11" t="str">
        <f t="shared" si="198"/>
        <v>75</v>
      </c>
      <c r="N874" s="2">
        <v>2.1</v>
      </c>
      <c r="O874" s="2" t="s">
        <v>56</v>
      </c>
      <c r="P874" s="2" t="s">
        <v>2071</v>
      </c>
      <c r="Q874" s="2" t="s">
        <v>18531</v>
      </c>
    </row>
    <row r="875" spans="1:17" x14ac:dyDescent="0.3">
      <c r="A875" s="2" t="s">
        <v>1813</v>
      </c>
      <c r="B875" s="2" t="s">
        <v>1814</v>
      </c>
      <c r="C875" s="2" t="str">
        <f t="shared" ref="C875:C877" si="199">B875</f>
        <v>Courtney Burton</v>
      </c>
      <c r="D875" s="2" t="s">
        <v>65</v>
      </c>
      <c r="E875" s="2" t="str">
        <f t="shared" si="189"/>
        <v>Female</v>
      </c>
      <c r="F875" s="2">
        <v>36</v>
      </c>
      <c r="G875" s="2" t="s">
        <v>100</v>
      </c>
      <c r="H875" s="2" t="s">
        <v>101</v>
      </c>
      <c r="I875" s="2" t="s">
        <v>61</v>
      </c>
      <c r="J875" s="2">
        <v>0</v>
      </c>
      <c r="K875" s="2" t="str" cm="1">
        <f t="array" ref="K875">_xlfn.IFS(J875&lt;=5, "0-5", J875&lt;=10, "6-10", J875&lt;=15, "11-15", J875&lt;=20, "16-20", J875&gt;20, "21+")</f>
        <v>0-5</v>
      </c>
      <c r="L875" s="2">
        <v>75</v>
      </c>
      <c r="M875" s="11">
        <f>L875</f>
        <v>75</v>
      </c>
      <c r="N875" s="2">
        <v>1.5</v>
      </c>
      <c r="O875" s="2" t="s">
        <v>18531</v>
      </c>
      <c r="P875" s="2" t="s">
        <v>18531</v>
      </c>
      <c r="Q875" s="3">
        <v>0.73</v>
      </c>
    </row>
    <row r="876" spans="1:17" x14ac:dyDescent="0.3">
      <c r="A876" s="2" t="s">
        <v>1815</v>
      </c>
      <c r="B876" s="2" t="s">
        <v>1816</v>
      </c>
      <c r="C876" s="2" t="str">
        <f t="shared" si="199"/>
        <v>Gerald Taylor</v>
      </c>
      <c r="D876" s="2" t="s">
        <v>80</v>
      </c>
      <c r="E876" s="2" t="str">
        <f t="shared" si="189"/>
        <v>Male</v>
      </c>
      <c r="F876" s="2">
        <v>20</v>
      </c>
      <c r="G876" s="2" t="s">
        <v>112</v>
      </c>
      <c r="H876" s="2" t="s">
        <v>113</v>
      </c>
      <c r="I876" s="2" t="s">
        <v>23</v>
      </c>
      <c r="J876" s="2">
        <v>2</v>
      </c>
      <c r="K876" s="2" t="str" cm="1">
        <f t="array" ref="K876">_xlfn.IFS(J876&lt;=5, "0-5", J876&lt;=10, "6-10", J876&lt;=15, "11-15", J876&lt;=20, "16-20", J876&gt;20, "21+")</f>
        <v>0-5</v>
      </c>
      <c r="L876" s="2" t="s">
        <v>97</v>
      </c>
      <c r="M876" s="11" t="str">
        <f>_xlfn.TEXTAFTER(L876," ")</f>
        <v>30</v>
      </c>
      <c r="N876" s="2">
        <v>1.7</v>
      </c>
      <c r="O876" s="2" t="b">
        <v>1</v>
      </c>
      <c r="P876" s="2" t="s">
        <v>2071</v>
      </c>
      <c r="Q876" s="3">
        <v>0.6</v>
      </c>
    </row>
    <row r="877" spans="1:17" x14ac:dyDescent="0.3">
      <c r="A877" s="2" t="s">
        <v>1817</v>
      </c>
      <c r="B877" s="2" t="s">
        <v>1818</v>
      </c>
      <c r="C877" s="2" t="str">
        <f t="shared" si="199"/>
        <v>Mary Ward</v>
      </c>
      <c r="D877" s="2" t="s">
        <v>2</v>
      </c>
      <c r="E877" s="2" t="str">
        <f t="shared" si="189"/>
        <v>Female</v>
      </c>
      <c r="F877" s="2">
        <v>40</v>
      </c>
      <c r="G877" s="2" t="s">
        <v>178</v>
      </c>
      <c r="H877" s="2" t="s">
        <v>60</v>
      </c>
      <c r="I877" s="2" t="s">
        <v>32</v>
      </c>
      <c r="J877" s="2" t="s">
        <v>18531</v>
      </c>
      <c r="K877" s="2" t="str" cm="1">
        <f t="array" ref="K877">_xlfn.IFS(J877&lt;=5, "0-5", J877&lt;=10, "6-10", J877&lt;=15, "11-15", J877&lt;=20, "16-20", J877&gt;20, "21+")</f>
        <v>21+</v>
      </c>
      <c r="L877" s="2" t="s">
        <v>18531</v>
      </c>
      <c r="M877" s="11" t="s">
        <v>18531</v>
      </c>
      <c r="N877" s="2">
        <v>1.2</v>
      </c>
      <c r="O877" s="2">
        <v>1</v>
      </c>
      <c r="P877" s="2" t="s">
        <v>2071</v>
      </c>
      <c r="Q877" s="3">
        <v>0.67</v>
      </c>
    </row>
    <row r="878" spans="1:17" x14ac:dyDescent="0.3">
      <c r="A878" s="2" t="s">
        <v>1819</v>
      </c>
      <c r="B878" s="2" t="s">
        <v>1820</v>
      </c>
      <c r="C878" s="2" t="str">
        <f>_xlfn.TEXTAFTER(B878,". ",)</f>
        <v>Lisa Beard DVM</v>
      </c>
      <c r="D878" s="2" t="s">
        <v>27</v>
      </c>
      <c r="E878" s="2" t="str">
        <f t="shared" si="189"/>
        <v>Female</v>
      </c>
      <c r="F878" s="2">
        <v>30</v>
      </c>
      <c r="G878" s="2" t="s">
        <v>81</v>
      </c>
      <c r="H878" s="2" t="s">
        <v>82</v>
      </c>
      <c r="I878" s="2" t="s">
        <v>11</v>
      </c>
      <c r="J878" s="2">
        <v>6</v>
      </c>
      <c r="K878" s="2" t="str" cm="1">
        <f t="array" ref="K878">_xlfn.IFS(J878&lt;=5, "0-5", J878&lt;=10, "6-10", J878&lt;=15, "11-15", J878&lt;=20, "16-20", J878&gt;20, "21+")</f>
        <v>6-10</v>
      </c>
      <c r="L878" s="2">
        <v>75</v>
      </c>
      <c r="M878" s="11">
        <f t="shared" ref="M878:M882" si="200">L878</f>
        <v>75</v>
      </c>
      <c r="N878" s="2">
        <v>0</v>
      </c>
      <c r="O878" s="2" t="b">
        <v>0</v>
      </c>
      <c r="P878" s="2" t="s">
        <v>2070</v>
      </c>
      <c r="Q878" s="3">
        <v>0.8</v>
      </c>
    </row>
    <row r="879" spans="1:17" x14ac:dyDescent="0.3">
      <c r="A879" s="2" t="s">
        <v>1821</v>
      </c>
      <c r="B879" s="2" t="s">
        <v>1822</v>
      </c>
      <c r="C879" s="2" t="str">
        <f t="shared" ref="C879:C880" si="201">B879</f>
        <v>Larry Wallace</v>
      </c>
      <c r="D879" s="2" t="s">
        <v>85</v>
      </c>
      <c r="E879" s="2" t="str">
        <f t="shared" si="189"/>
        <v>Male</v>
      </c>
      <c r="F879" s="2">
        <v>51</v>
      </c>
      <c r="G879" s="2" t="s">
        <v>9</v>
      </c>
      <c r="H879" s="2" t="s">
        <v>10</v>
      </c>
      <c r="I879" s="2" t="s">
        <v>18</v>
      </c>
      <c r="J879" s="2">
        <v>21</v>
      </c>
      <c r="K879" s="2" t="str" cm="1">
        <f t="array" ref="K879">_xlfn.IFS(J879&lt;=5, "0-5", J879&lt;=10, "6-10", J879&lt;=15, "11-15", J879&lt;=20, "16-20", J879&gt;20, "21+")</f>
        <v>21+</v>
      </c>
      <c r="L879" s="2">
        <v>20</v>
      </c>
      <c r="M879" s="11">
        <f t="shared" si="200"/>
        <v>20</v>
      </c>
      <c r="N879" s="2" t="s">
        <v>18531</v>
      </c>
      <c r="O879" s="2" t="s">
        <v>62</v>
      </c>
      <c r="P879" s="2" t="s">
        <v>2071</v>
      </c>
      <c r="Q879" s="2" t="s">
        <v>18531</v>
      </c>
    </row>
    <row r="880" spans="1:17" x14ac:dyDescent="0.3">
      <c r="A880" s="2" t="s">
        <v>1823</v>
      </c>
      <c r="B880" s="2" t="s">
        <v>1824</v>
      </c>
      <c r="C880" s="2" t="str">
        <f t="shared" si="201"/>
        <v>Jeremiah Thompson</v>
      </c>
      <c r="D880" s="2" t="s">
        <v>85</v>
      </c>
      <c r="E880" s="2" t="str">
        <f t="shared" si="189"/>
        <v>Male</v>
      </c>
      <c r="F880" s="2">
        <v>46</v>
      </c>
      <c r="G880" s="2" t="s">
        <v>46</v>
      </c>
      <c r="H880" s="2" t="s">
        <v>10</v>
      </c>
      <c r="I880" s="2" t="s">
        <v>61</v>
      </c>
      <c r="J880" s="2">
        <v>24</v>
      </c>
      <c r="K880" s="2" t="str" cm="1">
        <f t="array" ref="K880">_xlfn.IFS(J880&lt;=5, "0-5", J880&lt;=10, "6-10", J880&lt;=15, "11-15", J880&lt;=20, "16-20", J880&gt;20, "21+")</f>
        <v>21+</v>
      </c>
      <c r="L880" s="2">
        <v>40</v>
      </c>
      <c r="M880" s="11">
        <f t="shared" si="200"/>
        <v>40</v>
      </c>
      <c r="N880" s="2">
        <v>3.3</v>
      </c>
      <c r="O880" s="2">
        <v>1</v>
      </c>
      <c r="P880" s="2" t="s">
        <v>2071</v>
      </c>
      <c r="Q880" s="3">
        <v>0.87</v>
      </c>
    </row>
    <row r="881" spans="1:17" x14ac:dyDescent="0.3">
      <c r="A881" s="2" t="s">
        <v>1825</v>
      </c>
      <c r="B881" s="2" t="s">
        <v>1826</v>
      </c>
      <c r="C881" s="2" t="str">
        <f>_xlfn.TEXTAFTER(B881,". ",)</f>
        <v>Jessica Williams DVM</v>
      </c>
      <c r="D881" s="2" t="s">
        <v>8</v>
      </c>
      <c r="E881" s="2" t="str">
        <f t="shared" si="189"/>
        <v>Female</v>
      </c>
      <c r="F881" s="2">
        <v>25</v>
      </c>
      <c r="G881" s="2" t="s">
        <v>100</v>
      </c>
      <c r="H881" s="2" t="s">
        <v>101</v>
      </c>
      <c r="I881" s="2" t="s">
        <v>32</v>
      </c>
      <c r="J881" s="2">
        <v>6</v>
      </c>
      <c r="K881" s="2" t="str" cm="1">
        <f t="array" ref="K881">_xlfn.IFS(J881&lt;=5, "0-5", J881&lt;=10, "6-10", J881&lt;=15, "11-15", J881&lt;=20, "16-20", J881&gt;20, "21+")</f>
        <v>6-10</v>
      </c>
      <c r="L881" s="2">
        <v>20</v>
      </c>
      <c r="M881" s="11">
        <f t="shared" si="200"/>
        <v>20</v>
      </c>
      <c r="N881" s="2">
        <v>2.1</v>
      </c>
      <c r="O881" s="2" t="s">
        <v>147</v>
      </c>
      <c r="P881" s="2" t="s">
        <v>2070</v>
      </c>
      <c r="Q881" s="2" t="s">
        <v>18531</v>
      </c>
    </row>
    <row r="882" spans="1:17" x14ac:dyDescent="0.3">
      <c r="A882" s="2" t="s">
        <v>1827</v>
      </c>
      <c r="B882" s="2" t="s">
        <v>1828</v>
      </c>
      <c r="C882" s="2" t="str">
        <f t="shared" ref="C882:C923" si="202">B882</f>
        <v>Martin Moreno</v>
      </c>
      <c r="D882" s="2" t="s">
        <v>15</v>
      </c>
      <c r="E882" s="2" t="str">
        <f t="shared" si="189"/>
        <v>Male</v>
      </c>
      <c r="F882" s="2">
        <v>53</v>
      </c>
      <c r="G882" s="2" t="s">
        <v>30</v>
      </c>
      <c r="H882" s="2" t="s">
        <v>31</v>
      </c>
      <c r="I882" s="2" t="s">
        <v>23</v>
      </c>
      <c r="J882" s="2">
        <v>32</v>
      </c>
      <c r="K882" s="2" t="str" cm="1">
        <f t="array" ref="K882">_xlfn.IFS(J882&lt;=5, "0-5", J882&lt;=10, "6-10", J882&lt;=15, "11-15", J882&lt;=20, "16-20", J882&gt;20, "21+")</f>
        <v>21+</v>
      </c>
      <c r="L882" s="2">
        <v>50</v>
      </c>
      <c r="M882" s="11">
        <f t="shared" si="200"/>
        <v>50</v>
      </c>
      <c r="N882" s="2" t="s">
        <v>18531</v>
      </c>
      <c r="O882" s="2">
        <v>1</v>
      </c>
      <c r="P882" s="2" t="s">
        <v>2071</v>
      </c>
      <c r="Q882" s="2" t="s">
        <v>18531</v>
      </c>
    </row>
    <row r="883" spans="1:17" x14ac:dyDescent="0.3">
      <c r="A883" s="2" t="s">
        <v>1829</v>
      </c>
      <c r="B883" s="2" t="s">
        <v>1830</v>
      </c>
      <c r="C883" s="2" t="str">
        <f t="shared" si="202"/>
        <v>Yolanda Proctor</v>
      </c>
      <c r="D883" s="2" t="s">
        <v>8</v>
      </c>
      <c r="E883" s="2" t="str">
        <f t="shared" si="189"/>
        <v>Female</v>
      </c>
      <c r="F883" s="2">
        <v>50</v>
      </c>
      <c r="G883" s="2" t="s">
        <v>127</v>
      </c>
      <c r="H883" s="2" t="s">
        <v>128</v>
      </c>
      <c r="I883" s="2" t="s">
        <v>11</v>
      </c>
      <c r="J883" s="2">
        <v>31</v>
      </c>
      <c r="K883" s="2" t="str" cm="1">
        <f t="array" ref="K883">_xlfn.IFS(J883&lt;=5, "0-5", J883&lt;=10, "6-10", J883&lt;=15, "11-15", J883&lt;=20, "16-20", J883&gt;20, "21+")</f>
        <v>21+</v>
      </c>
      <c r="L883" s="2" t="s">
        <v>12</v>
      </c>
      <c r="M883" s="11" t="str">
        <f t="shared" ref="M883:M884" si="203">_xlfn.TEXTAFTER(L883," ")</f>
        <v>100</v>
      </c>
      <c r="N883" s="2">
        <v>2.9</v>
      </c>
      <c r="O883" s="2" t="s">
        <v>62</v>
      </c>
      <c r="P883" s="2" t="s">
        <v>2071</v>
      </c>
      <c r="Q883" s="3">
        <v>0.89</v>
      </c>
    </row>
    <row r="884" spans="1:17" x14ac:dyDescent="0.3">
      <c r="A884" s="2" t="s">
        <v>1831</v>
      </c>
      <c r="B884" s="2" t="s">
        <v>1832</v>
      </c>
      <c r="C884" s="2" t="str">
        <f t="shared" si="202"/>
        <v>Allen Turner</v>
      </c>
      <c r="D884" s="2" t="s">
        <v>15</v>
      </c>
      <c r="E884" s="2" t="str">
        <f t="shared" si="189"/>
        <v>Male</v>
      </c>
      <c r="F884" s="2">
        <v>45</v>
      </c>
      <c r="G884" s="2" t="s">
        <v>100</v>
      </c>
      <c r="H884" s="2" t="s">
        <v>101</v>
      </c>
      <c r="I884" s="2" t="s">
        <v>32</v>
      </c>
      <c r="J884" s="2" t="s">
        <v>18531</v>
      </c>
      <c r="K884" s="2" t="str" cm="1">
        <f t="array" ref="K884">_xlfn.IFS(J884&lt;=5, "0-5", J884&lt;=10, "6-10", J884&lt;=15, "11-15", J884&lt;=20, "16-20", J884&gt;20, "21+")</f>
        <v>21+</v>
      </c>
      <c r="L884" s="2" t="s">
        <v>302</v>
      </c>
      <c r="M884" s="11" t="str">
        <f t="shared" si="203"/>
        <v>20</v>
      </c>
      <c r="N884" s="2">
        <v>3.3</v>
      </c>
      <c r="O884" s="2" t="b">
        <v>1</v>
      </c>
      <c r="P884" s="2" t="s">
        <v>2071</v>
      </c>
      <c r="Q884" s="3">
        <v>0.93</v>
      </c>
    </row>
    <row r="885" spans="1:17" x14ac:dyDescent="0.3">
      <c r="A885" s="2" t="s">
        <v>1833</v>
      </c>
      <c r="B885" s="2" t="s">
        <v>1834</v>
      </c>
      <c r="C885" s="2" t="str">
        <f t="shared" si="202"/>
        <v>Beth Huff</v>
      </c>
      <c r="D885" s="2" t="s">
        <v>22</v>
      </c>
      <c r="E885" s="2" t="str">
        <f t="shared" si="189"/>
        <v>Female</v>
      </c>
      <c r="F885" s="2">
        <v>48</v>
      </c>
      <c r="G885" s="2" t="s">
        <v>116</v>
      </c>
      <c r="H885" s="2" t="s">
        <v>10</v>
      </c>
      <c r="I885" s="2" t="s">
        <v>66</v>
      </c>
      <c r="J885" s="2">
        <v>24</v>
      </c>
      <c r="K885" s="2" t="str" cm="1">
        <f t="array" ref="K885">_xlfn.IFS(J885&lt;=5, "0-5", J885&lt;=10, "6-10", J885&lt;=15, "11-15", J885&lt;=20, "16-20", J885&gt;20, "21+")</f>
        <v>21+</v>
      </c>
      <c r="L885" s="2">
        <v>100</v>
      </c>
      <c r="M885" s="11">
        <f>L885</f>
        <v>100</v>
      </c>
      <c r="N885" s="2">
        <v>4.8</v>
      </c>
      <c r="O885" s="2">
        <v>1</v>
      </c>
      <c r="P885" s="2" t="s">
        <v>2071</v>
      </c>
      <c r="Q885" s="3">
        <v>0.84</v>
      </c>
    </row>
    <row r="886" spans="1:17" x14ac:dyDescent="0.3">
      <c r="A886" s="2" t="s">
        <v>1835</v>
      </c>
      <c r="B886" s="2" t="s">
        <v>1836</v>
      </c>
      <c r="C886" s="2" t="str">
        <f t="shared" si="202"/>
        <v>John Mckinney</v>
      </c>
      <c r="D886" s="2" t="s">
        <v>49</v>
      </c>
      <c r="E886" s="2" t="str">
        <f t="shared" si="189"/>
        <v>Male</v>
      </c>
      <c r="F886" s="2">
        <v>30</v>
      </c>
      <c r="G886" s="2" t="s">
        <v>37</v>
      </c>
      <c r="H886" s="2" t="s">
        <v>38</v>
      </c>
      <c r="I886" s="2" t="s">
        <v>77</v>
      </c>
      <c r="J886" s="2" t="s">
        <v>18531</v>
      </c>
      <c r="K886" s="2" t="str" cm="1">
        <f t="array" ref="K886">_xlfn.IFS(J886&lt;=5, "0-5", J886&lt;=10, "6-10", J886&lt;=15, "11-15", J886&lt;=20, "16-20", J886&gt;20, "21+")</f>
        <v>21+</v>
      </c>
      <c r="L886" s="2" t="s">
        <v>217</v>
      </c>
      <c r="M886" s="11" t="str">
        <f t="shared" ref="M886:M887" si="204">SUBSTITUTE(L886,"$","")</f>
        <v>100</v>
      </c>
      <c r="N886" s="2">
        <v>4.5</v>
      </c>
      <c r="O886" s="2" t="s">
        <v>18531</v>
      </c>
      <c r="P886" s="2" t="s">
        <v>18531</v>
      </c>
      <c r="Q886" s="3">
        <v>0.78</v>
      </c>
    </row>
    <row r="887" spans="1:17" x14ac:dyDescent="0.3">
      <c r="A887" s="2" t="s">
        <v>1837</v>
      </c>
      <c r="B887" s="2" t="s">
        <v>555</v>
      </c>
      <c r="C887" s="2" t="str">
        <f t="shared" si="202"/>
        <v>Sarah Ho</v>
      </c>
      <c r="D887" s="2" t="s">
        <v>22</v>
      </c>
      <c r="E887" s="2" t="str">
        <f t="shared" si="189"/>
        <v>Female</v>
      </c>
      <c r="F887" s="2">
        <v>33</v>
      </c>
      <c r="G887" s="2" t="s">
        <v>30</v>
      </c>
      <c r="H887" s="2" t="s">
        <v>31</v>
      </c>
      <c r="I887" s="2" t="s">
        <v>61</v>
      </c>
      <c r="J887" s="2">
        <v>6</v>
      </c>
      <c r="K887" s="2" t="str" cm="1">
        <f t="array" ref="K887">_xlfn.IFS(J887&lt;=5, "0-5", J887&lt;=10, "6-10", J887&lt;=15, "11-15", J887&lt;=20, "16-20", J887&gt;20, "21+")</f>
        <v>6-10</v>
      </c>
      <c r="L887" s="2" t="s">
        <v>52</v>
      </c>
      <c r="M887" s="11" t="str">
        <f t="shared" si="204"/>
        <v>50</v>
      </c>
      <c r="N887" s="2">
        <v>3.1</v>
      </c>
      <c r="O887" s="2" t="s">
        <v>147</v>
      </c>
      <c r="P887" s="2" t="s">
        <v>2070</v>
      </c>
      <c r="Q887" s="3">
        <v>0.9</v>
      </c>
    </row>
    <row r="888" spans="1:17" x14ac:dyDescent="0.3">
      <c r="A888" s="2" t="s">
        <v>1838</v>
      </c>
      <c r="B888" s="2" t="s">
        <v>1839</v>
      </c>
      <c r="C888" s="2" t="str">
        <f t="shared" si="202"/>
        <v>Lindsey Wang</v>
      </c>
      <c r="D888" s="2" t="s">
        <v>22</v>
      </c>
      <c r="E888" s="2" t="str">
        <f t="shared" si="189"/>
        <v>Female</v>
      </c>
      <c r="F888" s="2">
        <v>50</v>
      </c>
      <c r="G888" s="2" t="s">
        <v>55</v>
      </c>
      <c r="H888" s="2" t="s">
        <v>10</v>
      </c>
      <c r="I888" s="2" t="s">
        <v>77</v>
      </c>
      <c r="J888" s="2">
        <v>11</v>
      </c>
      <c r="K888" s="2" t="str" cm="1">
        <f t="array" ref="K888">_xlfn.IFS(J888&lt;=5, "0-5", J888&lt;=10, "6-10", J888&lt;=15, "11-15", J888&lt;=20, "16-20", J888&gt;20, "21+")</f>
        <v>11-15</v>
      </c>
      <c r="L888" s="2" t="s">
        <v>18531</v>
      </c>
      <c r="M888" s="11" t="s">
        <v>18531</v>
      </c>
      <c r="N888" s="2">
        <v>4.9000000000000004</v>
      </c>
      <c r="O888" s="2">
        <v>1</v>
      </c>
      <c r="P888" s="2" t="s">
        <v>2071</v>
      </c>
      <c r="Q888" s="3">
        <v>0.88</v>
      </c>
    </row>
    <row r="889" spans="1:17" x14ac:dyDescent="0.3">
      <c r="A889" s="2" t="s">
        <v>1840</v>
      </c>
      <c r="B889" s="2" t="s">
        <v>1841</v>
      </c>
      <c r="C889" s="2" t="str">
        <f t="shared" si="202"/>
        <v>Margaret Schwartz</v>
      </c>
      <c r="D889" s="2" t="s">
        <v>65</v>
      </c>
      <c r="E889" s="2" t="str">
        <f t="shared" si="189"/>
        <v>Female</v>
      </c>
      <c r="F889" s="2">
        <v>24</v>
      </c>
      <c r="G889" s="2" t="s">
        <v>37</v>
      </c>
      <c r="H889" s="2" t="s">
        <v>38</v>
      </c>
      <c r="I889" s="2" t="s">
        <v>39</v>
      </c>
      <c r="J889" s="2" t="s">
        <v>18531</v>
      </c>
      <c r="K889" s="2" t="str" cm="1">
        <f t="array" ref="K889">_xlfn.IFS(J889&lt;=5, "0-5", J889&lt;=10, "6-10", J889&lt;=15, "11-15", J889&lt;=20, "16-20", J889&gt;20, "21+")</f>
        <v>21+</v>
      </c>
      <c r="L889" s="2" t="s">
        <v>109</v>
      </c>
      <c r="M889" s="11" t="str">
        <f>SUBSTITUTE(L889,"$","")</f>
        <v>20</v>
      </c>
      <c r="N889" s="2">
        <v>0</v>
      </c>
      <c r="O889" s="2">
        <v>0</v>
      </c>
      <c r="P889" s="2" t="s">
        <v>2070</v>
      </c>
      <c r="Q889" s="3">
        <v>0.76</v>
      </c>
    </row>
    <row r="890" spans="1:17" x14ac:dyDescent="0.3">
      <c r="A890" s="2" t="s">
        <v>1842</v>
      </c>
      <c r="B890" s="2" t="s">
        <v>1843</v>
      </c>
      <c r="C890" s="2" t="str">
        <f t="shared" si="202"/>
        <v>Kyle Ray</v>
      </c>
      <c r="D890" s="2" t="s">
        <v>15</v>
      </c>
      <c r="E890" s="2" t="str">
        <f t="shared" si="189"/>
        <v>Male</v>
      </c>
      <c r="F890" s="2">
        <v>38</v>
      </c>
      <c r="G890" s="2" t="s">
        <v>3</v>
      </c>
      <c r="H890" s="2" t="s">
        <v>4</v>
      </c>
      <c r="I890" s="2" t="s">
        <v>23</v>
      </c>
      <c r="J890" s="2">
        <v>14</v>
      </c>
      <c r="K890" s="2" t="str" cm="1">
        <f t="array" ref="K890">_xlfn.IFS(J890&lt;=5, "0-5", J890&lt;=10, "6-10", J890&lt;=15, "11-15", J890&lt;=20, "16-20", J890&gt;20, "21+")</f>
        <v>11-15</v>
      </c>
      <c r="L890" s="2">
        <v>75</v>
      </c>
      <c r="M890" s="11">
        <f>L890</f>
        <v>75</v>
      </c>
      <c r="N890" s="2">
        <v>1.5</v>
      </c>
      <c r="O890" s="2" t="s">
        <v>19</v>
      </c>
      <c r="P890" s="2" t="s">
        <v>2070</v>
      </c>
      <c r="Q890" s="3">
        <v>0.62</v>
      </c>
    </row>
    <row r="891" spans="1:17" x14ac:dyDescent="0.3">
      <c r="A891" s="2" t="s">
        <v>1844</v>
      </c>
      <c r="B891" s="2" t="s">
        <v>1845</v>
      </c>
      <c r="C891" s="2" t="str">
        <f t="shared" si="202"/>
        <v>Isaac Hebert</v>
      </c>
      <c r="D891" s="2" t="s">
        <v>49</v>
      </c>
      <c r="E891" s="2" t="str">
        <f t="shared" si="189"/>
        <v>Male</v>
      </c>
      <c r="F891" s="2">
        <v>56</v>
      </c>
      <c r="G891" s="2" t="s">
        <v>73</v>
      </c>
      <c r="H891" s="2" t="s">
        <v>74</v>
      </c>
      <c r="I891" s="2" t="s">
        <v>77</v>
      </c>
      <c r="J891" s="2">
        <v>2</v>
      </c>
      <c r="K891" s="2" t="str" cm="1">
        <f t="array" ref="K891">_xlfn.IFS(J891&lt;=5, "0-5", J891&lt;=10, "6-10", J891&lt;=15, "11-15", J891&lt;=20, "16-20", J891&gt;20, "21+")</f>
        <v>0-5</v>
      </c>
      <c r="L891" s="2" t="s">
        <v>158</v>
      </c>
      <c r="M891" s="11" t="str">
        <f>SUBSTITUTE(L891,"$","")</f>
        <v>75</v>
      </c>
      <c r="N891" s="2">
        <v>2.4</v>
      </c>
      <c r="O891" s="2" t="s">
        <v>19</v>
      </c>
      <c r="P891" s="2" t="s">
        <v>2070</v>
      </c>
      <c r="Q891" s="2" t="s">
        <v>18531</v>
      </c>
    </row>
    <row r="892" spans="1:17" x14ac:dyDescent="0.3">
      <c r="A892" s="2" t="s">
        <v>1846</v>
      </c>
      <c r="B892" s="2" t="s">
        <v>1847</v>
      </c>
      <c r="C892" s="2" t="str">
        <f t="shared" si="202"/>
        <v>Michele Jones</v>
      </c>
      <c r="D892" s="2" t="s">
        <v>2</v>
      </c>
      <c r="E892" s="2" t="str">
        <f t="shared" si="189"/>
        <v>Female</v>
      </c>
      <c r="F892" s="2">
        <v>41</v>
      </c>
      <c r="G892" s="2" t="s">
        <v>112</v>
      </c>
      <c r="H892" s="2" t="s">
        <v>113</v>
      </c>
      <c r="I892" s="2" t="s">
        <v>77</v>
      </c>
      <c r="J892" s="2">
        <v>2</v>
      </c>
      <c r="K892" s="2" t="str" cm="1">
        <f t="array" ref="K892">_xlfn.IFS(J892&lt;=5, "0-5", J892&lt;=10, "6-10", J892&lt;=15, "11-15", J892&lt;=20, "16-20", J892&gt;20, "21+")</f>
        <v>0-5</v>
      </c>
      <c r="L892" s="2" t="s">
        <v>12</v>
      </c>
      <c r="M892" s="11" t="str">
        <f t="shared" ref="M892:M893" si="205">_xlfn.TEXTAFTER(L892," ")</f>
        <v>100</v>
      </c>
      <c r="N892" s="2">
        <v>4.5</v>
      </c>
      <c r="O892" s="2" t="s">
        <v>19</v>
      </c>
      <c r="P892" s="2" t="s">
        <v>2070</v>
      </c>
      <c r="Q892" s="2">
        <v>75</v>
      </c>
    </row>
    <row r="893" spans="1:17" x14ac:dyDescent="0.3">
      <c r="A893" s="2" t="s">
        <v>1848</v>
      </c>
      <c r="B893" s="2" t="s">
        <v>1849</v>
      </c>
      <c r="C893" s="2" t="str">
        <f t="shared" si="202"/>
        <v>Austin Allen</v>
      </c>
      <c r="D893" s="2" t="s">
        <v>85</v>
      </c>
      <c r="E893" s="2" t="str">
        <f t="shared" si="189"/>
        <v>Male</v>
      </c>
      <c r="F893" s="2" t="s">
        <v>18531</v>
      </c>
      <c r="G893" s="2" t="s">
        <v>3</v>
      </c>
      <c r="H893" s="2" t="s">
        <v>4</v>
      </c>
      <c r="I893" s="2" t="s">
        <v>61</v>
      </c>
      <c r="J893" s="2">
        <v>11</v>
      </c>
      <c r="K893" s="2" t="str" cm="1">
        <f t="array" ref="K893">_xlfn.IFS(J893&lt;=5, "0-5", J893&lt;=10, "6-10", J893&lt;=15, "11-15", J893&lt;=20, "16-20", J893&gt;20, "21+")</f>
        <v>11-15</v>
      </c>
      <c r="L893" s="2" t="s">
        <v>12</v>
      </c>
      <c r="M893" s="11" t="str">
        <f t="shared" si="205"/>
        <v>100</v>
      </c>
      <c r="N893" s="2">
        <v>2.5</v>
      </c>
      <c r="O893" s="2" t="s">
        <v>56</v>
      </c>
      <c r="P893" s="2" t="s">
        <v>2071</v>
      </c>
      <c r="Q893" s="2">
        <v>80</v>
      </c>
    </row>
    <row r="894" spans="1:17" x14ac:dyDescent="0.3">
      <c r="A894" s="2" t="s">
        <v>1850</v>
      </c>
      <c r="B894" s="2" t="s">
        <v>1851</v>
      </c>
      <c r="C894" s="2" t="str">
        <f t="shared" si="202"/>
        <v>Haley Castro</v>
      </c>
      <c r="D894" s="2" t="s">
        <v>2</v>
      </c>
      <c r="E894" s="2" t="str">
        <f t="shared" si="189"/>
        <v>Female</v>
      </c>
      <c r="F894" s="2">
        <v>42</v>
      </c>
      <c r="G894" s="2" t="s">
        <v>16</v>
      </c>
      <c r="H894" s="2" t="s">
        <v>17</v>
      </c>
      <c r="I894" s="2" t="s">
        <v>18</v>
      </c>
      <c r="J894" s="2">
        <v>13</v>
      </c>
      <c r="K894" s="2" t="str" cm="1">
        <f t="array" ref="K894">_xlfn.IFS(J894&lt;=5, "0-5", J894&lt;=10, "6-10", J894&lt;=15, "11-15", J894&lt;=20, "16-20", J894&gt;20, "21+")</f>
        <v>11-15</v>
      </c>
      <c r="L894" s="2">
        <v>30</v>
      </c>
      <c r="M894" s="11">
        <f t="shared" ref="M894:M896" si="206">L894</f>
        <v>30</v>
      </c>
      <c r="N894" s="2">
        <v>3.3</v>
      </c>
      <c r="O894" s="2" t="s">
        <v>18531</v>
      </c>
      <c r="P894" s="2" t="s">
        <v>18531</v>
      </c>
      <c r="Q894" s="3">
        <v>0.63</v>
      </c>
    </row>
    <row r="895" spans="1:17" x14ac:dyDescent="0.3">
      <c r="A895" s="2" t="s">
        <v>1852</v>
      </c>
      <c r="B895" s="2" t="s">
        <v>1853</v>
      </c>
      <c r="C895" s="2" t="str">
        <f t="shared" si="202"/>
        <v>David Armstrong</v>
      </c>
      <c r="D895" s="2" t="s">
        <v>85</v>
      </c>
      <c r="E895" s="2" t="str">
        <f t="shared" si="189"/>
        <v>Male</v>
      </c>
      <c r="F895" s="2">
        <v>26</v>
      </c>
      <c r="G895" s="2" t="s">
        <v>81</v>
      </c>
      <c r="H895" s="2" t="s">
        <v>82</v>
      </c>
      <c r="I895" s="2" t="s">
        <v>5</v>
      </c>
      <c r="J895" s="2">
        <v>7</v>
      </c>
      <c r="K895" s="2" t="str" cm="1">
        <f t="array" ref="K895">_xlfn.IFS(J895&lt;=5, "0-5", J895&lt;=10, "6-10", J895&lt;=15, "11-15", J895&lt;=20, "16-20", J895&gt;20, "21+")</f>
        <v>6-10</v>
      </c>
      <c r="L895" s="2">
        <v>75</v>
      </c>
      <c r="M895" s="11">
        <f t="shared" si="206"/>
        <v>75</v>
      </c>
      <c r="N895" s="2">
        <v>3</v>
      </c>
      <c r="O895" s="2" t="s">
        <v>18531</v>
      </c>
      <c r="P895" s="2" t="s">
        <v>18531</v>
      </c>
      <c r="Q895" s="3">
        <v>0.84</v>
      </c>
    </row>
    <row r="896" spans="1:17" x14ac:dyDescent="0.3">
      <c r="A896" s="2" t="s">
        <v>1854</v>
      </c>
      <c r="B896" s="2" t="s">
        <v>1855</v>
      </c>
      <c r="C896" s="2" t="str">
        <f t="shared" si="202"/>
        <v>Wendy Mitchell</v>
      </c>
      <c r="D896" s="2" t="s">
        <v>2</v>
      </c>
      <c r="E896" s="2" t="str">
        <f t="shared" si="189"/>
        <v>Female</v>
      </c>
      <c r="F896" s="2">
        <v>44</v>
      </c>
      <c r="G896" s="2" t="s">
        <v>116</v>
      </c>
      <c r="H896" s="2" t="s">
        <v>10</v>
      </c>
      <c r="I896" s="2" t="s">
        <v>66</v>
      </c>
      <c r="J896" s="2">
        <v>25</v>
      </c>
      <c r="K896" s="2" t="str" cm="1">
        <f t="array" ref="K896">_xlfn.IFS(J896&lt;=5, "0-5", J896&lt;=10, "6-10", J896&lt;=15, "11-15", J896&lt;=20, "16-20", J896&gt;20, "21+")</f>
        <v>21+</v>
      </c>
      <c r="L896" s="2">
        <v>75</v>
      </c>
      <c r="M896" s="11">
        <f t="shared" si="206"/>
        <v>75</v>
      </c>
      <c r="N896" s="2">
        <v>2.7</v>
      </c>
      <c r="O896" s="2">
        <v>1</v>
      </c>
      <c r="P896" s="2" t="s">
        <v>2071</v>
      </c>
      <c r="Q896" s="2">
        <v>78</v>
      </c>
    </row>
    <row r="897" spans="1:17" x14ac:dyDescent="0.3">
      <c r="A897" s="2" t="s">
        <v>1856</v>
      </c>
      <c r="B897" s="2" t="s">
        <v>1857</v>
      </c>
      <c r="C897" s="2" t="str">
        <f t="shared" si="202"/>
        <v>Anthony Hernandez</v>
      </c>
      <c r="D897" s="2" t="s">
        <v>49</v>
      </c>
      <c r="E897" s="2" t="str">
        <f t="shared" si="189"/>
        <v>Male</v>
      </c>
      <c r="F897" s="2">
        <v>46</v>
      </c>
      <c r="G897" s="2" t="s">
        <v>116</v>
      </c>
      <c r="H897" s="2" t="s">
        <v>10</v>
      </c>
      <c r="I897" s="2" t="s">
        <v>18</v>
      </c>
      <c r="J897" s="2">
        <v>20</v>
      </c>
      <c r="K897" s="2" t="str" cm="1">
        <f t="array" ref="K897">_xlfn.IFS(J897&lt;=5, "0-5", J897&lt;=10, "6-10", J897&lt;=15, "11-15", J897&lt;=20, "16-20", J897&gt;20, "21+")</f>
        <v>16-20</v>
      </c>
      <c r="L897" s="2" t="s">
        <v>109</v>
      </c>
      <c r="M897" s="11" t="str">
        <f>SUBSTITUTE(L897,"$","")</f>
        <v>20</v>
      </c>
      <c r="N897" s="2">
        <v>1.2</v>
      </c>
      <c r="O897" s="2" t="b">
        <v>0</v>
      </c>
      <c r="P897" s="2" t="s">
        <v>2070</v>
      </c>
      <c r="Q897" s="3">
        <v>0.74</v>
      </c>
    </row>
    <row r="898" spans="1:17" x14ac:dyDescent="0.3">
      <c r="A898" s="2" t="s">
        <v>1858</v>
      </c>
      <c r="B898" s="2" t="s">
        <v>1859</v>
      </c>
      <c r="C898" s="2" t="str">
        <f t="shared" si="202"/>
        <v>Erica Johnson</v>
      </c>
      <c r="D898" s="2" t="s">
        <v>27</v>
      </c>
      <c r="E898" s="2" t="str">
        <f t="shared" si="189"/>
        <v>Female</v>
      </c>
      <c r="F898" s="2">
        <v>36</v>
      </c>
      <c r="G898" s="2" t="s">
        <v>46</v>
      </c>
      <c r="H898" s="2" t="s">
        <v>10</v>
      </c>
      <c r="I898" s="2" t="s">
        <v>61</v>
      </c>
      <c r="J898" s="2">
        <v>8</v>
      </c>
      <c r="K898" s="2" t="str" cm="1">
        <f t="array" ref="K898">_xlfn.IFS(J898&lt;=5, "0-5", J898&lt;=10, "6-10", J898&lt;=15, "11-15", J898&lt;=20, "16-20", J898&gt;20, "21+")</f>
        <v>6-10</v>
      </c>
      <c r="L898" s="2">
        <v>50</v>
      </c>
      <c r="M898" s="11">
        <f>L898</f>
        <v>50</v>
      </c>
      <c r="N898" s="2">
        <v>4.3</v>
      </c>
      <c r="O898" s="2">
        <v>0</v>
      </c>
      <c r="P898" s="2" t="s">
        <v>2070</v>
      </c>
      <c r="Q898" s="3">
        <v>0.9</v>
      </c>
    </row>
    <row r="899" spans="1:17" x14ac:dyDescent="0.3">
      <c r="A899" s="2" t="s">
        <v>1860</v>
      </c>
      <c r="B899" s="2" t="s">
        <v>1861</v>
      </c>
      <c r="C899" s="2" t="str">
        <f t="shared" si="202"/>
        <v>Randall Barrett</v>
      </c>
      <c r="D899" s="2" t="s">
        <v>85</v>
      </c>
      <c r="E899" s="2" t="str">
        <f t="shared" ref="E899:E962" si="207">IF(LOWER(LEFT(D899,1))="f","Female","Male")</f>
        <v>Male</v>
      </c>
      <c r="F899" s="2">
        <v>26</v>
      </c>
      <c r="G899" s="2" t="s">
        <v>30</v>
      </c>
      <c r="H899" s="2" t="s">
        <v>31</v>
      </c>
      <c r="I899" s="2" t="s">
        <v>32</v>
      </c>
      <c r="J899" s="2">
        <v>6</v>
      </c>
      <c r="K899" s="2" t="str" cm="1">
        <f t="array" ref="K899">_xlfn.IFS(J899&lt;=5, "0-5", J899&lt;=10, "6-10", J899&lt;=15, "11-15", J899&lt;=20, "16-20", J899&gt;20, "21+")</f>
        <v>6-10</v>
      </c>
      <c r="L899" s="2" t="s">
        <v>24</v>
      </c>
      <c r="M899" s="11" t="str">
        <f>SUBSTITUTE(L899,"$","")</f>
        <v>40</v>
      </c>
      <c r="N899" s="2">
        <v>1.3</v>
      </c>
      <c r="O899" s="2">
        <v>0</v>
      </c>
      <c r="P899" s="2" t="s">
        <v>2070</v>
      </c>
      <c r="Q899" s="2" t="s">
        <v>18531</v>
      </c>
    </row>
    <row r="900" spans="1:17" x14ac:dyDescent="0.3">
      <c r="A900" s="2" t="s">
        <v>1862</v>
      </c>
      <c r="B900" s="2" t="s">
        <v>1863</v>
      </c>
      <c r="C900" s="2" t="str">
        <f t="shared" si="202"/>
        <v>Nathan Huff</v>
      </c>
      <c r="D900" s="2" t="s">
        <v>15</v>
      </c>
      <c r="E900" s="2" t="str">
        <f t="shared" si="207"/>
        <v>Male</v>
      </c>
      <c r="F900" s="2">
        <v>21</v>
      </c>
      <c r="G900" s="2" t="s">
        <v>16</v>
      </c>
      <c r="H900" s="2" t="s">
        <v>17</v>
      </c>
      <c r="I900" s="2" t="s">
        <v>61</v>
      </c>
      <c r="J900" s="2">
        <v>3</v>
      </c>
      <c r="K900" s="2" t="str" cm="1">
        <f t="array" ref="K900">_xlfn.IFS(J900&lt;=5, "0-5", J900&lt;=10, "6-10", J900&lt;=15, "11-15", J900&lt;=20, "16-20", J900&gt;20, "21+")</f>
        <v>0-5</v>
      </c>
      <c r="L900" s="2">
        <v>50</v>
      </c>
      <c r="M900" s="11">
        <f t="shared" ref="M900:M903" si="208">L900</f>
        <v>50</v>
      </c>
      <c r="N900" s="2">
        <v>4.5999999999999996</v>
      </c>
      <c r="O900" s="2" t="s">
        <v>62</v>
      </c>
      <c r="P900" s="2" t="s">
        <v>2071</v>
      </c>
      <c r="Q900" s="2" t="s">
        <v>18531</v>
      </c>
    </row>
    <row r="901" spans="1:17" x14ac:dyDescent="0.3">
      <c r="A901" s="2" t="s">
        <v>1864</v>
      </c>
      <c r="B901" s="2" t="s">
        <v>1865</v>
      </c>
      <c r="C901" s="2" t="str">
        <f t="shared" si="202"/>
        <v>Robin Walsh</v>
      </c>
      <c r="D901" s="2" t="s">
        <v>2</v>
      </c>
      <c r="E901" s="2" t="str">
        <f t="shared" si="207"/>
        <v>Female</v>
      </c>
      <c r="F901" s="2">
        <v>39</v>
      </c>
      <c r="G901" s="2" t="s">
        <v>37</v>
      </c>
      <c r="H901" s="2" t="s">
        <v>38</v>
      </c>
      <c r="I901" s="2" t="s">
        <v>61</v>
      </c>
      <c r="J901" s="2">
        <v>18</v>
      </c>
      <c r="K901" s="2" t="str" cm="1">
        <f t="array" ref="K901">_xlfn.IFS(J901&lt;=5, "0-5", J901&lt;=10, "6-10", J901&lt;=15, "11-15", J901&lt;=20, "16-20", J901&gt;20, "21+")</f>
        <v>16-20</v>
      </c>
      <c r="L901" s="2">
        <v>50</v>
      </c>
      <c r="M901" s="11">
        <f t="shared" si="208"/>
        <v>50</v>
      </c>
      <c r="N901" s="2">
        <v>2.1</v>
      </c>
      <c r="O901" s="2">
        <v>0</v>
      </c>
      <c r="P901" s="2" t="s">
        <v>2070</v>
      </c>
      <c r="Q901" s="2">
        <v>75</v>
      </c>
    </row>
    <row r="902" spans="1:17" x14ac:dyDescent="0.3">
      <c r="A902" s="2" t="s">
        <v>1866</v>
      </c>
      <c r="B902" s="2" t="s">
        <v>1867</v>
      </c>
      <c r="C902" s="2" t="str">
        <f t="shared" si="202"/>
        <v>Yvonne Robinson</v>
      </c>
      <c r="D902" s="2" t="s">
        <v>65</v>
      </c>
      <c r="E902" s="2" t="str">
        <f t="shared" si="207"/>
        <v>Female</v>
      </c>
      <c r="F902" s="2">
        <v>37</v>
      </c>
      <c r="G902" s="2" t="s">
        <v>46</v>
      </c>
      <c r="H902" s="2" t="s">
        <v>10</v>
      </c>
      <c r="I902" s="2" t="s">
        <v>5</v>
      </c>
      <c r="J902" s="2">
        <v>18</v>
      </c>
      <c r="K902" s="2" t="str" cm="1">
        <f t="array" ref="K902">_xlfn.IFS(J902&lt;=5, "0-5", J902&lt;=10, "6-10", J902&lt;=15, "11-15", J902&lt;=20, "16-20", J902&gt;20, "21+")</f>
        <v>16-20</v>
      </c>
      <c r="L902" s="2">
        <v>40</v>
      </c>
      <c r="M902" s="11">
        <f t="shared" si="208"/>
        <v>40</v>
      </c>
      <c r="N902" s="2">
        <v>4.5</v>
      </c>
      <c r="O902" s="2" t="s">
        <v>147</v>
      </c>
      <c r="P902" s="2" t="s">
        <v>2070</v>
      </c>
      <c r="Q902" s="3">
        <v>0.72</v>
      </c>
    </row>
    <row r="903" spans="1:17" x14ac:dyDescent="0.3">
      <c r="A903" s="2" t="s">
        <v>1868</v>
      </c>
      <c r="B903" s="2" t="s">
        <v>1869</v>
      </c>
      <c r="C903" s="2" t="str">
        <f t="shared" si="202"/>
        <v>Kathleen Hendrix</v>
      </c>
      <c r="D903" s="2" t="s">
        <v>65</v>
      </c>
      <c r="E903" s="2" t="str">
        <f t="shared" si="207"/>
        <v>Female</v>
      </c>
      <c r="F903" s="2">
        <v>47</v>
      </c>
      <c r="G903" s="2" t="s">
        <v>112</v>
      </c>
      <c r="H903" s="2" t="s">
        <v>113</v>
      </c>
      <c r="I903" s="2" t="s">
        <v>61</v>
      </c>
      <c r="J903" s="2">
        <v>3</v>
      </c>
      <c r="K903" s="2" t="str" cm="1">
        <f t="array" ref="K903">_xlfn.IFS(J903&lt;=5, "0-5", J903&lt;=10, "6-10", J903&lt;=15, "11-15", J903&lt;=20, "16-20", J903&gt;20, "21+")</f>
        <v>0-5</v>
      </c>
      <c r="L903" s="2">
        <v>40</v>
      </c>
      <c r="M903" s="11">
        <f t="shared" si="208"/>
        <v>40</v>
      </c>
      <c r="N903" s="2">
        <v>4.4000000000000004</v>
      </c>
      <c r="O903" s="2" t="s">
        <v>56</v>
      </c>
      <c r="P903" s="2" t="s">
        <v>2071</v>
      </c>
      <c r="Q903" s="3">
        <v>0.92</v>
      </c>
    </row>
    <row r="904" spans="1:17" x14ac:dyDescent="0.3">
      <c r="A904" s="2" t="s">
        <v>1870</v>
      </c>
      <c r="B904" s="2" t="s">
        <v>1871</v>
      </c>
      <c r="C904" s="2" t="str">
        <f t="shared" si="202"/>
        <v>Jennifer Baker</v>
      </c>
      <c r="D904" s="2" t="s">
        <v>8</v>
      </c>
      <c r="E904" s="2" t="str">
        <f t="shared" si="207"/>
        <v>Female</v>
      </c>
      <c r="F904" s="2">
        <v>53</v>
      </c>
      <c r="G904" s="2" t="s">
        <v>112</v>
      </c>
      <c r="H904" s="2" t="s">
        <v>113</v>
      </c>
      <c r="I904" s="2" t="s">
        <v>18</v>
      </c>
      <c r="J904" s="2">
        <v>32</v>
      </c>
      <c r="K904" s="2" t="str" cm="1">
        <f t="array" ref="K904">_xlfn.IFS(J904&lt;=5, "0-5", J904&lt;=10, "6-10", J904&lt;=15, "11-15", J904&lt;=20, "16-20", J904&gt;20, "21+")</f>
        <v>21+</v>
      </c>
      <c r="L904" s="2" t="s">
        <v>302</v>
      </c>
      <c r="M904" s="11" t="str">
        <f t="shared" ref="M904:M905" si="209">_xlfn.TEXTAFTER(L904," ")</f>
        <v>20</v>
      </c>
      <c r="N904" s="2">
        <v>0</v>
      </c>
      <c r="O904" s="2" t="s">
        <v>19</v>
      </c>
      <c r="P904" s="2" t="s">
        <v>2070</v>
      </c>
      <c r="Q904" s="2" t="s">
        <v>18531</v>
      </c>
    </row>
    <row r="905" spans="1:17" x14ac:dyDescent="0.3">
      <c r="A905" s="2" t="s">
        <v>1872</v>
      </c>
      <c r="B905" s="2" t="s">
        <v>1873</v>
      </c>
      <c r="C905" s="2" t="str">
        <f t="shared" si="202"/>
        <v>Kim Martinez</v>
      </c>
      <c r="D905" s="2" t="s">
        <v>27</v>
      </c>
      <c r="E905" s="2" t="str">
        <f t="shared" si="207"/>
        <v>Female</v>
      </c>
      <c r="F905" s="2">
        <v>53</v>
      </c>
      <c r="G905" s="2" t="s">
        <v>59</v>
      </c>
      <c r="H905" s="2" t="s">
        <v>60</v>
      </c>
      <c r="I905" s="2" t="s">
        <v>11</v>
      </c>
      <c r="J905" s="2">
        <v>19</v>
      </c>
      <c r="K905" s="2" t="str" cm="1">
        <f t="array" ref="K905">_xlfn.IFS(J905&lt;=5, "0-5", J905&lt;=10, "6-10", J905&lt;=15, "11-15", J905&lt;=20, "16-20", J905&gt;20, "21+")</f>
        <v>16-20</v>
      </c>
      <c r="L905" s="2" t="s">
        <v>302</v>
      </c>
      <c r="M905" s="11" t="str">
        <f t="shared" si="209"/>
        <v>20</v>
      </c>
      <c r="N905" s="2">
        <v>1.3</v>
      </c>
      <c r="O905" s="2">
        <v>0</v>
      </c>
      <c r="P905" s="2" t="s">
        <v>2070</v>
      </c>
      <c r="Q905" s="2" t="s">
        <v>18531</v>
      </c>
    </row>
    <row r="906" spans="1:17" x14ac:dyDescent="0.3">
      <c r="A906" s="2" t="s">
        <v>1874</v>
      </c>
      <c r="B906" s="2" t="s">
        <v>1875</v>
      </c>
      <c r="C906" s="2" t="str">
        <f t="shared" si="202"/>
        <v>Andrew Little</v>
      </c>
      <c r="D906" s="2" t="s">
        <v>15</v>
      </c>
      <c r="E906" s="2" t="str">
        <f t="shared" si="207"/>
        <v>Male</v>
      </c>
      <c r="F906" s="2">
        <v>21</v>
      </c>
      <c r="G906" s="2" t="s">
        <v>81</v>
      </c>
      <c r="H906" s="2" t="s">
        <v>82</v>
      </c>
      <c r="I906" s="2" t="s">
        <v>39</v>
      </c>
      <c r="J906" s="2">
        <v>2</v>
      </c>
      <c r="K906" s="2" t="str" cm="1">
        <f t="array" ref="K906">_xlfn.IFS(J906&lt;=5, "0-5", J906&lt;=10, "6-10", J906&lt;=15, "11-15", J906&lt;=20, "16-20", J906&gt;20, "21+")</f>
        <v>0-5</v>
      </c>
      <c r="L906" s="2">
        <v>50</v>
      </c>
      <c r="M906" s="11">
        <f>L906</f>
        <v>50</v>
      </c>
      <c r="N906" s="2">
        <v>2.6</v>
      </c>
      <c r="O906" s="2" t="b">
        <v>0</v>
      </c>
      <c r="P906" s="2" t="s">
        <v>2070</v>
      </c>
      <c r="Q906" s="3">
        <v>0.86</v>
      </c>
    </row>
    <row r="907" spans="1:17" x14ac:dyDescent="0.3">
      <c r="A907" s="2" t="s">
        <v>1876</v>
      </c>
      <c r="B907" s="2" t="s">
        <v>1877</v>
      </c>
      <c r="C907" s="2" t="str">
        <f t="shared" si="202"/>
        <v>Kelly Shelton</v>
      </c>
      <c r="D907" s="2" t="s">
        <v>27</v>
      </c>
      <c r="E907" s="2" t="str">
        <f t="shared" si="207"/>
        <v>Female</v>
      </c>
      <c r="F907" s="2">
        <v>35</v>
      </c>
      <c r="G907" s="2" t="s">
        <v>55</v>
      </c>
      <c r="H907" s="2" t="s">
        <v>10</v>
      </c>
      <c r="I907" s="2" t="s">
        <v>5</v>
      </c>
      <c r="J907" s="2">
        <v>0</v>
      </c>
      <c r="K907" s="2" t="str" cm="1">
        <f t="array" ref="K907">_xlfn.IFS(J907&lt;=5, "0-5", J907&lt;=10, "6-10", J907&lt;=15, "11-15", J907&lt;=20, "16-20", J907&gt;20, "21+")</f>
        <v>0-5</v>
      </c>
      <c r="L907" s="2" t="s">
        <v>18531</v>
      </c>
      <c r="M907" s="11" t="s">
        <v>18531</v>
      </c>
      <c r="N907" s="2" t="s">
        <v>18531</v>
      </c>
      <c r="O907" s="2" t="s">
        <v>62</v>
      </c>
      <c r="P907" s="2" t="s">
        <v>2071</v>
      </c>
      <c r="Q907" s="2">
        <v>85</v>
      </c>
    </row>
    <row r="908" spans="1:17" x14ac:dyDescent="0.3">
      <c r="A908" s="2" t="s">
        <v>1878</v>
      </c>
      <c r="B908" s="2" t="s">
        <v>1879</v>
      </c>
      <c r="C908" s="2" t="str">
        <f t="shared" si="202"/>
        <v>Steven Duncan</v>
      </c>
      <c r="D908" s="2" t="s">
        <v>85</v>
      </c>
      <c r="E908" s="2" t="str">
        <f t="shared" si="207"/>
        <v>Male</v>
      </c>
      <c r="F908" s="2">
        <v>31</v>
      </c>
      <c r="G908" s="2" t="s">
        <v>59</v>
      </c>
      <c r="H908" s="2" t="s">
        <v>60</v>
      </c>
      <c r="I908" s="2" t="s">
        <v>102</v>
      </c>
      <c r="J908" s="2">
        <v>13</v>
      </c>
      <c r="K908" s="2" t="str" cm="1">
        <f t="array" ref="K908">_xlfn.IFS(J908&lt;=5, "0-5", J908&lt;=10, "6-10", J908&lt;=15, "11-15", J908&lt;=20, "16-20", J908&gt;20, "21+")</f>
        <v>11-15</v>
      </c>
      <c r="L908" s="2" t="s">
        <v>24</v>
      </c>
      <c r="M908" s="11" t="str">
        <f>SUBSTITUTE(L908,"$","")</f>
        <v>40</v>
      </c>
      <c r="N908" s="2">
        <v>1.2</v>
      </c>
      <c r="O908" s="2" t="b">
        <v>0</v>
      </c>
      <c r="P908" s="2" t="s">
        <v>2070</v>
      </c>
      <c r="Q908" s="2">
        <v>62</v>
      </c>
    </row>
    <row r="909" spans="1:17" x14ac:dyDescent="0.3">
      <c r="A909" s="2" t="s">
        <v>1880</v>
      </c>
      <c r="B909" s="2" t="s">
        <v>1881</v>
      </c>
      <c r="C909" s="2" t="str">
        <f t="shared" si="202"/>
        <v>Kristen Haney</v>
      </c>
      <c r="D909" s="2" t="s">
        <v>65</v>
      </c>
      <c r="E909" s="2" t="str">
        <f t="shared" si="207"/>
        <v>Female</v>
      </c>
      <c r="F909" s="2">
        <v>55</v>
      </c>
      <c r="G909" s="2" t="s">
        <v>100</v>
      </c>
      <c r="H909" s="2" t="s">
        <v>101</v>
      </c>
      <c r="I909" s="2" t="s">
        <v>32</v>
      </c>
      <c r="J909" s="2">
        <v>2</v>
      </c>
      <c r="K909" s="2" t="str" cm="1">
        <f t="array" ref="K909">_xlfn.IFS(J909&lt;=5, "0-5", J909&lt;=10, "6-10", J909&lt;=15, "11-15", J909&lt;=20, "16-20", J909&gt;20, "21+")</f>
        <v>0-5</v>
      </c>
      <c r="L909" s="2" t="s">
        <v>97</v>
      </c>
      <c r="M909" s="11" t="str">
        <f>_xlfn.TEXTAFTER(L909," ")</f>
        <v>30</v>
      </c>
      <c r="N909" s="2">
        <v>3.1</v>
      </c>
      <c r="O909" s="2" t="s">
        <v>62</v>
      </c>
      <c r="P909" s="2" t="s">
        <v>2071</v>
      </c>
      <c r="Q909" s="3">
        <v>0.91</v>
      </c>
    </row>
    <row r="910" spans="1:17" x14ac:dyDescent="0.3">
      <c r="A910" s="2" t="s">
        <v>1882</v>
      </c>
      <c r="B910" s="2" t="s">
        <v>1883</v>
      </c>
      <c r="C910" s="2" t="str">
        <f t="shared" si="202"/>
        <v>Kathy Reese</v>
      </c>
      <c r="D910" s="2" t="s">
        <v>2</v>
      </c>
      <c r="E910" s="2" t="str">
        <f t="shared" si="207"/>
        <v>Female</v>
      </c>
      <c r="F910" s="2">
        <v>59</v>
      </c>
      <c r="G910" s="2" t="s">
        <v>50</v>
      </c>
      <c r="H910" s="2" t="s">
        <v>51</v>
      </c>
      <c r="I910" s="2" t="s">
        <v>23</v>
      </c>
      <c r="J910" s="2">
        <v>11</v>
      </c>
      <c r="K910" s="2" t="str" cm="1">
        <f t="array" ref="K910">_xlfn.IFS(J910&lt;=5, "0-5", J910&lt;=10, "6-10", J910&lt;=15, "11-15", J910&lt;=20, "16-20", J910&gt;20, "21+")</f>
        <v>11-15</v>
      </c>
      <c r="L910" s="2" t="s">
        <v>158</v>
      </c>
      <c r="M910" s="11" t="str">
        <f>SUBSTITUTE(L910,"$","")</f>
        <v>75</v>
      </c>
      <c r="N910" s="2">
        <v>2.2999999999999998</v>
      </c>
      <c r="O910" s="2" t="s">
        <v>62</v>
      </c>
      <c r="P910" s="2" t="s">
        <v>2071</v>
      </c>
      <c r="Q910" s="3">
        <v>0.8</v>
      </c>
    </row>
    <row r="911" spans="1:17" x14ac:dyDescent="0.3">
      <c r="A911" s="2" t="s">
        <v>1884</v>
      </c>
      <c r="B911" s="2" t="s">
        <v>1885</v>
      </c>
      <c r="C911" s="2" t="str">
        <f t="shared" si="202"/>
        <v>Steven Murphy</v>
      </c>
      <c r="D911" s="2" t="s">
        <v>49</v>
      </c>
      <c r="E911" s="2" t="str">
        <f t="shared" si="207"/>
        <v>Male</v>
      </c>
      <c r="F911" s="2">
        <v>59</v>
      </c>
      <c r="G911" s="2" t="s">
        <v>123</v>
      </c>
      <c r="H911" s="2" t="s">
        <v>124</v>
      </c>
      <c r="I911" s="2" t="s">
        <v>66</v>
      </c>
      <c r="J911" s="2">
        <v>17</v>
      </c>
      <c r="K911" s="2" t="str" cm="1">
        <f t="array" ref="K911">_xlfn.IFS(J911&lt;=5, "0-5", J911&lt;=10, "6-10", J911&lt;=15, "11-15", J911&lt;=20, "16-20", J911&gt;20, "21+")</f>
        <v>16-20</v>
      </c>
      <c r="L911" s="2">
        <v>100</v>
      </c>
      <c r="M911" s="11">
        <f>L911</f>
        <v>100</v>
      </c>
      <c r="N911" s="2">
        <v>4</v>
      </c>
      <c r="O911" s="2" t="s">
        <v>147</v>
      </c>
      <c r="P911" s="2" t="s">
        <v>2070</v>
      </c>
      <c r="Q911" s="3">
        <v>0.72</v>
      </c>
    </row>
    <row r="912" spans="1:17" x14ac:dyDescent="0.3">
      <c r="A912" s="2" t="s">
        <v>1886</v>
      </c>
      <c r="B912" s="2" t="s">
        <v>1887</v>
      </c>
      <c r="C912" s="2" t="str">
        <f t="shared" si="202"/>
        <v>William Hartman</v>
      </c>
      <c r="D912" s="2" t="s">
        <v>80</v>
      </c>
      <c r="E912" s="2" t="str">
        <f t="shared" si="207"/>
        <v>Male</v>
      </c>
      <c r="F912" s="2">
        <v>47</v>
      </c>
      <c r="G912" s="2" t="s">
        <v>81</v>
      </c>
      <c r="H912" s="2" t="s">
        <v>82</v>
      </c>
      <c r="I912" s="2" t="s">
        <v>5</v>
      </c>
      <c r="J912" s="2">
        <v>10</v>
      </c>
      <c r="K912" s="2" t="str" cm="1">
        <f t="array" ref="K912">_xlfn.IFS(J912&lt;=5, "0-5", J912&lt;=10, "6-10", J912&lt;=15, "11-15", J912&lt;=20, "16-20", J912&gt;20, "21+")</f>
        <v>6-10</v>
      </c>
      <c r="L912" s="2" t="s">
        <v>158</v>
      </c>
      <c r="M912" s="11" t="str">
        <f>SUBSTITUTE(L912,"$","")</f>
        <v>75</v>
      </c>
      <c r="N912" s="2">
        <v>1.9</v>
      </c>
      <c r="O912" s="2" t="s">
        <v>18531</v>
      </c>
      <c r="P912" s="2" t="s">
        <v>18531</v>
      </c>
      <c r="Q912" s="2" t="s">
        <v>18531</v>
      </c>
    </row>
    <row r="913" spans="1:17" x14ac:dyDescent="0.3">
      <c r="A913" s="2" t="s">
        <v>1888</v>
      </c>
      <c r="B913" s="2" t="s">
        <v>1889</v>
      </c>
      <c r="C913" s="2" t="str">
        <f t="shared" si="202"/>
        <v>Sonya Haley</v>
      </c>
      <c r="D913" s="2" t="s">
        <v>27</v>
      </c>
      <c r="E913" s="2" t="str">
        <f t="shared" si="207"/>
        <v>Female</v>
      </c>
      <c r="F913" s="2">
        <v>53</v>
      </c>
      <c r="G913" s="2" t="s">
        <v>141</v>
      </c>
      <c r="H913" s="2" t="s">
        <v>142</v>
      </c>
      <c r="I913" s="2" t="s">
        <v>102</v>
      </c>
      <c r="J913" s="2">
        <v>26</v>
      </c>
      <c r="K913" s="2" t="str" cm="1">
        <f t="array" ref="K913">_xlfn.IFS(J913&lt;=5, "0-5", J913&lt;=10, "6-10", J913&lt;=15, "11-15", J913&lt;=20, "16-20", J913&gt;20, "21+")</f>
        <v>21+</v>
      </c>
      <c r="L913" s="2">
        <v>75</v>
      </c>
      <c r="M913" s="11">
        <f>L913</f>
        <v>75</v>
      </c>
      <c r="N913" s="2">
        <v>2.4</v>
      </c>
      <c r="O913" s="2" t="s">
        <v>56</v>
      </c>
      <c r="P913" s="2" t="s">
        <v>2071</v>
      </c>
      <c r="Q913" s="2" t="s">
        <v>18531</v>
      </c>
    </row>
    <row r="914" spans="1:17" x14ac:dyDescent="0.3">
      <c r="A914" s="2" t="s">
        <v>1890</v>
      </c>
      <c r="B914" s="2" t="s">
        <v>507</v>
      </c>
      <c r="C914" s="2" t="str">
        <f t="shared" si="202"/>
        <v>Robert Evans</v>
      </c>
      <c r="D914" s="2" t="s">
        <v>49</v>
      </c>
      <c r="E914" s="2" t="str">
        <f t="shared" si="207"/>
        <v>Male</v>
      </c>
      <c r="F914" s="2">
        <v>49</v>
      </c>
      <c r="G914" s="2" t="s">
        <v>141</v>
      </c>
      <c r="H914" s="2" t="s">
        <v>142</v>
      </c>
      <c r="I914" s="2" t="s">
        <v>39</v>
      </c>
      <c r="J914" s="2" t="s">
        <v>18531</v>
      </c>
      <c r="K914" s="2" t="str" cm="1">
        <f t="array" ref="K914">_xlfn.IFS(J914&lt;=5, "0-5", J914&lt;=10, "6-10", J914&lt;=15, "11-15", J914&lt;=20, "16-20", J914&gt;20, "21+")</f>
        <v>21+</v>
      </c>
      <c r="L914" s="2" t="s">
        <v>33</v>
      </c>
      <c r="M914" s="11" t="str">
        <f>SUBSTITUTE(L914,"$","")</f>
        <v>30</v>
      </c>
      <c r="N914" s="2" t="s">
        <v>18531</v>
      </c>
      <c r="O914" s="2" t="s">
        <v>56</v>
      </c>
      <c r="P914" s="2" t="s">
        <v>2071</v>
      </c>
      <c r="Q914" s="3">
        <v>0.74</v>
      </c>
    </row>
    <row r="915" spans="1:17" x14ac:dyDescent="0.3">
      <c r="A915" s="2" t="s">
        <v>1891</v>
      </c>
      <c r="B915" s="2" t="s">
        <v>1892</v>
      </c>
      <c r="C915" s="2" t="str">
        <f t="shared" si="202"/>
        <v>Patricia Richardson</v>
      </c>
      <c r="D915" s="2" t="s">
        <v>2</v>
      </c>
      <c r="E915" s="2" t="str">
        <f t="shared" si="207"/>
        <v>Female</v>
      </c>
      <c r="F915" s="2">
        <v>50</v>
      </c>
      <c r="G915" s="2" t="s">
        <v>141</v>
      </c>
      <c r="H915" s="2" t="s">
        <v>142</v>
      </c>
      <c r="I915" s="2" t="s">
        <v>11</v>
      </c>
      <c r="J915" s="2">
        <v>8</v>
      </c>
      <c r="K915" s="2" t="str" cm="1">
        <f t="array" ref="K915">_xlfn.IFS(J915&lt;=5, "0-5", J915&lt;=10, "6-10", J915&lt;=15, "11-15", J915&lt;=20, "16-20", J915&gt;20, "21+")</f>
        <v>6-10</v>
      </c>
      <c r="L915" s="2" t="s">
        <v>86</v>
      </c>
      <c r="M915" s="11" t="str">
        <f t="shared" ref="M915:M917" si="210">_xlfn.TEXTAFTER(L915," ")</f>
        <v>50</v>
      </c>
      <c r="N915" s="2">
        <v>3.7</v>
      </c>
      <c r="O915" s="2" t="s">
        <v>62</v>
      </c>
      <c r="P915" s="2" t="s">
        <v>2071</v>
      </c>
      <c r="Q915" s="3">
        <v>0.82</v>
      </c>
    </row>
    <row r="916" spans="1:17" x14ac:dyDescent="0.3">
      <c r="A916" s="2" t="s">
        <v>1893</v>
      </c>
      <c r="B916" s="2" t="s">
        <v>1894</v>
      </c>
      <c r="C916" s="2" t="str">
        <f t="shared" si="202"/>
        <v>Carolyn Lopez</v>
      </c>
      <c r="D916" s="2" t="s">
        <v>27</v>
      </c>
      <c r="E916" s="2" t="str">
        <f t="shared" si="207"/>
        <v>Female</v>
      </c>
      <c r="F916" s="2">
        <v>59</v>
      </c>
      <c r="G916" s="2" t="s">
        <v>100</v>
      </c>
      <c r="H916" s="2" t="s">
        <v>101</v>
      </c>
      <c r="I916" s="2" t="s">
        <v>102</v>
      </c>
      <c r="J916" s="2">
        <v>22</v>
      </c>
      <c r="K916" s="2" t="str" cm="1">
        <f t="array" ref="K916">_xlfn.IFS(J916&lt;=5, "0-5", J916&lt;=10, "6-10", J916&lt;=15, "11-15", J916&lt;=20, "16-20", J916&gt;20, "21+")</f>
        <v>21+</v>
      </c>
      <c r="L916" s="2" t="s">
        <v>12</v>
      </c>
      <c r="M916" s="11" t="str">
        <f t="shared" si="210"/>
        <v>100</v>
      </c>
      <c r="N916" s="2">
        <v>1.1000000000000001</v>
      </c>
      <c r="O916" s="2" t="s">
        <v>147</v>
      </c>
      <c r="P916" s="2" t="s">
        <v>2070</v>
      </c>
      <c r="Q916" s="3">
        <v>0.85</v>
      </c>
    </row>
    <row r="917" spans="1:17" x14ac:dyDescent="0.3">
      <c r="A917" s="2" t="s">
        <v>1895</v>
      </c>
      <c r="B917" s="2" t="s">
        <v>1896</v>
      </c>
      <c r="C917" s="2" t="str">
        <f t="shared" si="202"/>
        <v>Kyle Burns</v>
      </c>
      <c r="D917" s="2" t="s">
        <v>80</v>
      </c>
      <c r="E917" s="2" t="str">
        <f t="shared" si="207"/>
        <v>Male</v>
      </c>
      <c r="F917" s="2">
        <v>33</v>
      </c>
      <c r="G917" s="2" t="s">
        <v>50</v>
      </c>
      <c r="H917" s="2" t="s">
        <v>51</v>
      </c>
      <c r="I917" s="2" t="s">
        <v>39</v>
      </c>
      <c r="J917" s="2">
        <v>8</v>
      </c>
      <c r="K917" s="2" t="str" cm="1">
        <f t="array" ref="K917">_xlfn.IFS(J917&lt;=5, "0-5", J917&lt;=10, "6-10", J917&lt;=15, "11-15", J917&lt;=20, "16-20", J917&gt;20, "21+")</f>
        <v>6-10</v>
      </c>
      <c r="L917" s="2" t="s">
        <v>40</v>
      </c>
      <c r="M917" s="11" t="str">
        <f t="shared" si="210"/>
        <v>75</v>
      </c>
      <c r="N917" s="2">
        <v>2.2999999999999998</v>
      </c>
      <c r="O917" s="2" t="b">
        <v>1</v>
      </c>
      <c r="P917" s="2" t="s">
        <v>2071</v>
      </c>
      <c r="Q917" s="3">
        <v>0.68</v>
      </c>
    </row>
    <row r="918" spans="1:17" x14ac:dyDescent="0.3">
      <c r="A918" s="2" t="s">
        <v>1897</v>
      </c>
      <c r="B918" s="2" t="s">
        <v>1898</v>
      </c>
      <c r="C918" s="2" t="str">
        <f t="shared" si="202"/>
        <v>Margaret Garcia</v>
      </c>
      <c r="D918" s="2" t="s">
        <v>2</v>
      </c>
      <c r="E918" s="2" t="str">
        <f t="shared" si="207"/>
        <v>Female</v>
      </c>
      <c r="F918" s="2">
        <v>45</v>
      </c>
      <c r="G918" s="2" t="s">
        <v>116</v>
      </c>
      <c r="H918" s="2" t="s">
        <v>10</v>
      </c>
      <c r="I918" s="2" t="s">
        <v>23</v>
      </c>
      <c r="J918" s="2">
        <v>22</v>
      </c>
      <c r="K918" s="2" t="str" cm="1">
        <f t="array" ref="K918">_xlfn.IFS(J918&lt;=5, "0-5", J918&lt;=10, "6-10", J918&lt;=15, "11-15", J918&lt;=20, "16-20", J918&gt;20, "21+")</f>
        <v>21+</v>
      </c>
      <c r="L918" s="2">
        <v>40</v>
      </c>
      <c r="M918" s="11">
        <f t="shared" ref="M918:M922" si="211">L918</f>
        <v>40</v>
      </c>
      <c r="N918" s="2">
        <v>3.7</v>
      </c>
      <c r="O918" s="2" t="s">
        <v>62</v>
      </c>
      <c r="P918" s="2" t="s">
        <v>2071</v>
      </c>
      <c r="Q918" s="3">
        <v>0.99</v>
      </c>
    </row>
    <row r="919" spans="1:17" x14ac:dyDescent="0.3">
      <c r="A919" s="2" t="s">
        <v>1899</v>
      </c>
      <c r="B919" s="2" t="s">
        <v>1900</v>
      </c>
      <c r="C919" s="2" t="str">
        <f t="shared" si="202"/>
        <v>Brittany Barker</v>
      </c>
      <c r="D919" s="2" t="s">
        <v>27</v>
      </c>
      <c r="E919" s="2" t="str">
        <f t="shared" si="207"/>
        <v>Female</v>
      </c>
      <c r="F919" s="2">
        <v>36</v>
      </c>
      <c r="G919" s="2" t="s">
        <v>3</v>
      </c>
      <c r="H919" s="2" t="s">
        <v>4</v>
      </c>
      <c r="I919" s="2" t="s">
        <v>18</v>
      </c>
      <c r="J919" s="2">
        <v>14</v>
      </c>
      <c r="K919" s="2" t="str" cm="1">
        <f t="array" ref="K919">_xlfn.IFS(J919&lt;=5, "0-5", J919&lt;=10, "6-10", J919&lt;=15, "11-15", J919&lt;=20, "16-20", J919&gt;20, "21+")</f>
        <v>11-15</v>
      </c>
      <c r="L919" s="2">
        <v>30</v>
      </c>
      <c r="M919" s="11">
        <f t="shared" si="211"/>
        <v>30</v>
      </c>
      <c r="N919" s="2">
        <v>1.9</v>
      </c>
      <c r="O919" s="2">
        <v>0</v>
      </c>
      <c r="P919" s="2" t="s">
        <v>2070</v>
      </c>
      <c r="Q919" s="3">
        <v>0.62</v>
      </c>
    </row>
    <row r="920" spans="1:17" x14ac:dyDescent="0.3">
      <c r="A920" s="2" t="s">
        <v>1901</v>
      </c>
      <c r="B920" s="2" t="s">
        <v>1902</v>
      </c>
      <c r="C920" s="2" t="str">
        <f t="shared" si="202"/>
        <v>Paul Campbell</v>
      </c>
      <c r="D920" s="2" t="s">
        <v>15</v>
      </c>
      <c r="E920" s="2" t="str">
        <f t="shared" si="207"/>
        <v>Male</v>
      </c>
      <c r="F920" s="2">
        <v>46</v>
      </c>
      <c r="G920" s="2" t="s">
        <v>141</v>
      </c>
      <c r="H920" s="2" t="s">
        <v>142</v>
      </c>
      <c r="I920" s="2" t="s">
        <v>61</v>
      </c>
      <c r="J920" s="2">
        <v>6</v>
      </c>
      <c r="K920" s="2" t="str" cm="1">
        <f t="array" ref="K920">_xlfn.IFS(J920&lt;=5, "0-5", J920&lt;=10, "6-10", J920&lt;=15, "11-15", J920&lt;=20, "16-20", J920&gt;20, "21+")</f>
        <v>6-10</v>
      </c>
      <c r="L920" s="2">
        <v>30</v>
      </c>
      <c r="M920" s="11">
        <f t="shared" si="211"/>
        <v>30</v>
      </c>
      <c r="N920" s="2">
        <v>1.5</v>
      </c>
      <c r="O920" s="2" t="s">
        <v>19</v>
      </c>
      <c r="P920" s="2" t="s">
        <v>2070</v>
      </c>
      <c r="Q920" s="2" t="s">
        <v>18531</v>
      </c>
    </row>
    <row r="921" spans="1:17" x14ac:dyDescent="0.3">
      <c r="A921" s="2" t="s">
        <v>1903</v>
      </c>
      <c r="B921" s="2" t="s">
        <v>1904</v>
      </c>
      <c r="C921" s="2" t="str">
        <f t="shared" si="202"/>
        <v>Amy Morrow</v>
      </c>
      <c r="D921" s="2" t="s">
        <v>27</v>
      </c>
      <c r="E921" s="2" t="str">
        <f t="shared" si="207"/>
        <v>Female</v>
      </c>
      <c r="F921" s="2">
        <v>53</v>
      </c>
      <c r="G921" s="2" t="s">
        <v>50</v>
      </c>
      <c r="H921" s="2" t="s">
        <v>51</v>
      </c>
      <c r="I921" s="2" t="s">
        <v>18</v>
      </c>
      <c r="J921" s="2">
        <v>14</v>
      </c>
      <c r="K921" s="2" t="str" cm="1">
        <f t="array" ref="K921">_xlfn.IFS(J921&lt;=5, "0-5", J921&lt;=10, "6-10", J921&lt;=15, "11-15", J921&lt;=20, "16-20", J921&gt;20, "21+")</f>
        <v>11-15</v>
      </c>
      <c r="L921" s="2">
        <v>30</v>
      </c>
      <c r="M921" s="11">
        <f t="shared" si="211"/>
        <v>30</v>
      </c>
      <c r="N921" s="2">
        <v>0</v>
      </c>
      <c r="O921" s="2" t="b">
        <v>0</v>
      </c>
      <c r="P921" s="2" t="s">
        <v>2070</v>
      </c>
      <c r="Q921" s="3">
        <v>0.83</v>
      </c>
    </row>
    <row r="922" spans="1:17" x14ac:dyDescent="0.3">
      <c r="A922" s="2" t="s">
        <v>1905</v>
      </c>
      <c r="B922" s="2" t="s">
        <v>1906</v>
      </c>
      <c r="C922" s="2" t="str">
        <f t="shared" si="202"/>
        <v>Amy Fitzgerald</v>
      </c>
      <c r="D922" s="2" t="s">
        <v>2</v>
      </c>
      <c r="E922" s="2" t="str">
        <f t="shared" si="207"/>
        <v>Female</v>
      </c>
      <c r="F922" s="2">
        <v>24</v>
      </c>
      <c r="G922" s="2" t="s">
        <v>46</v>
      </c>
      <c r="H922" s="2" t="s">
        <v>10</v>
      </c>
      <c r="I922" s="2" t="s">
        <v>23</v>
      </c>
      <c r="J922" s="2">
        <v>2</v>
      </c>
      <c r="K922" s="2" t="str" cm="1">
        <f t="array" ref="K922">_xlfn.IFS(J922&lt;=5, "0-5", J922&lt;=10, "6-10", J922&lt;=15, "11-15", J922&lt;=20, "16-20", J922&gt;20, "21+")</f>
        <v>0-5</v>
      </c>
      <c r="L922" s="2">
        <v>30</v>
      </c>
      <c r="M922" s="11">
        <f t="shared" si="211"/>
        <v>30</v>
      </c>
      <c r="N922" s="2">
        <v>3.6</v>
      </c>
      <c r="O922" s="2" t="s">
        <v>18531</v>
      </c>
      <c r="P922" s="2" t="s">
        <v>18531</v>
      </c>
      <c r="Q922" s="3">
        <v>0.92</v>
      </c>
    </row>
    <row r="923" spans="1:17" x14ac:dyDescent="0.3">
      <c r="A923" s="2" t="s">
        <v>1907</v>
      </c>
      <c r="B923" s="2" t="s">
        <v>1908</v>
      </c>
      <c r="C923" s="2" t="str">
        <f t="shared" si="202"/>
        <v>Anita Becker</v>
      </c>
      <c r="D923" s="2" t="s">
        <v>27</v>
      </c>
      <c r="E923" s="2" t="str">
        <f t="shared" si="207"/>
        <v>Female</v>
      </c>
      <c r="F923" s="2">
        <v>49</v>
      </c>
      <c r="G923" s="2" t="s">
        <v>178</v>
      </c>
      <c r="H923" s="2" t="s">
        <v>60</v>
      </c>
      <c r="I923" s="2" t="s">
        <v>77</v>
      </c>
      <c r="J923" s="2">
        <v>4</v>
      </c>
      <c r="K923" s="2" t="str" cm="1">
        <f t="array" ref="K923">_xlfn.IFS(J923&lt;=5, "0-5", J923&lt;=10, "6-10", J923&lt;=15, "11-15", J923&lt;=20, "16-20", J923&gt;20, "21+")</f>
        <v>0-5</v>
      </c>
      <c r="L923" s="2" t="s">
        <v>158</v>
      </c>
      <c r="M923" s="11" t="str">
        <f>SUBSTITUTE(L923,"$","")</f>
        <v>75</v>
      </c>
      <c r="N923" s="2">
        <v>2.1</v>
      </c>
      <c r="O923" s="2" t="s">
        <v>18531</v>
      </c>
      <c r="P923" s="2" t="s">
        <v>18531</v>
      </c>
      <c r="Q923" s="3">
        <v>0.85</v>
      </c>
    </row>
    <row r="924" spans="1:17" x14ac:dyDescent="0.3">
      <c r="A924" s="2" t="s">
        <v>1909</v>
      </c>
      <c r="B924" s="2" t="s">
        <v>1910</v>
      </c>
      <c r="C924" s="2" t="str">
        <f>_xlfn.TEXTAFTER(B924,". ",)</f>
        <v>Amy Brooks</v>
      </c>
      <c r="D924" s="2" t="s">
        <v>22</v>
      </c>
      <c r="E924" s="2" t="str">
        <f t="shared" si="207"/>
        <v>Female</v>
      </c>
      <c r="F924" s="2">
        <v>49</v>
      </c>
      <c r="G924" s="2" t="s">
        <v>100</v>
      </c>
      <c r="H924" s="2" t="s">
        <v>101</v>
      </c>
      <c r="I924" s="2" t="s">
        <v>32</v>
      </c>
      <c r="J924" s="2">
        <v>4</v>
      </c>
      <c r="K924" s="2" t="str" cm="1">
        <f t="array" ref="K924">_xlfn.IFS(J924&lt;=5, "0-5", J924&lt;=10, "6-10", J924&lt;=15, "11-15", J924&lt;=20, "16-20", J924&gt;20, "21+")</f>
        <v>0-5</v>
      </c>
      <c r="L924" s="2">
        <v>75</v>
      </c>
      <c r="M924" s="11">
        <f t="shared" ref="M924:M926" si="212">L924</f>
        <v>75</v>
      </c>
      <c r="N924" s="2">
        <v>2.9</v>
      </c>
      <c r="O924" s="2" t="s">
        <v>19</v>
      </c>
      <c r="P924" s="2" t="s">
        <v>2070</v>
      </c>
      <c r="Q924" s="2" t="s">
        <v>18531</v>
      </c>
    </row>
    <row r="925" spans="1:17" x14ac:dyDescent="0.3">
      <c r="A925" s="2" t="s">
        <v>1911</v>
      </c>
      <c r="B925" s="2" t="s">
        <v>1912</v>
      </c>
      <c r="C925" s="2" t="str">
        <f t="shared" ref="C925:C964" si="213">B925</f>
        <v>Lori Marshall</v>
      </c>
      <c r="D925" s="2" t="s">
        <v>8</v>
      </c>
      <c r="E925" s="2" t="str">
        <f t="shared" si="207"/>
        <v>Female</v>
      </c>
      <c r="F925" s="2">
        <v>49</v>
      </c>
      <c r="G925" s="2" t="s">
        <v>100</v>
      </c>
      <c r="H925" s="2" t="s">
        <v>101</v>
      </c>
      <c r="I925" s="2" t="s">
        <v>11</v>
      </c>
      <c r="J925" s="2">
        <v>24</v>
      </c>
      <c r="K925" s="2" t="str" cm="1">
        <f t="array" ref="K925">_xlfn.IFS(J925&lt;=5, "0-5", J925&lt;=10, "6-10", J925&lt;=15, "11-15", J925&lt;=20, "16-20", J925&gt;20, "21+")</f>
        <v>21+</v>
      </c>
      <c r="L925" s="2">
        <v>100</v>
      </c>
      <c r="M925" s="11">
        <f t="shared" si="212"/>
        <v>100</v>
      </c>
      <c r="N925" s="2">
        <v>3.6</v>
      </c>
      <c r="O925" s="2" t="b">
        <v>1</v>
      </c>
      <c r="P925" s="2" t="s">
        <v>2071</v>
      </c>
      <c r="Q925" s="2" t="s">
        <v>18531</v>
      </c>
    </row>
    <row r="926" spans="1:17" x14ac:dyDescent="0.3">
      <c r="A926" s="2" t="s">
        <v>1913</v>
      </c>
      <c r="B926" s="2" t="s">
        <v>1914</v>
      </c>
      <c r="C926" s="2" t="str">
        <f t="shared" si="213"/>
        <v>Jennifer Miller</v>
      </c>
      <c r="D926" s="2" t="s">
        <v>65</v>
      </c>
      <c r="E926" s="2" t="str">
        <f t="shared" si="207"/>
        <v>Female</v>
      </c>
      <c r="F926" s="2">
        <v>58</v>
      </c>
      <c r="G926" s="2" t="s">
        <v>95</v>
      </c>
      <c r="H926" s="2" t="s">
        <v>96</v>
      </c>
      <c r="I926" s="2" t="s">
        <v>5</v>
      </c>
      <c r="J926" s="2">
        <v>29</v>
      </c>
      <c r="K926" s="2" t="str" cm="1">
        <f t="array" ref="K926">_xlfn.IFS(J926&lt;=5, "0-5", J926&lt;=10, "6-10", J926&lt;=15, "11-15", J926&lt;=20, "16-20", J926&gt;20, "21+")</f>
        <v>21+</v>
      </c>
      <c r="L926" s="2">
        <v>30</v>
      </c>
      <c r="M926" s="11">
        <f t="shared" si="212"/>
        <v>30</v>
      </c>
      <c r="N926" s="2">
        <v>3.3</v>
      </c>
      <c r="O926" s="2" t="s">
        <v>56</v>
      </c>
      <c r="P926" s="2" t="s">
        <v>2071</v>
      </c>
      <c r="Q926" s="3">
        <v>0.89</v>
      </c>
    </row>
    <row r="927" spans="1:17" x14ac:dyDescent="0.3">
      <c r="A927" s="2" t="s">
        <v>1915</v>
      </c>
      <c r="B927" s="2" t="s">
        <v>1916</v>
      </c>
      <c r="C927" s="2" t="str">
        <f t="shared" si="213"/>
        <v>Thomas Young</v>
      </c>
      <c r="D927" s="2" t="s">
        <v>49</v>
      </c>
      <c r="E927" s="2" t="str">
        <f t="shared" si="207"/>
        <v>Male</v>
      </c>
      <c r="F927" s="2">
        <v>50</v>
      </c>
      <c r="G927" s="2" t="s">
        <v>141</v>
      </c>
      <c r="H927" s="2" t="s">
        <v>142</v>
      </c>
      <c r="I927" s="2" t="s">
        <v>61</v>
      </c>
      <c r="J927" s="2">
        <v>13</v>
      </c>
      <c r="K927" s="2" t="str" cm="1">
        <f t="array" ref="K927">_xlfn.IFS(J927&lt;=5, "0-5", J927&lt;=10, "6-10", J927&lt;=15, "11-15", J927&lt;=20, "16-20", J927&gt;20, "21+")</f>
        <v>11-15</v>
      </c>
      <c r="L927" s="2" t="s">
        <v>18531</v>
      </c>
      <c r="M927" s="11" t="s">
        <v>18531</v>
      </c>
      <c r="N927" s="2">
        <v>2.5</v>
      </c>
      <c r="O927" s="2" t="s">
        <v>62</v>
      </c>
      <c r="P927" s="2" t="s">
        <v>2071</v>
      </c>
      <c r="Q927" s="3">
        <v>0.81</v>
      </c>
    </row>
    <row r="928" spans="1:17" x14ac:dyDescent="0.3">
      <c r="A928" s="2" t="s">
        <v>1917</v>
      </c>
      <c r="B928" s="2" t="s">
        <v>1918</v>
      </c>
      <c r="C928" s="2" t="str">
        <f t="shared" si="213"/>
        <v>Zachary Larsen</v>
      </c>
      <c r="D928" s="2" t="s">
        <v>80</v>
      </c>
      <c r="E928" s="2" t="str">
        <f t="shared" si="207"/>
        <v>Male</v>
      </c>
      <c r="F928" s="2">
        <v>27</v>
      </c>
      <c r="G928" s="2" t="s">
        <v>141</v>
      </c>
      <c r="H928" s="2" t="s">
        <v>142</v>
      </c>
      <c r="I928" s="2" t="s">
        <v>77</v>
      </c>
      <c r="J928" s="2">
        <v>1</v>
      </c>
      <c r="K928" s="2" t="str" cm="1">
        <f t="array" ref="K928">_xlfn.IFS(J928&lt;=5, "0-5", J928&lt;=10, "6-10", J928&lt;=15, "11-15", J928&lt;=20, "16-20", J928&gt;20, "21+")</f>
        <v>0-5</v>
      </c>
      <c r="L928" s="2" t="s">
        <v>12</v>
      </c>
      <c r="M928" s="11" t="str">
        <f>_xlfn.TEXTAFTER(L928," ")</f>
        <v>100</v>
      </c>
      <c r="N928" s="2">
        <v>3.7</v>
      </c>
      <c r="O928" s="2" t="s">
        <v>62</v>
      </c>
      <c r="P928" s="2" t="s">
        <v>2071</v>
      </c>
      <c r="Q928" s="2">
        <v>61</v>
      </c>
    </row>
    <row r="929" spans="1:17" x14ac:dyDescent="0.3">
      <c r="A929" s="2" t="s">
        <v>1919</v>
      </c>
      <c r="B929" s="2" t="s">
        <v>1920</v>
      </c>
      <c r="C929" s="2" t="str">
        <f t="shared" si="213"/>
        <v>Valerie Gutierrez</v>
      </c>
      <c r="D929" s="2" t="s">
        <v>22</v>
      </c>
      <c r="E929" s="2" t="str">
        <f t="shared" si="207"/>
        <v>Female</v>
      </c>
      <c r="F929" s="2">
        <v>20</v>
      </c>
      <c r="G929" s="2" t="s">
        <v>100</v>
      </c>
      <c r="H929" s="2" t="s">
        <v>101</v>
      </c>
      <c r="I929" s="2" t="s">
        <v>102</v>
      </c>
      <c r="J929" s="2" t="s">
        <v>18531</v>
      </c>
      <c r="K929" s="2" t="str" cm="1">
        <f t="array" ref="K929">_xlfn.IFS(J929&lt;=5, "0-5", J929&lt;=10, "6-10", J929&lt;=15, "11-15", J929&lt;=20, "16-20", J929&gt;20, "21+")</f>
        <v>21+</v>
      </c>
      <c r="L929" s="2" t="s">
        <v>33</v>
      </c>
      <c r="M929" s="11" t="str">
        <f t="shared" ref="M929:M930" si="214">SUBSTITUTE(L929,"$","")</f>
        <v>30</v>
      </c>
      <c r="N929" s="2">
        <v>4.5999999999999996</v>
      </c>
      <c r="O929" s="2">
        <v>1</v>
      </c>
      <c r="P929" s="2" t="s">
        <v>2071</v>
      </c>
      <c r="Q929" s="2" t="s">
        <v>18531</v>
      </c>
    </row>
    <row r="930" spans="1:17" x14ac:dyDescent="0.3">
      <c r="A930" s="2" t="s">
        <v>1921</v>
      </c>
      <c r="B930" s="2" t="s">
        <v>1922</v>
      </c>
      <c r="C930" s="2" t="str">
        <f t="shared" si="213"/>
        <v>Daniel Parker</v>
      </c>
      <c r="D930" s="2" t="s">
        <v>49</v>
      </c>
      <c r="E930" s="2" t="str">
        <f t="shared" si="207"/>
        <v>Male</v>
      </c>
      <c r="F930" s="2">
        <v>52</v>
      </c>
      <c r="G930" s="2" t="s">
        <v>112</v>
      </c>
      <c r="H930" s="2" t="s">
        <v>113</v>
      </c>
      <c r="I930" s="2" t="s">
        <v>5</v>
      </c>
      <c r="J930" s="2">
        <v>15</v>
      </c>
      <c r="K930" s="2" t="str" cm="1">
        <f t="array" ref="K930">_xlfn.IFS(J930&lt;=5, "0-5", J930&lt;=10, "6-10", J930&lt;=15, "11-15", J930&lt;=20, "16-20", J930&gt;20, "21+")</f>
        <v>11-15</v>
      </c>
      <c r="L930" s="2" t="s">
        <v>24</v>
      </c>
      <c r="M930" s="11" t="str">
        <f t="shared" si="214"/>
        <v>40</v>
      </c>
      <c r="N930" s="2">
        <v>0</v>
      </c>
      <c r="O930" s="2">
        <v>1</v>
      </c>
      <c r="P930" s="2" t="s">
        <v>2071</v>
      </c>
      <c r="Q930" s="3">
        <v>0.92</v>
      </c>
    </row>
    <row r="931" spans="1:17" x14ac:dyDescent="0.3">
      <c r="A931" s="2" t="s">
        <v>1923</v>
      </c>
      <c r="B931" s="2" t="s">
        <v>1924</v>
      </c>
      <c r="C931" s="2" t="str">
        <f t="shared" si="213"/>
        <v>Nicole Bennett</v>
      </c>
      <c r="D931" s="2" t="s">
        <v>65</v>
      </c>
      <c r="E931" s="2" t="str">
        <f t="shared" si="207"/>
        <v>Female</v>
      </c>
      <c r="F931" s="2">
        <v>22</v>
      </c>
      <c r="G931" s="2" t="s">
        <v>123</v>
      </c>
      <c r="H931" s="2" t="s">
        <v>124</v>
      </c>
      <c r="I931" s="2" t="s">
        <v>102</v>
      </c>
      <c r="J931" s="2">
        <v>2</v>
      </c>
      <c r="K931" s="2" t="str" cm="1">
        <f t="array" ref="K931">_xlfn.IFS(J931&lt;=5, "0-5", J931&lt;=10, "6-10", J931&lt;=15, "11-15", J931&lt;=20, "16-20", J931&gt;20, "21+")</f>
        <v>0-5</v>
      </c>
      <c r="L931" s="2">
        <v>30</v>
      </c>
      <c r="M931" s="11">
        <f t="shared" ref="M931:M932" si="215">L931</f>
        <v>30</v>
      </c>
      <c r="N931" s="2">
        <v>2</v>
      </c>
      <c r="O931" s="2" t="s">
        <v>147</v>
      </c>
      <c r="P931" s="2" t="s">
        <v>2070</v>
      </c>
      <c r="Q931" s="3">
        <v>0.96</v>
      </c>
    </row>
    <row r="932" spans="1:17" x14ac:dyDescent="0.3">
      <c r="A932" s="2" t="s">
        <v>1925</v>
      </c>
      <c r="B932" s="2" t="s">
        <v>1926</v>
      </c>
      <c r="C932" s="2" t="str">
        <f t="shared" si="213"/>
        <v>Lauren Lowery</v>
      </c>
      <c r="D932" s="2" t="s">
        <v>65</v>
      </c>
      <c r="E932" s="2" t="str">
        <f t="shared" si="207"/>
        <v>Female</v>
      </c>
      <c r="F932" s="2">
        <v>38</v>
      </c>
      <c r="G932" s="2" t="s">
        <v>50</v>
      </c>
      <c r="H932" s="2" t="s">
        <v>51</v>
      </c>
      <c r="I932" s="2" t="s">
        <v>23</v>
      </c>
      <c r="J932" s="2">
        <v>14</v>
      </c>
      <c r="K932" s="2" t="str" cm="1">
        <f t="array" ref="K932">_xlfn.IFS(J932&lt;=5, "0-5", J932&lt;=10, "6-10", J932&lt;=15, "11-15", J932&lt;=20, "16-20", J932&gt;20, "21+")</f>
        <v>11-15</v>
      </c>
      <c r="L932" s="2">
        <v>100</v>
      </c>
      <c r="M932" s="11">
        <f t="shared" si="215"/>
        <v>100</v>
      </c>
      <c r="N932" s="2">
        <v>1.7</v>
      </c>
      <c r="O932" s="2" t="b">
        <v>0</v>
      </c>
      <c r="P932" s="2" t="s">
        <v>2070</v>
      </c>
      <c r="Q932" s="3">
        <v>0.66</v>
      </c>
    </row>
    <row r="933" spans="1:17" x14ac:dyDescent="0.3">
      <c r="A933" s="2" t="s">
        <v>1927</v>
      </c>
      <c r="B933" s="2" t="s">
        <v>1928</v>
      </c>
      <c r="C933" s="2" t="str">
        <f t="shared" si="213"/>
        <v>Alexander Woodward</v>
      </c>
      <c r="D933" s="2" t="s">
        <v>15</v>
      </c>
      <c r="E933" s="2" t="str">
        <f t="shared" si="207"/>
        <v>Male</v>
      </c>
      <c r="F933" s="2">
        <v>21</v>
      </c>
      <c r="G933" s="2" t="s">
        <v>116</v>
      </c>
      <c r="H933" s="2" t="s">
        <v>10</v>
      </c>
      <c r="I933" s="2" t="s">
        <v>18</v>
      </c>
      <c r="J933" s="2">
        <v>0</v>
      </c>
      <c r="K933" s="2" t="str" cm="1">
        <f t="array" ref="K933">_xlfn.IFS(J933&lt;=5, "0-5", J933&lt;=10, "6-10", J933&lt;=15, "11-15", J933&lt;=20, "16-20", J933&gt;20, "21+")</f>
        <v>0-5</v>
      </c>
      <c r="L933" s="2" t="s">
        <v>12</v>
      </c>
      <c r="M933" s="11" t="str">
        <f>_xlfn.TEXTAFTER(L933," ")</f>
        <v>100</v>
      </c>
      <c r="N933" s="2">
        <v>3</v>
      </c>
      <c r="O933" s="2" t="s">
        <v>19</v>
      </c>
      <c r="P933" s="2" t="s">
        <v>2070</v>
      </c>
      <c r="Q933" s="3">
        <v>0.64</v>
      </c>
    </row>
    <row r="934" spans="1:17" x14ac:dyDescent="0.3">
      <c r="A934" s="2" t="s">
        <v>1929</v>
      </c>
      <c r="B934" s="2" t="s">
        <v>1930</v>
      </c>
      <c r="C934" s="2" t="str">
        <f t="shared" si="213"/>
        <v>Anthony Walter</v>
      </c>
      <c r="D934" s="2" t="s">
        <v>49</v>
      </c>
      <c r="E934" s="2" t="str">
        <f t="shared" si="207"/>
        <v>Male</v>
      </c>
      <c r="F934" s="2">
        <v>41</v>
      </c>
      <c r="G934" s="2" t="s">
        <v>9</v>
      </c>
      <c r="H934" s="2" t="s">
        <v>10</v>
      </c>
      <c r="I934" s="2" t="s">
        <v>32</v>
      </c>
      <c r="J934" s="2">
        <v>15</v>
      </c>
      <c r="K934" s="2" t="str" cm="1">
        <f t="array" ref="K934">_xlfn.IFS(J934&lt;=5, "0-5", J934&lt;=10, "6-10", J934&lt;=15, "11-15", J934&lt;=20, "16-20", J934&gt;20, "21+")</f>
        <v>11-15</v>
      </c>
      <c r="L934" s="2">
        <v>40</v>
      </c>
      <c r="M934" s="11">
        <f t="shared" ref="M934:M935" si="216">L934</f>
        <v>40</v>
      </c>
      <c r="N934" s="2">
        <v>3.4</v>
      </c>
      <c r="O934" s="2" t="b">
        <v>0</v>
      </c>
      <c r="P934" s="2" t="s">
        <v>2070</v>
      </c>
      <c r="Q934" s="3">
        <v>1</v>
      </c>
    </row>
    <row r="935" spans="1:17" x14ac:dyDescent="0.3">
      <c r="A935" s="2" t="s">
        <v>1931</v>
      </c>
      <c r="B935" s="2" t="s">
        <v>1932</v>
      </c>
      <c r="C935" s="2" t="str">
        <f t="shared" si="213"/>
        <v>Valerie Finley</v>
      </c>
      <c r="D935" s="2" t="s">
        <v>27</v>
      </c>
      <c r="E935" s="2" t="str">
        <f t="shared" si="207"/>
        <v>Female</v>
      </c>
      <c r="F935" s="2">
        <v>33</v>
      </c>
      <c r="G935" s="2" t="s">
        <v>37</v>
      </c>
      <c r="H935" s="2" t="s">
        <v>38</v>
      </c>
      <c r="I935" s="2" t="s">
        <v>5</v>
      </c>
      <c r="J935" s="2">
        <v>6</v>
      </c>
      <c r="K935" s="2" t="str" cm="1">
        <f t="array" ref="K935">_xlfn.IFS(J935&lt;=5, "0-5", J935&lt;=10, "6-10", J935&lt;=15, "11-15", J935&lt;=20, "16-20", J935&gt;20, "21+")</f>
        <v>6-10</v>
      </c>
      <c r="L935" s="2">
        <v>40</v>
      </c>
      <c r="M935" s="11">
        <f t="shared" si="216"/>
        <v>40</v>
      </c>
      <c r="N935" s="2">
        <v>3.2</v>
      </c>
      <c r="O935" s="2">
        <v>1</v>
      </c>
      <c r="P935" s="2" t="s">
        <v>2071</v>
      </c>
      <c r="Q935" s="3">
        <v>0.95</v>
      </c>
    </row>
    <row r="936" spans="1:17" x14ac:dyDescent="0.3">
      <c r="A936" s="2" t="s">
        <v>1933</v>
      </c>
      <c r="B936" s="2" t="s">
        <v>1934</v>
      </c>
      <c r="C936" s="2" t="str">
        <f t="shared" si="213"/>
        <v>Deborah Kelley</v>
      </c>
      <c r="D936" s="2" t="s">
        <v>2</v>
      </c>
      <c r="E936" s="2" t="str">
        <f t="shared" si="207"/>
        <v>Female</v>
      </c>
      <c r="F936" s="2">
        <v>38</v>
      </c>
      <c r="G936" s="2" t="s">
        <v>167</v>
      </c>
      <c r="H936" s="2" t="s">
        <v>60</v>
      </c>
      <c r="I936" s="2" t="s">
        <v>11</v>
      </c>
      <c r="J936" s="2">
        <v>11</v>
      </c>
      <c r="K936" s="2" t="str" cm="1">
        <f t="array" ref="K936">_xlfn.IFS(J936&lt;=5, "0-5", J936&lt;=10, "6-10", J936&lt;=15, "11-15", J936&lt;=20, "16-20", J936&gt;20, "21+")</f>
        <v>11-15</v>
      </c>
      <c r="L936" s="2" t="s">
        <v>18531</v>
      </c>
      <c r="M936" s="11" t="s">
        <v>18531</v>
      </c>
      <c r="N936" s="2">
        <v>2.8</v>
      </c>
      <c r="O936" s="2" t="s">
        <v>18531</v>
      </c>
      <c r="P936" s="2" t="s">
        <v>18531</v>
      </c>
      <c r="Q936" s="2">
        <v>91</v>
      </c>
    </row>
    <row r="937" spans="1:17" x14ac:dyDescent="0.3">
      <c r="A937" s="2" t="s">
        <v>1935</v>
      </c>
      <c r="B937" s="2" t="s">
        <v>1936</v>
      </c>
      <c r="C937" s="2" t="str">
        <f t="shared" si="213"/>
        <v>Kristina Miller</v>
      </c>
      <c r="D937" s="2" t="s">
        <v>22</v>
      </c>
      <c r="E937" s="2" t="str">
        <f t="shared" si="207"/>
        <v>Female</v>
      </c>
      <c r="F937" s="2">
        <v>26</v>
      </c>
      <c r="G937" s="2" t="s">
        <v>112</v>
      </c>
      <c r="H937" s="2" t="s">
        <v>113</v>
      </c>
      <c r="I937" s="2" t="s">
        <v>77</v>
      </c>
      <c r="J937" s="2">
        <v>8</v>
      </c>
      <c r="K937" s="2" t="str" cm="1">
        <f t="array" ref="K937">_xlfn.IFS(J937&lt;=5, "0-5", J937&lt;=10, "6-10", J937&lt;=15, "11-15", J937&lt;=20, "16-20", J937&gt;20, "21+")</f>
        <v>6-10</v>
      </c>
      <c r="L937" s="2" t="s">
        <v>302</v>
      </c>
      <c r="M937" s="11" t="str">
        <f>_xlfn.TEXTAFTER(L937," ")</f>
        <v>20</v>
      </c>
      <c r="N937" s="2">
        <v>4.0999999999999996</v>
      </c>
      <c r="O937" s="2" t="s">
        <v>56</v>
      </c>
      <c r="P937" s="2" t="s">
        <v>2071</v>
      </c>
      <c r="Q937" s="3">
        <v>0.82</v>
      </c>
    </row>
    <row r="938" spans="1:17" x14ac:dyDescent="0.3">
      <c r="A938" s="2" t="s">
        <v>1937</v>
      </c>
      <c r="B938" s="2" t="s">
        <v>1938</v>
      </c>
      <c r="C938" s="2" t="str">
        <f t="shared" si="213"/>
        <v>Anne Hampton</v>
      </c>
      <c r="D938" s="2" t="s">
        <v>2</v>
      </c>
      <c r="E938" s="2" t="str">
        <f t="shared" si="207"/>
        <v>Female</v>
      </c>
      <c r="F938" s="2">
        <v>43</v>
      </c>
      <c r="G938" s="2" t="s">
        <v>30</v>
      </c>
      <c r="H938" s="2" t="s">
        <v>31</v>
      </c>
      <c r="I938" s="2" t="s">
        <v>32</v>
      </c>
      <c r="J938" s="2">
        <v>3</v>
      </c>
      <c r="K938" s="2" t="str" cm="1">
        <f t="array" ref="K938">_xlfn.IFS(J938&lt;=5, "0-5", J938&lt;=10, "6-10", J938&lt;=15, "11-15", J938&lt;=20, "16-20", J938&gt;20, "21+")</f>
        <v>0-5</v>
      </c>
      <c r="L938" s="2">
        <v>20</v>
      </c>
      <c r="M938" s="11">
        <f>L938</f>
        <v>20</v>
      </c>
      <c r="N938" s="2">
        <v>0</v>
      </c>
      <c r="O938" s="2" t="s">
        <v>62</v>
      </c>
      <c r="P938" s="2" t="s">
        <v>2071</v>
      </c>
      <c r="Q938" s="3">
        <v>0.95</v>
      </c>
    </row>
    <row r="939" spans="1:17" x14ac:dyDescent="0.3">
      <c r="A939" s="2" t="s">
        <v>1939</v>
      </c>
      <c r="B939" s="2" t="s">
        <v>1940</v>
      </c>
      <c r="C939" s="2" t="str">
        <f t="shared" si="213"/>
        <v>Sandra Henry</v>
      </c>
      <c r="D939" s="2" t="s">
        <v>65</v>
      </c>
      <c r="E939" s="2" t="str">
        <f t="shared" si="207"/>
        <v>Female</v>
      </c>
      <c r="F939" s="2">
        <v>21</v>
      </c>
      <c r="G939" s="2" t="s">
        <v>3</v>
      </c>
      <c r="H939" s="2" t="s">
        <v>4</v>
      </c>
      <c r="I939" s="2" t="s">
        <v>66</v>
      </c>
      <c r="J939" s="2">
        <v>0</v>
      </c>
      <c r="K939" s="2" t="str" cm="1">
        <f t="array" ref="K939">_xlfn.IFS(J939&lt;=5, "0-5", J939&lt;=10, "6-10", J939&lt;=15, "11-15", J939&lt;=20, "16-20", J939&gt;20, "21+")</f>
        <v>0-5</v>
      </c>
      <c r="L939" s="2" t="s">
        <v>18531</v>
      </c>
      <c r="M939" s="11" t="s">
        <v>18531</v>
      </c>
      <c r="N939" s="2">
        <v>0</v>
      </c>
      <c r="O939" s="2">
        <v>1</v>
      </c>
      <c r="P939" s="2" t="s">
        <v>2071</v>
      </c>
      <c r="Q939" s="3">
        <v>0.95</v>
      </c>
    </row>
    <row r="940" spans="1:17" x14ac:dyDescent="0.3">
      <c r="A940" s="2" t="s">
        <v>1941</v>
      </c>
      <c r="B940" s="2" t="s">
        <v>1942</v>
      </c>
      <c r="C940" s="2" t="str">
        <f t="shared" si="213"/>
        <v>Tony Hester</v>
      </c>
      <c r="D940" s="2" t="s">
        <v>49</v>
      </c>
      <c r="E940" s="2" t="str">
        <f t="shared" si="207"/>
        <v>Male</v>
      </c>
      <c r="F940" s="2">
        <v>47</v>
      </c>
      <c r="G940" s="2" t="s">
        <v>100</v>
      </c>
      <c r="H940" s="2" t="s">
        <v>101</v>
      </c>
      <c r="I940" s="2" t="s">
        <v>11</v>
      </c>
      <c r="J940" s="2">
        <v>7</v>
      </c>
      <c r="K940" s="2" t="str" cm="1">
        <f t="array" ref="K940">_xlfn.IFS(J940&lt;=5, "0-5", J940&lt;=10, "6-10", J940&lt;=15, "11-15", J940&lt;=20, "16-20", J940&gt;20, "21+")</f>
        <v>6-10</v>
      </c>
      <c r="L940" s="2" t="s">
        <v>97</v>
      </c>
      <c r="M940" s="11" t="str">
        <f>_xlfn.TEXTAFTER(L940," ")</f>
        <v>30</v>
      </c>
      <c r="N940" s="2" t="s">
        <v>18531</v>
      </c>
      <c r="O940" s="2" t="s">
        <v>18531</v>
      </c>
      <c r="P940" s="2" t="s">
        <v>18531</v>
      </c>
      <c r="Q940" s="2">
        <v>69</v>
      </c>
    </row>
    <row r="941" spans="1:17" x14ac:dyDescent="0.3">
      <c r="A941" s="2" t="s">
        <v>1943</v>
      </c>
      <c r="B941" s="2" t="s">
        <v>1944</v>
      </c>
      <c r="C941" s="2" t="str">
        <f t="shared" si="213"/>
        <v>Nathan Davis</v>
      </c>
      <c r="D941" s="2" t="s">
        <v>49</v>
      </c>
      <c r="E941" s="2" t="str">
        <f t="shared" si="207"/>
        <v>Male</v>
      </c>
      <c r="F941" s="2">
        <v>35</v>
      </c>
      <c r="G941" s="2" t="s">
        <v>178</v>
      </c>
      <c r="H941" s="2" t="s">
        <v>60</v>
      </c>
      <c r="I941" s="2" t="s">
        <v>18</v>
      </c>
      <c r="J941" s="2">
        <v>6</v>
      </c>
      <c r="K941" s="2" t="str" cm="1">
        <f t="array" ref="K941">_xlfn.IFS(J941&lt;=5, "0-5", J941&lt;=10, "6-10", J941&lt;=15, "11-15", J941&lt;=20, "16-20", J941&gt;20, "21+")</f>
        <v>6-10</v>
      </c>
      <c r="L941" s="2">
        <v>40</v>
      </c>
      <c r="M941" s="11">
        <f>L941</f>
        <v>40</v>
      </c>
      <c r="N941" s="2" t="s">
        <v>18531</v>
      </c>
      <c r="O941" s="2" t="s">
        <v>56</v>
      </c>
      <c r="P941" s="2" t="s">
        <v>2071</v>
      </c>
      <c r="Q941" s="3">
        <v>0.91</v>
      </c>
    </row>
    <row r="942" spans="1:17" x14ac:dyDescent="0.3">
      <c r="A942" s="2" t="s">
        <v>1945</v>
      </c>
      <c r="B942" s="2" t="s">
        <v>1946</v>
      </c>
      <c r="C942" s="2" t="str">
        <f t="shared" si="213"/>
        <v>Erica Jackson</v>
      </c>
      <c r="D942" s="2" t="s">
        <v>65</v>
      </c>
      <c r="E942" s="2" t="str">
        <f t="shared" si="207"/>
        <v>Female</v>
      </c>
      <c r="F942" s="2">
        <v>37</v>
      </c>
      <c r="G942" s="2" t="s">
        <v>37</v>
      </c>
      <c r="H942" s="2" t="s">
        <v>38</v>
      </c>
      <c r="I942" s="2" t="s">
        <v>11</v>
      </c>
      <c r="J942" s="2">
        <v>9</v>
      </c>
      <c r="K942" s="2" t="str" cm="1">
        <f t="array" ref="K942">_xlfn.IFS(J942&lt;=5, "0-5", J942&lt;=10, "6-10", J942&lt;=15, "11-15", J942&lt;=20, "16-20", J942&gt;20, "21+")</f>
        <v>6-10</v>
      </c>
      <c r="L942" s="2" t="s">
        <v>33</v>
      </c>
      <c r="M942" s="11" t="str">
        <f>SUBSTITUTE(L942,"$","")</f>
        <v>30</v>
      </c>
      <c r="N942" s="2">
        <v>2.7</v>
      </c>
      <c r="O942" s="2">
        <v>1</v>
      </c>
      <c r="P942" s="2" t="s">
        <v>2071</v>
      </c>
      <c r="Q942" s="2" t="s">
        <v>18531</v>
      </c>
    </row>
    <row r="943" spans="1:17" x14ac:dyDescent="0.3">
      <c r="A943" s="2" t="s">
        <v>1947</v>
      </c>
      <c r="B943" s="2" t="s">
        <v>1948</v>
      </c>
      <c r="C943" s="2" t="str">
        <f t="shared" si="213"/>
        <v>Nancy Glover</v>
      </c>
      <c r="D943" s="2" t="s">
        <v>8</v>
      </c>
      <c r="E943" s="2" t="str">
        <f t="shared" si="207"/>
        <v>Female</v>
      </c>
      <c r="F943" s="2">
        <v>38</v>
      </c>
      <c r="G943" s="2" t="s">
        <v>95</v>
      </c>
      <c r="H943" s="2" t="s">
        <v>96</v>
      </c>
      <c r="I943" s="2" t="s">
        <v>32</v>
      </c>
      <c r="J943" s="2">
        <v>15</v>
      </c>
      <c r="K943" s="2" t="str" cm="1">
        <f t="array" ref="K943">_xlfn.IFS(J943&lt;=5, "0-5", J943&lt;=10, "6-10", J943&lt;=15, "11-15", J943&lt;=20, "16-20", J943&gt;20, "21+")</f>
        <v>11-15</v>
      </c>
      <c r="L943" s="2">
        <v>40</v>
      </c>
      <c r="M943" s="11">
        <f t="shared" ref="M943:M945" si="217">L943</f>
        <v>40</v>
      </c>
      <c r="N943" s="2">
        <v>4</v>
      </c>
      <c r="O943" s="2" t="s">
        <v>18531</v>
      </c>
      <c r="P943" s="2" t="s">
        <v>18531</v>
      </c>
      <c r="Q943" s="3">
        <v>0.62</v>
      </c>
    </row>
    <row r="944" spans="1:17" x14ac:dyDescent="0.3">
      <c r="A944" s="2" t="s">
        <v>1949</v>
      </c>
      <c r="B944" s="2" t="s">
        <v>1950</v>
      </c>
      <c r="C944" s="2" t="str">
        <f t="shared" si="213"/>
        <v>Richard Sanchez</v>
      </c>
      <c r="D944" s="2" t="s">
        <v>49</v>
      </c>
      <c r="E944" s="2" t="str">
        <f t="shared" si="207"/>
        <v>Male</v>
      </c>
      <c r="F944" s="2">
        <v>40</v>
      </c>
      <c r="G944" s="2" t="s">
        <v>116</v>
      </c>
      <c r="H944" s="2" t="s">
        <v>10</v>
      </c>
      <c r="I944" s="2" t="s">
        <v>39</v>
      </c>
      <c r="J944" s="2">
        <v>20</v>
      </c>
      <c r="K944" s="2" t="str" cm="1">
        <f t="array" ref="K944">_xlfn.IFS(J944&lt;=5, "0-5", J944&lt;=10, "6-10", J944&lt;=15, "11-15", J944&lt;=20, "16-20", J944&gt;20, "21+")</f>
        <v>16-20</v>
      </c>
      <c r="L944" s="2">
        <v>20</v>
      </c>
      <c r="M944" s="11">
        <f t="shared" si="217"/>
        <v>20</v>
      </c>
      <c r="N944" s="2">
        <v>2.5</v>
      </c>
      <c r="O944" s="2">
        <v>0</v>
      </c>
      <c r="P944" s="2" t="s">
        <v>2070</v>
      </c>
      <c r="Q944" s="3">
        <v>0.81</v>
      </c>
    </row>
    <row r="945" spans="1:17" x14ac:dyDescent="0.3">
      <c r="A945" s="2" t="s">
        <v>1951</v>
      </c>
      <c r="B945" s="2" t="s">
        <v>1952</v>
      </c>
      <c r="C945" s="2" t="str">
        <f t="shared" si="213"/>
        <v>Savannah Reid</v>
      </c>
      <c r="D945" s="2" t="s">
        <v>2</v>
      </c>
      <c r="E945" s="2" t="str">
        <f t="shared" si="207"/>
        <v>Female</v>
      </c>
      <c r="F945" s="2">
        <v>46</v>
      </c>
      <c r="G945" s="2" t="s">
        <v>95</v>
      </c>
      <c r="H945" s="2" t="s">
        <v>96</v>
      </c>
      <c r="I945" s="2" t="s">
        <v>39</v>
      </c>
      <c r="J945" s="2">
        <v>16</v>
      </c>
      <c r="K945" s="2" t="str" cm="1">
        <f t="array" ref="K945">_xlfn.IFS(J945&lt;=5, "0-5", J945&lt;=10, "6-10", J945&lt;=15, "11-15", J945&lt;=20, "16-20", J945&gt;20, "21+")</f>
        <v>16-20</v>
      </c>
      <c r="L945" s="2">
        <v>75</v>
      </c>
      <c r="M945" s="11">
        <f t="shared" si="217"/>
        <v>75</v>
      </c>
      <c r="N945" s="2">
        <v>0</v>
      </c>
      <c r="O945" s="2" t="s">
        <v>147</v>
      </c>
      <c r="P945" s="2" t="s">
        <v>2070</v>
      </c>
      <c r="Q945" s="3">
        <v>0.94</v>
      </c>
    </row>
    <row r="946" spans="1:17" x14ac:dyDescent="0.3">
      <c r="A946" s="2" t="s">
        <v>1953</v>
      </c>
      <c r="B946" s="2" t="s">
        <v>1954</v>
      </c>
      <c r="C946" s="2" t="str">
        <f t="shared" si="213"/>
        <v>Robert Salazar</v>
      </c>
      <c r="D946" s="2" t="s">
        <v>36</v>
      </c>
      <c r="E946" s="2" t="str">
        <f t="shared" si="207"/>
        <v>Male</v>
      </c>
      <c r="F946" s="2">
        <v>56</v>
      </c>
      <c r="G946" s="2" t="s">
        <v>127</v>
      </c>
      <c r="H946" s="2" t="s">
        <v>128</v>
      </c>
      <c r="I946" s="2" t="s">
        <v>77</v>
      </c>
      <c r="J946" s="2">
        <v>22</v>
      </c>
      <c r="K946" s="2" t="str" cm="1">
        <f t="array" ref="K946">_xlfn.IFS(J946&lt;=5, "0-5", J946&lt;=10, "6-10", J946&lt;=15, "11-15", J946&lt;=20, "16-20", J946&gt;20, "21+")</f>
        <v>21+</v>
      </c>
      <c r="L946" s="2" t="s">
        <v>97</v>
      </c>
      <c r="M946" s="11" t="str">
        <f>_xlfn.TEXTAFTER(L946," ")</f>
        <v>30</v>
      </c>
      <c r="N946" s="2" t="s">
        <v>18531</v>
      </c>
      <c r="O946" s="2" t="s">
        <v>147</v>
      </c>
      <c r="P946" s="2" t="s">
        <v>2070</v>
      </c>
      <c r="Q946" s="3">
        <v>0.95</v>
      </c>
    </row>
    <row r="947" spans="1:17" x14ac:dyDescent="0.3">
      <c r="A947" s="2" t="s">
        <v>1955</v>
      </c>
      <c r="B947" s="2" t="s">
        <v>1956</v>
      </c>
      <c r="C947" s="2" t="str">
        <f t="shared" si="213"/>
        <v>Hector Greer</v>
      </c>
      <c r="D947" s="2" t="s">
        <v>36</v>
      </c>
      <c r="E947" s="2" t="str">
        <f t="shared" si="207"/>
        <v>Male</v>
      </c>
      <c r="F947" s="2">
        <v>24</v>
      </c>
      <c r="G947" s="2" t="s">
        <v>50</v>
      </c>
      <c r="H947" s="2" t="s">
        <v>51</v>
      </c>
      <c r="I947" s="2" t="s">
        <v>18</v>
      </c>
      <c r="J947" s="2">
        <v>2</v>
      </c>
      <c r="K947" s="2" t="str" cm="1">
        <f t="array" ref="K947">_xlfn.IFS(J947&lt;=5, "0-5", J947&lt;=10, "6-10", J947&lt;=15, "11-15", J947&lt;=20, "16-20", J947&gt;20, "21+")</f>
        <v>0-5</v>
      </c>
      <c r="L947" s="2" t="s">
        <v>18531</v>
      </c>
      <c r="M947" s="11" t="s">
        <v>18531</v>
      </c>
      <c r="N947" s="2">
        <v>1.6</v>
      </c>
      <c r="O947" s="2" t="s">
        <v>147</v>
      </c>
      <c r="P947" s="2" t="s">
        <v>2070</v>
      </c>
      <c r="Q947" s="3">
        <v>1</v>
      </c>
    </row>
    <row r="948" spans="1:17" x14ac:dyDescent="0.3">
      <c r="A948" s="2" t="s">
        <v>1957</v>
      </c>
      <c r="B948" s="2" t="s">
        <v>1958</v>
      </c>
      <c r="C948" s="2" t="str">
        <f t="shared" si="213"/>
        <v>Thomas Jackson</v>
      </c>
      <c r="D948" s="2" t="s">
        <v>80</v>
      </c>
      <c r="E948" s="2" t="str">
        <f t="shared" si="207"/>
        <v>Male</v>
      </c>
      <c r="F948" s="2" t="s">
        <v>18531</v>
      </c>
      <c r="G948" s="2" t="s">
        <v>167</v>
      </c>
      <c r="H948" s="2" t="s">
        <v>60</v>
      </c>
      <c r="I948" s="2" t="s">
        <v>32</v>
      </c>
      <c r="J948" s="2">
        <v>1</v>
      </c>
      <c r="K948" s="2" t="str" cm="1">
        <f t="array" ref="K948">_xlfn.IFS(J948&lt;=5, "0-5", J948&lt;=10, "6-10", J948&lt;=15, "11-15", J948&lt;=20, "16-20", J948&gt;20, "21+")</f>
        <v>0-5</v>
      </c>
      <c r="L948" s="2">
        <v>75</v>
      </c>
      <c r="M948" s="11">
        <f t="shared" ref="M948:M949" si="218">L948</f>
        <v>75</v>
      </c>
      <c r="N948" s="2">
        <v>0</v>
      </c>
      <c r="O948" s="2" t="b">
        <v>1</v>
      </c>
      <c r="P948" s="2" t="s">
        <v>2071</v>
      </c>
      <c r="Q948" s="3">
        <v>0.94</v>
      </c>
    </row>
    <row r="949" spans="1:17" x14ac:dyDescent="0.3">
      <c r="A949" s="2" t="s">
        <v>1959</v>
      </c>
      <c r="B949" s="2" t="s">
        <v>1960</v>
      </c>
      <c r="C949" s="2" t="str">
        <f t="shared" si="213"/>
        <v>Tina Clark</v>
      </c>
      <c r="D949" s="2" t="s">
        <v>22</v>
      </c>
      <c r="E949" s="2" t="str">
        <f t="shared" si="207"/>
        <v>Female</v>
      </c>
      <c r="F949" s="2">
        <v>38</v>
      </c>
      <c r="G949" s="2" t="s">
        <v>50</v>
      </c>
      <c r="H949" s="2" t="s">
        <v>51</v>
      </c>
      <c r="I949" s="2" t="s">
        <v>11</v>
      </c>
      <c r="J949" s="2">
        <v>8</v>
      </c>
      <c r="K949" s="2" t="str" cm="1">
        <f t="array" ref="K949">_xlfn.IFS(J949&lt;=5, "0-5", J949&lt;=10, "6-10", J949&lt;=15, "11-15", J949&lt;=20, "16-20", J949&gt;20, "21+")</f>
        <v>6-10</v>
      </c>
      <c r="L949" s="2">
        <v>30</v>
      </c>
      <c r="M949" s="11">
        <f t="shared" si="218"/>
        <v>30</v>
      </c>
      <c r="N949" s="2">
        <v>4</v>
      </c>
      <c r="O949" s="2">
        <v>1</v>
      </c>
      <c r="P949" s="2" t="s">
        <v>2071</v>
      </c>
      <c r="Q949" s="3">
        <v>0.92</v>
      </c>
    </row>
    <row r="950" spans="1:17" x14ac:dyDescent="0.3">
      <c r="A950" s="2" t="s">
        <v>1961</v>
      </c>
      <c r="B950" s="2" t="s">
        <v>1962</v>
      </c>
      <c r="C950" s="2" t="str">
        <f t="shared" si="213"/>
        <v>Heather Brown</v>
      </c>
      <c r="D950" s="2" t="s">
        <v>65</v>
      </c>
      <c r="E950" s="2" t="str">
        <f t="shared" si="207"/>
        <v>Female</v>
      </c>
      <c r="F950" s="2">
        <v>28</v>
      </c>
      <c r="G950" s="2" t="s">
        <v>123</v>
      </c>
      <c r="H950" s="2" t="s">
        <v>124</v>
      </c>
      <c r="I950" s="2" t="s">
        <v>77</v>
      </c>
      <c r="J950" s="2">
        <v>8</v>
      </c>
      <c r="K950" s="2" t="str" cm="1">
        <f t="array" ref="K950">_xlfn.IFS(J950&lt;=5, "0-5", J950&lt;=10, "6-10", J950&lt;=15, "11-15", J950&lt;=20, "16-20", J950&gt;20, "21+")</f>
        <v>6-10</v>
      </c>
      <c r="L950" s="2" t="s">
        <v>86</v>
      </c>
      <c r="M950" s="11" t="str">
        <f>_xlfn.TEXTAFTER(L950," ")</f>
        <v>50</v>
      </c>
      <c r="N950" s="2">
        <v>2.5</v>
      </c>
      <c r="O950" s="2" t="b">
        <v>1</v>
      </c>
      <c r="P950" s="2" t="s">
        <v>2071</v>
      </c>
      <c r="Q950" s="3">
        <v>0.95</v>
      </c>
    </row>
    <row r="951" spans="1:17" x14ac:dyDescent="0.3">
      <c r="A951" s="2" t="s">
        <v>1963</v>
      </c>
      <c r="B951" s="2" t="s">
        <v>1964</v>
      </c>
      <c r="C951" s="2" t="str">
        <f t="shared" si="213"/>
        <v>John Weaver</v>
      </c>
      <c r="D951" s="2" t="s">
        <v>36</v>
      </c>
      <c r="E951" s="2" t="str">
        <f t="shared" si="207"/>
        <v>Male</v>
      </c>
      <c r="F951" s="2">
        <v>25</v>
      </c>
      <c r="G951" s="2" t="s">
        <v>95</v>
      </c>
      <c r="H951" s="2" t="s">
        <v>96</v>
      </c>
      <c r="I951" s="2" t="s">
        <v>77</v>
      </c>
      <c r="J951" s="2">
        <v>7</v>
      </c>
      <c r="K951" s="2" t="str" cm="1">
        <f t="array" ref="K951">_xlfn.IFS(J951&lt;=5, "0-5", J951&lt;=10, "6-10", J951&lt;=15, "11-15", J951&lt;=20, "16-20", J951&gt;20, "21+")</f>
        <v>6-10</v>
      </c>
      <c r="L951" s="2" t="s">
        <v>109</v>
      </c>
      <c r="M951" s="11" t="str">
        <f>SUBSTITUTE(L951,"$","")</f>
        <v>20</v>
      </c>
      <c r="N951" s="2">
        <v>3.8</v>
      </c>
      <c r="O951" s="2" t="s">
        <v>18531</v>
      </c>
      <c r="P951" s="2" t="s">
        <v>18531</v>
      </c>
      <c r="Q951" s="3">
        <v>0.97</v>
      </c>
    </row>
    <row r="952" spans="1:17" x14ac:dyDescent="0.3">
      <c r="A952" s="2" t="s">
        <v>1965</v>
      </c>
      <c r="B952" s="2" t="s">
        <v>1966</v>
      </c>
      <c r="C952" s="2" t="str">
        <f t="shared" si="213"/>
        <v>Bradley Harris</v>
      </c>
      <c r="D952" s="2" t="s">
        <v>85</v>
      </c>
      <c r="E952" s="2" t="str">
        <f t="shared" si="207"/>
        <v>Male</v>
      </c>
      <c r="F952" s="2">
        <v>41</v>
      </c>
      <c r="G952" s="2" t="s">
        <v>55</v>
      </c>
      <c r="H952" s="2" t="s">
        <v>10</v>
      </c>
      <c r="I952" s="2" t="s">
        <v>77</v>
      </c>
      <c r="J952" s="2">
        <v>8</v>
      </c>
      <c r="K952" s="2" t="str" cm="1">
        <f t="array" ref="K952">_xlfn.IFS(J952&lt;=5, "0-5", J952&lt;=10, "6-10", J952&lt;=15, "11-15", J952&lt;=20, "16-20", J952&gt;20, "21+")</f>
        <v>6-10</v>
      </c>
      <c r="L952" s="2">
        <v>50</v>
      </c>
      <c r="M952" s="11">
        <f t="shared" ref="M952:M953" si="219">L952</f>
        <v>50</v>
      </c>
      <c r="N952" s="2">
        <v>4.8</v>
      </c>
      <c r="O952" s="2" t="s">
        <v>19</v>
      </c>
      <c r="P952" s="2" t="s">
        <v>2070</v>
      </c>
      <c r="Q952" s="3">
        <v>0.75</v>
      </c>
    </row>
    <row r="953" spans="1:17" x14ac:dyDescent="0.3">
      <c r="A953" s="2" t="s">
        <v>1967</v>
      </c>
      <c r="B953" s="2" t="s">
        <v>1968</v>
      </c>
      <c r="C953" s="2" t="str">
        <f t="shared" si="213"/>
        <v>Cassandra Macdonald</v>
      </c>
      <c r="D953" s="2" t="s">
        <v>2</v>
      </c>
      <c r="E953" s="2" t="str">
        <f t="shared" si="207"/>
        <v>Female</v>
      </c>
      <c r="F953" s="2">
        <v>45</v>
      </c>
      <c r="G953" s="2" t="s">
        <v>167</v>
      </c>
      <c r="H953" s="2" t="s">
        <v>60</v>
      </c>
      <c r="I953" s="2" t="s">
        <v>39</v>
      </c>
      <c r="J953" s="2">
        <v>6</v>
      </c>
      <c r="K953" s="2" t="str" cm="1">
        <f t="array" ref="K953">_xlfn.IFS(J953&lt;=5, "0-5", J953&lt;=10, "6-10", J953&lt;=15, "11-15", J953&lt;=20, "16-20", J953&gt;20, "21+")</f>
        <v>6-10</v>
      </c>
      <c r="L953" s="2">
        <v>40</v>
      </c>
      <c r="M953" s="11">
        <f t="shared" si="219"/>
        <v>40</v>
      </c>
      <c r="N953" s="2">
        <v>2</v>
      </c>
      <c r="O953" s="2">
        <v>1</v>
      </c>
      <c r="P953" s="2" t="s">
        <v>2071</v>
      </c>
      <c r="Q953" s="3">
        <v>0.78</v>
      </c>
    </row>
    <row r="954" spans="1:17" x14ac:dyDescent="0.3">
      <c r="A954" s="2" t="s">
        <v>1969</v>
      </c>
      <c r="B954" s="2" t="s">
        <v>1970</v>
      </c>
      <c r="C954" s="2" t="str">
        <f t="shared" si="213"/>
        <v>Matthew White</v>
      </c>
      <c r="D954" s="2" t="s">
        <v>36</v>
      </c>
      <c r="E954" s="2" t="str">
        <f t="shared" si="207"/>
        <v>Male</v>
      </c>
      <c r="F954" s="2">
        <v>47</v>
      </c>
      <c r="G954" s="2" t="s">
        <v>50</v>
      </c>
      <c r="H954" s="2" t="s">
        <v>51</v>
      </c>
      <c r="I954" s="2" t="s">
        <v>77</v>
      </c>
      <c r="J954" s="2">
        <v>16</v>
      </c>
      <c r="K954" s="2" t="str" cm="1">
        <f t="array" ref="K954">_xlfn.IFS(J954&lt;=5, "0-5", J954&lt;=10, "6-10", J954&lt;=15, "11-15", J954&lt;=20, "16-20", J954&gt;20, "21+")</f>
        <v>16-20</v>
      </c>
      <c r="L954" s="2" t="s">
        <v>217</v>
      </c>
      <c r="M954" s="11" t="str">
        <f>SUBSTITUTE(L954,"$","")</f>
        <v>100</v>
      </c>
      <c r="N954" s="2">
        <v>3.3</v>
      </c>
      <c r="O954" s="2">
        <v>0</v>
      </c>
      <c r="P954" s="2" t="s">
        <v>2070</v>
      </c>
      <c r="Q954" s="3">
        <v>0.65</v>
      </c>
    </row>
    <row r="955" spans="1:17" x14ac:dyDescent="0.3">
      <c r="A955" s="2" t="s">
        <v>1971</v>
      </c>
      <c r="B955" s="2" t="s">
        <v>1972</v>
      </c>
      <c r="C955" s="2" t="str">
        <f t="shared" si="213"/>
        <v>Miss Kimberly Marshall</v>
      </c>
      <c r="D955" s="2" t="s">
        <v>22</v>
      </c>
      <c r="E955" s="2" t="str">
        <f t="shared" si="207"/>
        <v>Female</v>
      </c>
      <c r="F955" s="2">
        <v>59</v>
      </c>
      <c r="G955" s="2" t="s">
        <v>55</v>
      </c>
      <c r="H955" s="2" t="s">
        <v>10</v>
      </c>
      <c r="I955" s="2" t="s">
        <v>39</v>
      </c>
      <c r="J955" s="2">
        <v>40</v>
      </c>
      <c r="K955" s="2" t="str" cm="1">
        <f t="array" ref="K955">_xlfn.IFS(J955&lt;=5, "0-5", J955&lt;=10, "6-10", J955&lt;=15, "11-15", J955&lt;=20, "16-20", J955&gt;20, "21+")</f>
        <v>21+</v>
      </c>
      <c r="L955" s="2">
        <v>40</v>
      </c>
      <c r="M955" s="11">
        <f>L955</f>
        <v>40</v>
      </c>
      <c r="N955" s="2">
        <v>2.5</v>
      </c>
      <c r="O955" s="2" t="b">
        <v>1</v>
      </c>
      <c r="P955" s="2" t="s">
        <v>2071</v>
      </c>
      <c r="Q955" s="2">
        <v>70</v>
      </c>
    </row>
    <row r="956" spans="1:17" x14ac:dyDescent="0.3">
      <c r="A956" s="2" t="s">
        <v>1973</v>
      </c>
      <c r="B956" s="2" t="s">
        <v>1974</v>
      </c>
      <c r="C956" s="2" t="str">
        <f t="shared" si="213"/>
        <v>Laura Thompson</v>
      </c>
      <c r="D956" s="2" t="s">
        <v>65</v>
      </c>
      <c r="E956" s="2" t="str">
        <f t="shared" si="207"/>
        <v>Female</v>
      </c>
      <c r="F956" s="2">
        <v>25</v>
      </c>
      <c r="G956" s="2" t="s">
        <v>116</v>
      </c>
      <c r="H956" s="2" t="s">
        <v>10</v>
      </c>
      <c r="I956" s="2" t="s">
        <v>5</v>
      </c>
      <c r="J956" s="2">
        <v>6</v>
      </c>
      <c r="K956" s="2" t="str" cm="1">
        <f t="array" ref="K956">_xlfn.IFS(J956&lt;=5, "0-5", J956&lt;=10, "6-10", J956&lt;=15, "11-15", J956&lt;=20, "16-20", J956&gt;20, "21+")</f>
        <v>6-10</v>
      </c>
      <c r="L956" s="2" t="s">
        <v>217</v>
      </c>
      <c r="M956" s="11" t="str">
        <f>SUBSTITUTE(L956,"$","")</f>
        <v>100</v>
      </c>
      <c r="N956" s="2" t="s">
        <v>18531</v>
      </c>
      <c r="O956" s="2" t="s">
        <v>62</v>
      </c>
      <c r="P956" s="2" t="s">
        <v>2071</v>
      </c>
      <c r="Q956" s="2">
        <v>78</v>
      </c>
    </row>
    <row r="957" spans="1:17" x14ac:dyDescent="0.3">
      <c r="A957" s="2" t="s">
        <v>1975</v>
      </c>
      <c r="B957" s="2" t="s">
        <v>1976</v>
      </c>
      <c r="C957" s="2" t="str">
        <f t="shared" si="213"/>
        <v>Nathan Soto</v>
      </c>
      <c r="D957" s="2" t="s">
        <v>85</v>
      </c>
      <c r="E957" s="2" t="str">
        <f t="shared" si="207"/>
        <v>Male</v>
      </c>
      <c r="F957" s="2">
        <v>27</v>
      </c>
      <c r="G957" s="2" t="s">
        <v>9</v>
      </c>
      <c r="H957" s="2" t="s">
        <v>10</v>
      </c>
      <c r="I957" s="2" t="s">
        <v>23</v>
      </c>
      <c r="J957" s="2">
        <v>3</v>
      </c>
      <c r="K957" s="2" t="str" cm="1">
        <f t="array" ref="K957">_xlfn.IFS(J957&lt;=5, "0-5", J957&lt;=10, "6-10", J957&lt;=15, "11-15", J957&lt;=20, "16-20", J957&gt;20, "21+")</f>
        <v>0-5</v>
      </c>
      <c r="L957" s="2" t="s">
        <v>86</v>
      </c>
      <c r="M957" s="11" t="str">
        <f t="shared" ref="M957:M958" si="220">_xlfn.TEXTAFTER(L957," ")</f>
        <v>50</v>
      </c>
      <c r="N957" s="2" t="s">
        <v>18531</v>
      </c>
      <c r="O957" s="2">
        <v>1</v>
      </c>
      <c r="P957" s="2" t="s">
        <v>2071</v>
      </c>
      <c r="Q957" s="3">
        <v>0.96</v>
      </c>
    </row>
    <row r="958" spans="1:17" x14ac:dyDescent="0.3">
      <c r="A958" s="2" t="s">
        <v>1977</v>
      </c>
      <c r="B958" s="2" t="s">
        <v>1978</v>
      </c>
      <c r="C958" s="2" t="str">
        <f t="shared" si="213"/>
        <v>Rhonda Hines</v>
      </c>
      <c r="D958" s="2" t="s">
        <v>22</v>
      </c>
      <c r="E958" s="2" t="str">
        <f t="shared" si="207"/>
        <v>Female</v>
      </c>
      <c r="F958" s="2">
        <v>57</v>
      </c>
      <c r="G958" s="2" t="s">
        <v>9</v>
      </c>
      <c r="H958" s="2" t="s">
        <v>10</v>
      </c>
      <c r="I958" s="2" t="s">
        <v>32</v>
      </c>
      <c r="J958" s="2">
        <v>5</v>
      </c>
      <c r="K958" s="2" t="str" cm="1">
        <f t="array" ref="K958">_xlfn.IFS(J958&lt;=5, "0-5", J958&lt;=10, "6-10", J958&lt;=15, "11-15", J958&lt;=20, "16-20", J958&gt;20, "21+")</f>
        <v>0-5</v>
      </c>
      <c r="L958" s="2" t="s">
        <v>12</v>
      </c>
      <c r="M958" s="11" t="str">
        <f t="shared" si="220"/>
        <v>100</v>
      </c>
      <c r="N958" s="2">
        <v>0</v>
      </c>
      <c r="O958" s="2">
        <v>1</v>
      </c>
      <c r="P958" s="2" t="s">
        <v>2071</v>
      </c>
      <c r="Q958" s="3">
        <v>0.8</v>
      </c>
    </row>
    <row r="959" spans="1:17" x14ac:dyDescent="0.3">
      <c r="A959" s="2" t="s">
        <v>1979</v>
      </c>
      <c r="B959" s="2" t="s">
        <v>1980</v>
      </c>
      <c r="C959" s="2" t="str">
        <f t="shared" si="213"/>
        <v>Gabrielle Bowman</v>
      </c>
      <c r="D959" s="2" t="s">
        <v>22</v>
      </c>
      <c r="E959" s="2" t="str">
        <f t="shared" si="207"/>
        <v>Female</v>
      </c>
      <c r="F959" s="2">
        <v>34</v>
      </c>
      <c r="G959" s="2" t="s">
        <v>50</v>
      </c>
      <c r="H959" s="2" t="s">
        <v>51</v>
      </c>
      <c r="I959" s="2" t="s">
        <v>61</v>
      </c>
      <c r="J959" s="2">
        <v>12</v>
      </c>
      <c r="K959" s="2" t="str" cm="1">
        <f t="array" ref="K959">_xlfn.IFS(J959&lt;=5, "0-5", J959&lt;=10, "6-10", J959&lt;=15, "11-15", J959&lt;=20, "16-20", J959&gt;20, "21+")</f>
        <v>11-15</v>
      </c>
      <c r="L959" s="2" t="s">
        <v>109</v>
      </c>
      <c r="M959" s="11" t="str">
        <f>SUBSTITUTE(L959,"$","")</f>
        <v>20</v>
      </c>
      <c r="N959" s="2">
        <v>1.6</v>
      </c>
      <c r="O959" s="2" t="s">
        <v>56</v>
      </c>
      <c r="P959" s="2" t="s">
        <v>2071</v>
      </c>
      <c r="Q959" s="3">
        <v>0.64</v>
      </c>
    </row>
    <row r="960" spans="1:17" x14ac:dyDescent="0.3">
      <c r="A960" s="2" t="s">
        <v>1981</v>
      </c>
      <c r="B960" s="2" t="s">
        <v>1982</v>
      </c>
      <c r="C960" s="2" t="str">
        <f t="shared" si="213"/>
        <v>Julian Edwards</v>
      </c>
      <c r="D960" s="2" t="s">
        <v>80</v>
      </c>
      <c r="E960" s="2" t="str">
        <f t="shared" si="207"/>
        <v>Male</v>
      </c>
      <c r="F960" s="2">
        <v>55</v>
      </c>
      <c r="G960" s="2" t="s">
        <v>123</v>
      </c>
      <c r="H960" s="2" t="s">
        <v>124</v>
      </c>
      <c r="I960" s="2" t="s">
        <v>61</v>
      </c>
      <c r="J960" s="2">
        <v>33</v>
      </c>
      <c r="K960" s="2" t="str" cm="1">
        <f t="array" ref="K960">_xlfn.IFS(J960&lt;=5, "0-5", J960&lt;=10, "6-10", J960&lt;=15, "11-15", J960&lt;=20, "16-20", J960&gt;20, "21+")</f>
        <v>21+</v>
      </c>
      <c r="L960" s="2">
        <v>50</v>
      </c>
      <c r="M960" s="11">
        <f t="shared" ref="M960:M961" si="221">L960</f>
        <v>50</v>
      </c>
      <c r="N960" s="2">
        <v>0</v>
      </c>
      <c r="O960" s="2" t="b">
        <v>0</v>
      </c>
      <c r="P960" s="2" t="s">
        <v>2070</v>
      </c>
      <c r="Q960" s="3">
        <v>0.92</v>
      </c>
    </row>
    <row r="961" spans="1:17" x14ac:dyDescent="0.3">
      <c r="A961" s="2" t="s">
        <v>1983</v>
      </c>
      <c r="B961" s="2" t="s">
        <v>1984</v>
      </c>
      <c r="C961" s="2" t="str">
        <f t="shared" si="213"/>
        <v>Nicholas Scott</v>
      </c>
      <c r="D961" s="2" t="s">
        <v>15</v>
      </c>
      <c r="E961" s="2" t="str">
        <f t="shared" si="207"/>
        <v>Male</v>
      </c>
      <c r="F961" s="2">
        <v>21</v>
      </c>
      <c r="G961" s="2" t="s">
        <v>127</v>
      </c>
      <c r="H961" s="2" t="s">
        <v>128</v>
      </c>
      <c r="I961" s="2" t="s">
        <v>5</v>
      </c>
      <c r="J961" s="2">
        <v>1</v>
      </c>
      <c r="K961" s="2" t="str" cm="1">
        <f t="array" ref="K961">_xlfn.IFS(J961&lt;=5, "0-5", J961&lt;=10, "6-10", J961&lt;=15, "11-15", J961&lt;=20, "16-20", J961&gt;20, "21+")</f>
        <v>0-5</v>
      </c>
      <c r="L961" s="2">
        <v>100</v>
      </c>
      <c r="M961" s="11">
        <f t="shared" si="221"/>
        <v>100</v>
      </c>
      <c r="N961" s="2">
        <v>0</v>
      </c>
      <c r="O961" s="2">
        <v>1</v>
      </c>
      <c r="P961" s="2" t="s">
        <v>2071</v>
      </c>
      <c r="Q961" s="2" t="s">
        <v>18531</v>
      </c>
    </row>
    <row r="962" spans="1:17" x14ac:dyDescent="0.3">
      <c r="A962" s="2" t="s">
        <v>1985</v>
      </c>
      <c r="B962" s="2" t="s">
        <v>1986</v>
      </c>
      <c r="C962" s="2" t="str">
        <f t="shared" si="213"/>
        <v>Daniel Green</v>
      </c>
      <c r="D962" s="2" t="s">
        <v>49</v>
      </c>
      <c r="E962" s="2" t="str">
        <f t="shared" si="207"/>
        <v>Male</v>
      </c>
      <c r="F962" s="2">
        <v>53</v>
      </c>
      <c r="G962" s="2" t="s">
        <v>30</v>
      </c>
      <c r="H962" s="2" t="s">
        <v>31</v>
      </c>
      <c r="I962" s="2" t="s">
        <v>77</v>
      </c>
      <c r="J962" s="2">
        <v>27</v>
      </c>
      <c r="K962" s="2" t="str" cm="1">
        <f t="array" ref="K962">_xlfn.IFS(J962&lt;=5, "0-5", J962&lt;=10, "6-10", J962&lt;=15, "11-15", J962&lt;=20, "16-20", J962&gt;20, "21+")</f>
        <v>21+</v>
      </c>
      <c r="L962" s="2" t="s">
        <v>302</v>
      </c>
      <c r="M962" s="11" t="str">
        <f>_xlfn.TEXTAFTER(L962," ")</f>
        <v>20</v>
      </c>
      <c r="N962" s="2">
        <v>4.7</v>
      </c>
      <c r="O962" s="2" t="s">
        <v>56</v>
      </c>
      <c r="P962" s="2" t="s">
        <v>2071</v>
      </c>
      <c r="Q962" s="2">
        <v>71</v>
      </c>
    </row>
    <row r="963" spans="1:17" x14ac:dyDescent="0.3">
      <c r="A963" s="2" t="s">
        <v>1987</v>
      </c>
      <c r="B963" s="2" t="s">
        <v>1988</v>
      </c>
      <c r="C963" s="2" t="str">
        <f t="shared" si="213"/>
        <v>Catherine Johnston</v>
      </c>
      <c r="D963" s="2" t="s">
        <v>2</v>
      </c>
      <c r="E963" s="2" t="str">
        <f t="shared" ref="E963:E1001" si="222">IF(LOWER(LEFT(D963,1))="f","Female","Male")</f>
        <v>Female</v>
      </c>
      <c r="F963" s="2">
        <v>21</v>
      </c>
      <c r="G963" s="2" t="s">
        <v>16</v>
      </c>
      <c r="H963" s="2" t="s">
        <v>17</v>
      </c>
      <c r="I963" s="2" t="s">
        <v>61</v>
      </c>
      <c r="J963" s="2">
        <v>1</v>
      </c>
      <c r="K963" s="2" t="str" cm="1">
        <f t="array" ref="K963">_xlfn.IFS(J963&lt;=5, "0-5", J963&lt;=10, "6-10", J963&lt;=15, "11-15", J963&lt;=20, "16-20", J963&gt;20, "21+")</f>
        <v>0-5</v>
      </c>
      <c r="L963" s="2" t="s">
        <v>217</v>
      </c>
      <c r="M963" s="11" t="str">
        <f>SUBSTITUTE(L963,"$","")</f>
        <v>100</v>
      </c>
      <c r="N963" s="2">
        <v>0</v>
      </c>
      <c r="O963" s="2" t="s">
        <v>56</v>
      </c>
      <c r="P963" s="2" t="s">
        <v>2071</v>
      </c>
      <c r="Q963" s="3">
        <v>0.95</v>
      </c>
    </row>
    <row r="964" spans="1:17" x14ac:dyDescent="0.3">
      <c r="A964" s="2" t="s">
        <v>1989</v>
      </c>
      <c r="B964" s="2" t="s">
        <v>1990</v>
      </c>
      <c r="C964" s="2" t="str">
        <f t="shared" si="213"/>
        <v>Brenda Koch</v>
      </c>
      <c r="D964" s="2" t="s">
        <v>8</v>
      </c>
      <c r="E964" s="2" t="str">
        <f t="shared" si="222"/>
        <v>Female</v>
      </c>
      <c r="F964" s="2">
        <v>36</v>
      </c>
      <c r="G964" s="2" t="s">
        <v>95</v>
      </c>
      <c r="H964" s="2" t="s">
        <v>96</v>
      </c>
      <c r="I964" s="2" t="s">
        <v>23</v>
      </c>
      <c r="J964" s="2" t="s">
        <v>18531</v>
      </c>
      <c r="K964" s="2" t="str" cm="1">
        <f t="array" ref="K964">_xlfn.IFS(J964&lt;=5, "0-5", J964&lt;=10, "6-10", J964&lt;=15, "11-15", J964&lt;=20, "16-20", J964&gt;20, "21+")</f>
        <v>21+</v>
      </c>
      <c r="L964" s="2">
        <v>20</v>
      </c>
      <c r="M964" s="11">
        <f>L964</f>
        <v>20</v>
      </c>
      <c r="N964" s="2">
        <v>4.0999999999999996</v>
      </c>
      <c r="O964" s="2" t="s">
        <v>19</v>
      </c>
      <c r="P964" s="2" t="s">
        <v>2070</v>
      </c>
      <c r="Q964" s="3">
        <v>0.86</v>
      </c>
    </row>
    <row r="965" spans="1:17" x14ac:dyDescent="0.3">
      <c r="A965" s="2" t="s">
        <v>1991</v>
      </c>
      <c r="B965" s="2" t="s">
        <v>1992</v>
      </c>
      <c r="C965" s="2" t="str">
        <f>_xlfn.TEXTAFTER(B965,". ",)</f>
        <v>Robert Meza</v>
      </c>
      <c r="D965" s="2" t="s">
        <v>15</v>
      </c>
      <c r="E965" s="2" t="str">
        <f t="shared" si="222"/>
        <v>Male</v>
      </c>
      <c r="F965" s="2">
        <v>40</v>
      </c>
      <c r="G965" s="2" t="s">
        <v>16</v>
      </c>
      <c r="H965" s="2" t="s">
        <v>17</v>
      </c>
      <c r="I965" s="2" t="s">
        <v>32</v>
      </c>
      <c r="J965" s="2">
        <v>2</v>
      </c>
      <c r="K965" s="2" t="str" cm="1">
        <f t="array" ref="K965">_xlfn.IFS(J965&lt;=5, "0-5", J965&lt;=10, "6-10", J965&lt;=15, "11-15", J965&lt;=20, "16-20", J965&gt;20, "21+")</f>
        <v>0-5</v>
      </c>
      <c r="L965" s="2" t="s">
        <v>33</v>
      </c>
      <c r="M965" s="11" t="str">
        <f>SUBSTITUTE(L965,"$","")</f>
        <v>30</v>
      </c>
      <c r="N965" s="2">
        <v>1.3</v>
      </c>
      <c r="O965" s="2">
        <v>1</v>
      </c>
      <c r="P965" s="2" t="s">
        <v>2071</v>
      </c>
      <c r="Q965" s="3">
        <v>0.77</v>
      </c>
    </row>
    <row r="966" spans="1:17" x14ac:dyDescent="0.3">
      <c r="A966" s="2" t="s">
        <v>1993</v>
      </c>
      <c r="B966" s="2" t="s">
        <v>1994</v>
      </c>
      <c r="C966" s="2" t="str">
        <f t="shared" ref="C966:C1001" si="223">B966</f>
        <v>Latoya Brown</v>
      </c>
      <c r="D966" s="2" t="s">
        <v>65</v>
      </c>
      <c r="E966" s="2" t="str">
        <f t="shared" si="222"/>
        <v>Female</v>
      </c>
      <c r="F966" s="2">
        <v>59</v>
      </c>
      <c r="G966" s="2" t="s">
        <v>55</v>
      </c>
      <c r="H966" s="2" t="s">
        <v>10</v>
      </c>
      <c r="I966" s="2" t="s">
        <v>61</v>
      </c>
      <c r="J966" s="2">
        <v>40</v>
      </c>
      <c r="K966" s="2" t="str" cm="1">
        <f t="array" ref="K966">_xlfn.IFS(J966&lt;=5, "0-5", J966&lt;=10, "6-10", J966&lt;=15, "11-15", J966&lt;=20, "16-20", J966&gt;20, "21+")</f>
        <v>21+</v>
      </c>
      <c r="L966" s="2">
        <v>100</v>
      </c>
      <c r="M966" s="11">
        <f>L966</f>
        <v>100</v>
      </c>
      <c r="N966" s="2">
        <v>2.6</v>
      </c>
      <c r="O966" s="2" t="s">
        <v>18531</v>
      </c>
      <c r="P966" s="2" t="s">
        <v>18531</v>
      </c>
      <c r="Q966" s="2" t="s">
        <v>18531</v>
      </c>
    </row>
    <row r="967" spans="1:17" x14ac:dyDescent="0.3">
      <c r="A967" s="2" t="s">
        <v>1995</v>
      </c>
      <c r="B967" s="2" t="s">
        <v>1996</v>
      </c>
      <c r="C967" s="2" t="str">
        <f t="shared" si="223"/>
        <v>David Osborne III</v>
      </c>
      <c r="D967" s="2" t="s">
        <v>36</v>
      </c>
      <c r="E967" s="2" t="str">
        <f t="shared" si="222"/>
        <v>Male</v>
      </c>
      <c r="F967" s="2">
        <v>45</v>
      </c>
      <c r="G967" s="2" t="s">
        <v>30</v>
      </c>
      <c r="H967" s="2" t="s">
        <v>31</v>
      </c>
      <c r="I967" s="2" t="s">
        <v>66</v>
      </c>
      <c r="J967" s="2">
        <v>4</v>
      </c>
      <c r="K967" s="2" t="str" cm="1">
        <f t="array" ref="K967">_xlfn.IFS(J967&lt;=5, "0-5", J967&lt;=10, "6-10", J967&lt;=15, "11-15", J967&lt;=20, "16-20", J967&gt;20, "21+")</f>
        <v>0-5</v>
      </c>
      <c r="L967" s="2" t="s">
        <v>109</v>
      </c>
      <c r="M967" s="11" t="str">
        <f>SUBSTITUTE(L967,"$","")</f>
        <v>20</v>
      </c>
      <c r="N967" s="2">
        <v>2.7</v>
      </c>
      <c r="O967" s="2" t="s">
        <v>18531</v>
      </c>
      <c r="P967" s="2" t="s">
        <v>18531</v>
      </c>
      <c r="Q967" s="3">
        <v>0.72</v>
      </c>
    </row>
    <row r="968" spans="1:17" x14ac:dyDescent="0.3">
      <c r="A968" s="2" t="s">
        <v>1997</v>
      </c>
      <c r="B968" s="2" t="s">
        <v>1998</v>
      </c>
      <c r="C968" s="2" t="str">
        <f t="shared" si="223"/>
        <v>David Hooper</v>
      </c>
      <c r="D968" s="2" t="s">
        <v>49</v>
      </c>
      <c r="E968" s="2" t="str">
        <f t="shared" si="222"/>
        <v>Male</v>
      </c>
      <c r="F968" s="2">
        <v>44</v>
      </c>
      <c r="G968" s="2" t="s">
        <v>100</v>
      </c>
      <c r="H968" s="2" t="s">
        <v>101</v>
      </c>
      <c r="I968" s="2" t="s">
        <v>102</v>
      </c>
      <c r="J968" s="2">
        <v>9</v>
      </c>
      <c r="K968" s="2" t="str" cm="1">
        <f t="array" ref="K968">_xlfn.IFS(J968&lt;=5, "0-5", J968&lt;=10, "6-10", J968&lt;=15, "11-15", J968&lt;=20, "16-20", J968&gt;20, "21+")</f>
        <v>6-10</v>
      </c>
      <c r="L968" s="2">
        <v>40</v>
      </c>
      <c r="M968" s="11">
        <f t="shared" ref="M968:M970" si="224">L968</f>
        <v>40</v>
      </c>
      <c r="N968" s="2" t="s">
        <v>18531</v>
      </c>
      <c r="O968" s="2">
        <v>0</v>
      </c>
      <c r="P968" s="2" t="s">
        <v>2070</v>
      </c>
      <c r="Q968" s="3">
        <v>0.7</v>
      </c>
    </row>
    <row r="969" spans="1:17" x14ac:dyDescent="0.3">
      <c r="A969" s="2" t="s">
        <v>1999</v>
      </c>
      <c r="B969" s="2" t="s">
        <v>2000</v>
      </c>
      <c r="C969" s="2" t="str">
        <f t="shared" si="223"/>
        <v>Sarah Miller</v>
      </c>
      <c r="D969" s="2" t="s">
        <v>8</v>
      </c>
      <c r="E969" s="2" t="str">
        <f t="shared" si="222"/>
        <v>Female</v>
      </c>
      <c r="F969" s="2">
        <v>36</v>
      </c>
      <c r="G969" s="2" t="s">
        <v>55</v>
      </c>
      <c r="H969" s="2" t="s">
        <v>10</v>
      </c>
      <c r="I969" s="2" t="s">
        <v>66</v>
      </c>
      <c r="J969" s="2">
        <v>13</v>
      </c>
      <c r="K969" s="2" t="str" cm="1">
        <f t="array" ref="K969">_xlfn.IFS(J969&lt;=5, "0-5", J969&lt;=10, "6-10", J969&lt;=15, "11-15", J969&lt;=20, "16-20", J969&gt;20, "21+")</f>
        <v>11-15</v>
      </c>
      <c r="L969" s="2">
        <v>30</v>
      </c>
      <c r="M969" s="11">
        <f t="shared" si="224"/>
        <v>30</v>
      </c>
      <c r="N969" s="2">
        <v>3.6</v>
      </c>
      <c r="O969" s="2">
        <v>0</v>
      </c>
      <c r="P969" s="2" t="s">
        <v>2070</v>
      </c>
      <c r="Q969" s="3">
        <v>0.86</v>
      </c>
    </row>
    <row r="970" spans="1:17" x14ac:dyDescent="0.3">
      <c r="A970" s="2" t="s">
        <v>2001</v>
      </c>
      <c r="B970" s="2" t="s">
        <v>2002</v>
      </c>
      <c r="C970" s="2" t="str">
        <f t="shared" si="223"/>
        <v>Lisa Werner MD</v>
      </c>
      <c r="D970" s="2" t="s">
        <v>65</v>
      </c>
      <c r="E970" s="2" t="str">
        <f t="shared" si="222"/>
        <v>Female</v>
      </c>
      <c r="F970" s="2">
        <v>26</v>
      </c>
      <c r="G970" s="2" t="s">
        <v>81</v>
      </c>
      <c r="H970" s="2" t="s">
        <v>82</v>
      </c>
      <c r="I970" s="2" t="s">
        <v>18</v>
      </c>
      <c r="J970" s="2">
        <v>1</v>
      </c>
      <c r="K970" s="2" t="str" cm="1">
        <f t="array" ref="K970">_xlfn.IFS(J970&lt;=5, "0-5", J970&lt;=10, "6-10", J970&lt;=15, "11-15", J970&lt;=20, "16-20", J970&gt;20, "21+")</f>
        <v>0-5</v>
      </c>
      <c r="L970" s="2">
        <v>75</v>
      </c>
      <c r="M970" s="11">
        <f t="shared" si="224"/>
        <v>75</v>
      </c>
      <c r="N970" s="2">
        <v>3</v>
      </c>
      <c r="O970" s="2">
        <v>1</v>
      </c>
      <c r="P970" s="2" t="s">
        <v>2071</v>
      </c>
      <c r="Q970" s="2" t="s">
        <v>18531</v>
      </c>
    </row>
    <row r="971" spans="1:17" x14ac:dyDescent="0.3">
      <c r="A971" s="2" t="s">
        <v>2003</v>
      </c>
      <c r="B971" s="2" t="s">
        <v>2004</v>
      </c>
      <c r="C971" s="2" t="str">
        <f t="shared" si="223"/>
        <v>Eric Jimenez</v>
      </c>
      <c r="D971" s="2" t="s">
        <v>36</v>
      </c>
      <c r="E971" s="2" t="str">
        <f t="shared" si="222"/>
        <v>Male</v>
      </c>
      <c r="F971" s="2">
        <v>49</v>
      </c>
      <c r="G971" s="2" t="s">
        <v>81</v>
      </c>
      <c r="H971" s="2" t="s">
        <v>82</v>
      </c>
      <c r="I971" s="2" t="s">
        <v>23</v>
      </c>
      <c r="J971" s="2">
        <v>1</v>
      </c>
      <c r="K971" s="2" t="str" cm="1">
        <f t="array" ref="K971">_xlfn.IFS(J971&lt;=5, "0-5", J971&lt;=10, "6-10", J971&lt;=15, "11-15", J971&lt;=20, "16-20", J971&gt;20, "21+")</f>
        <v>0-5</v>
      </c>
      <c r="L971" s="2" t="s">
        <v>18531</v>
      </c>
      <c r="M971" s="11" t="s">
        <v>18531</v>
      </c>
      <c r="N971" s="2">
        <v>0</v>
      </c>
      <c r="O971" s="2">
        <v>0</v>
      </c>
      <c r="P971" s="2" t="s">
        <v>2070</v>
      </c>
      <c r="Q971" s="3">
        <v>0.82</v>
      </c>
    </row>
    <row r="972" spans="1:17" x14ac:dyDescent="0.3">
      <c r="A972" s="2" t="s">
        <v>2005</v>
      </c>
      <c r="B972" s="2" t="s">
        <v>2006</v>
      </c>
      <c r="C972" s="2" t="str">
        <f t="shared" si="223"/>
        <v>Jay Bush</v>
      </c>
      <c r="D972" s="2" t="s">
        <v>36</v>
      </c>
      <c r="E972" s="2" t="str">
        <f t="shared" si="222"/>
        <v>Male</v>
      </c>
      <c r="F972" s="2">
        <v>29</v>
      </c>
      <c r="G972" s="2" t="s">
        <v>123</v>
      </c>
      <c r="H972" s="2" t="s">
        <v>124</v>
      </c>
      <c r="I972" s="2" t="s">
        <v>11</v>
      </c>
      <c r="J972" s="2">
        <v>3</v>
      </c>
      <c r="K972" s="2" t="str" cm="1">
        <f t="array" ref="K972">_xlfn.IFS(J972&lt;=5, "0-5", J972&lt;=10, "6-10", J972&lt;=15, "11-15", J972&lt;=20, "16-20", J972&gt;20, "21+")</f>
        <v>0-5</v>
      </c>
      <c r="L972" s="2" t="s">
        <v>43</v>
      </c>
      <c r="M972" s="11" t="str">
        <f>_xlfn.TEXTAFTER(L972," ")</f>
        <v>40</v>
      </c>
      <c r="N972" s="2">
        <v>0</v>
      </c>
      <c r="O972" s="2" t="b">
        <v>1</v>
      </c>
      <c r="P972" s="2" t="s">
        <v>2071</v>
      </c>
      <c r="Q972" s="3">
        <v>0.81</v>
      </c>
    </row>
    <row r="973" spans="1:17" x14ac:dyDescent="0.3">
      <c r="A973" s="2" t="s">
        <v>2007</v>
      </c>
      <c r="B973" s="2" t="s">
        <v>2008</v>
      </c>
      <c r="C973" s="2" t="str">
        <f t="shared" si="223"/>
        <v>Johnny Rice</v>
      </c>
      <c r="D973" s="2" t="s">
        <v>36</v>
      </c>
      <c r="E973" s="2" t="str">
        <f t="shared" si="222"/>
        <v>Male</v>
      </c>
      <c r="F973" s="2">
        <v>32</v>
      </c>
      <c r="G973" s="2" t="s">
        <v>123</v>
      </c>
      <c r="H973" s="2" t="s">
        <v>124</v>
      </c>
      <c r="I973" s="2" t="s">
        <v>18</v>
      </c>
      <c r="J973" s="2">
        <v>1</v>
      </c>
      <c r="K973" s="2" t="str" cm="1">
        <f t="array" ref="K973">_xlfn.IFS(J973&lt;=5, "0-5", J973&lt;=10, "6-10", J973&lt;=15, "11-15", J973&lt;=20, "16-20", J973&gt;20, "21+")</f>
        <v>0-5</v>
      </c>
      <c r="L973" s="2" t="s">
        <v>24</v>
      </c>
      <c r="M973" s="11" t="str">
        <f>SUBSTITUTE(L973,"$","")</f>
        <v>40</v>
      </c>
      <c r="N973" s="2">
        <v>3.1</v>
      </c>
      <c r="O973" s="2">
        <v>1</v>
      </c>
      <c r="P973" s="2" t="s">
        <v>2071</v>
      </c>
      <c r="Q973" s="3">
        <v>0.76</v>
      </c>
    </row>
    <row r="974" spans="1:17" x14ac:dyDescent="0.3">
      <c r="A974" s="2" t="s">
        <v>2009</v>
      </c>
      <c r="B974" s="2" t="s">
        <v>2010</v>
      </c>
      <c r="C974" s="2" t="str">
        <f t="shared" si="223"/>
        <v>Matthew Strong</v>
      </c>
      <c r="D974" s="2" t="s">
        <v>49</v>
      </c>
      <c r="E974" s="2" t="str">
        <f t="shared" si="222"/>
        <v>Male</v>
      </c>
      <c r="F974" s="2">
        <v>24</v>
      </c>
      <c r="G974" s="2" t="s">
        <v>37</v>
      </c>
      <c r="H974" s="2" t="s">
        <v>38</v>
      </c>
      <c r="I974" s="2" t="s">
        <v>5</v>
      </c>
      <c r="J974" s="2">
        <v>3</v>
      </c>
      <c r="K974" s="2" t="str" cm="1">
        <f t="array" ref="K974">_xlfn.IFS(J974&lt;=5, "0-5", J974&lt;=10, "6-10", J974&lt;=15, "11-15", J974&lt;=20, "16-20", J974&gt;20, "21+")</f>
        <v>0-5</v>
      </c>
      <c r="L974" s="2" t="s">
        <v>97</v>
      </c>
      <c r="M974" s="11" t="str">
        <f>_xlfn.TEXTAFTER(L974," ")</f>
        <v>30</v>
      </c>
      <c r="N974" s="2">
        <v>3.9</v>
      </c>
      <c r="O974" s="2" t="s">
        <v>19</v>
      </c>
      <c r="P974" s="2" t="s">
        <v>2070</v>
      </c>
      <c r="Q974" s="3">
        <v>0.9</v>
      </c>
    </row>
    <row r="975" spans="1:17" x14ac:dyDescent="0.3">
      <c r="A975" s="2" t="s">
        <v>2011</v>
      </c>
      <c r="B975" s="2" t="s">
        <v>2012</v>
      </c>
      <c r="C975" s="2" t="str">
        <f t="shared" si="223"/>
        <v>Mark Chandler</v>
      </c>
      <c r="D975" s="2" t="s">
        <v>49</v>
      </c>
      <c r="E975" s="2" t="str">
        <f t="shared" si="222"/>
        <v>Male</v>
      </c>
      <c r="F975" s="2">
        <v>35</v>
      </c>
      <c r="G975" s="2" t="s">
        <v>100</v>
      </c>
      <c r="H975" s="2" t="s">
        <v>101</v>
      </c>
      <c r="I975" s="2" t="s">
        <v>77</v>
      </c>
      <c r="J975" s="2">
        <v>14</v>
      </c>
      <c r="K975" s="2" t="str" cm="1">
        <f t="array" ref="K975">_xlfn.IFS(J975&lt;=5, "0-5", J975&lt;=10, "6-10", J975&lt;=15, "11-15", J975&lt;=20, "16-20", J975&gt;20, "21+")</f>
        <v>11-15</v>
      </c>
      <c r="L975" s="2">
        <v>30</v>
      </c>
      <c r="M975" s="11">
        <f>L975</f>
        <v>30</v>
      </c>
      <c r="N975" s="2">
        <v>1.6</v>
      </c>
      <c r="O975" s="2" t="s">
        <v>62</v>
      </c>
      <c r="P975" s="2" t="s">
        <v>2071</v>
      </c>
      <c r="Q975" s="3">
        <v>0.67</v>
      </c>
    </row>
    <row r="976" spans="1:17" x14ac:dyDescent="0.3">
      <c r="A976" s="2" t="s">
        <v>2013</v>
      </c>
      <c r="B976" s="2" t="s">
        <v>2014</v>
      </c>
      <c r="C976" s="2" t="str">
        <f t="shared" si="223"/>
        <v>Crystal Brown</v>
      </c>
      <c r="D976" s="2" t="s">
        <v>27</v>
      </c>
      <c r="E976" s="2" t="str">
        <f t="shared" si="222"/>
        <v>Female</v>
      </c>
      <c r="F976" s="2">
        <v>43</v>
      </c>
      <c r="G976" s="2" t="s">
        <v>178</v>
      </c>
      <c r="H976" s="2" t="s">
        <v>60</v>
      </c>
      <c r="I976" s="2" t="s">
        <v>5</v>
      </c>
      <c r="J976" s="2">
        <v>2</v>
      </c>
      <c r="K976" s="2" t="str" cm="1">
        <f t="array" ref="K976">_xlfn.IFS(J976&lt;=5, "0-5", J976&lt;=10, "6-10", J976&lt;=15, "11-15", J976&lt;=20, "16-20", J976&gt;20, "21+")</f>
        <v>0-5</v>
      </c>
      <c r="L976" s="2" t="s">
        <v>18531</v>
      </c>
      <c r="M976" s="11" t="s">
        <v>18531</v>
      </c>
      <c r="N976" s="2">
        <v>1.8</v>
      </c>
      <c r="O976" s="2" t="s">
        <v>147</v>
      </c>
      <c r="P976" s="2" t="s">
        <v>2070</v>
      </c>
      <c r="Q976" s="3">
        <v>0.61</v>
      </c>
    </row>
    <row r="977" spans="1:17" x14ac:dyDescent="0.3">
      <c r="A977" s="2" t="s">
        <v>2015</v>
      </c>
      <c r="B977" s="2" t="s">
        <v>2016</v>
      </c>
      <c r="C977" s="2" t="str">
        <f t="shared" si="223"/>
        <v>Timothy Barton</v>
      </c>
      <c r="D977" s="2" t="s">
        <v>15</v>
      </c>
      <c r="E977" s="2" t="str">
        <f t="shared" si="222"/>
        <v>Male</v>
      </c>
      <c r="F977" s="2">
        <v>53</v>
      </c>
      <c r="G977" s="2" t="s">
        <v>100</v>
      </c>
      <c r="H977" s="2" t="s">
        <v>101</v>
      </c>
      <c r="I977" s="2" t="s">
        <v>102</v>
      </c>
      <c r="J977" s="2">
        <v>27</v>
      </c>
      <c r="K977" s="2" t="str" cm="1">
        <f t="array" ref="K977">_xlfn.IFS(J977&lt;=5, "0-5", J977&lt;=10, "6-10", J977&lt;=15, "11-15", J977&lt;=20, "16-20", J977&gt;20, "21+")</f>
        <v>21+</v>
      </c>
      <c r="L977" s="2">
        <v>100</v>
      </c>
      <c r="M977" s="11">
        <f t="shared" ref="M977:M979" si="225">L977</f>
        <v>100</v>
      </c>
      <c r="N977" s="2">
        <v>3.7</v>
      </c>
      <c r="O977" s="2" t="s">
        <v>147</v>
      </c>
      <c r="P977" s="2" t="s">
        <v>2070</v>
      </c>
      <c r="Q977" s="3">
        <v>0.73</v>
      </c>
    </row>
    <row r="978" spans="1:17" x14ac:dyDescent="0.3">
      <c r="A978" s="2" t="s">
        <v>2017</v>
      </c>
      <c r="B978" s="2" t="s">
        <v>2018</v>
      </c>
      <c r="C978" s="2" t="str">
        <f t="shared" si="223"/>
        <v>Lisa Hickman</v>
      </c>
      <c r="D978" s="2" t="s">
        <v>22</v>
      </c>
      <c r="E978" s="2" t="str">
        <f t="shared" si="222"/>
        <v>Female</v>
      </c>
      <c r="F978" s="2">
        <v>38</v>
      </c>
      <c r="G978" s="2" t="s">
        <v>112</v>
      </c>
      <c r="H978" s="2" t="s">
        <v>113</v>
      </c>
      <c r="I978" s="2" t="s">
        <v>77</v>
      </c>
      <c r="J978" s="2">
        <v>7</v>
      </c>
      <c r="K978" s="2" t="str" cm="1">
        <f t="array" ref="K978">_xlfn.IFS(J978&lt;=5, "0-5", J978&lt;=10, "6-10", J978&lt;=15, "11-15", J978&lt;=20, "16-20", J978&gt;20, "21+")</f>
        <v>6-10</v>
      </c>
      <c r="L978" s="2">
        <v>75</v>
      </c>
      <c r="M978" s="11">
        <f t="shared" si="225"/>
        <v>75</v>
      </c>
      <c r="N978" s="2" t="s">
        <v>18531</v>
      </c>
      <c r="O978" s="2">
        <v>0</v>
      </c>
      <c r="P978" s="2" t="s">
        <v>2070</v>
      </c>
      <c r="Q978" s="2" t="s">
        <v>18531</v>
      </c>
    </row>
    <row r="979" spans="1:17" x14ac:dyDescent="0.3">
      <c r="A979" s="2" t="s">
        <v>2019</v>
      </c>
      <c r="B979" s="2" t="s">
        <v>2020</v>
      </c>
      <c r="C979" s="2" t="str">
        <f t="shared" si="223"/>
        <v>Alan Mendoza</v>
      </c>
      <c r="D979" s="2" t="s">
        <v>85</v>
      </c>
      <c r="E979" s="2" t="str">
        <f t="shared" si="222"/>
        <v>Male</v>
      </c>
      <c r="F979" s="2">
        <v>57</v>
      </c>
      <c r="G979" s="2" t="s">
        <v>55</v>
      </c>
      <c r="H979" s="2" t="s">
        <v>10</v>
      </c>
      <c r="I979" s="2" t="s">
        <v>66</v>
      </c>
      <c r="J979" s="2">
        <v>29</v>
      </c>
      <c r="K979" s="2" t="str" cm="1">
        <f t="array" ref="K979">_xlfn.IFS(J979&lt;=5, "0-5", J979&lt;=10, "6-10", J979&lt;=15, "11-15", J979&lt;=20, "16-20", J979&gt;20, "21+")</f>
        <v>21+</v>
      </c>
      <c r="L979" s="2">
        <v>75</v>
      </c>
      <c r="M979" s="11">
        <f t="shared" si="225"/>
        <v>75</v>
      </c>
      <c r="N979" s="2">
        <v>4.0999999999999996</v>
      </c>
      <c r="O979" s="2" t="s">
        <v>19</v>
      </c>
      <c r="P979" s="2" t="s">
        <v>2070</v>
      </c>
      <c r="Q979" s="3">
        <v>0.9</v>
      </c>
    </row>
    <row r="980" spans="1:17" x14ac:dyDescent="0.3">
      <c r="A980" s="2" t="s">
        <v>2021</v>
      </c>
      <c r="B980" s="2" t="s">
        <v>2022</v>
      </c>
      <c r="C980" s="2" t="str">
        <f t="shared" si="223"/>
        <v>Jason Sanders</v>
      </c>
      <c r="D980" s="2" t="s">
        <v>49</v>
      </c>
      <c r="E980" s="2" t="str">
        <f t="shared" si="222"/>
        <v>Male</v>
      </c>
      <c r="F980" s="2">
        <v>27</v>
      </c>
      <c r="G980" s="2" t="s">
        <v>163</v>
      </c>
      <c r="H980" s="2" t="s">
        <v>164</v>
      </c>
      <c r="I980" s="2" t="s">
        <v>5</v>
      </c>
      <c r="J980" s="2">
        <v>5</v>
      </c>
      <c r="K980" s="2" t="str" cm="1">
        <f t="array" ref="K980">_xlfn.IFS(J980&lt;=5, "0-5", J980&lt;=10, "6-10", J980&lt;=15, "11-15", J980&lt;=20, "16-20", J980&gt;20, "21+")</f>
        <v>0-5</v>
      </c>
      <c r="L980" s="2" t="s">
        <v>158</v>
      </c>
      <c r="M980" s="11" t="str">
        <f>SUBSTITUTE(L980,"$","")</f>
        <v>75</v>
      </c>
      <c r="N980" s="2">
        <v>1.4</v>
      </c>
      <c r="O980" s="2" t="b">
        <v>1</v>
      </c>
      <c r="P980" s="2" t="s">
        <v>2071</v>
      </c>
      <c r="Q980" s="3">
        <v>0.64</v>
      </c>
    </row>
    <row r="981" spans="1:17" x14ac:dyDescent="0.3">
      <c r="A981" s="2" t="s">
        <v>2023</v>
      </c>
      <c r="B981" s="2" t="s">
        <v>2024</v>
      </c>
      <c r="C981" s="2" t="str">
        <f t="shared" si="223"/>
        <v>Charles Dean</v>
      </c>
      <c r="D981" s="2" t="s">
        <v>36</v>
      </c>
      <c r="E981" s="2" t="str">
        <f t="shared" si="222"/>
        <v>Male</v>
      </c>
      <c r="F981" s="2">
        <v>43</v>
      </c>
      <c r="G981" s="2" t="s">
        <v>59</v>
      </c>
      <c r="H981" s="2" t="s">
        <v>60</v>
      </c>
      <c r="I981" s="2" t="s">
        <v>23</v>
      </c>
      <c r="J981" s="2">
        <v>2</v>
      </c>
      <c r="K981" s="2" t="str" cm="1">
        <f t="array" ref="K981">_xlfn.IFS(J981&lt;=5, "0-5", J981&lt;=10, "6-10", J981&lt;=15, "11-15", J981&lt;=20, "16-20", J981&gt;20, "21+")</f>
        <v>0-5</v>
      </c>
      <c r="L981" s="2">
        <v>100</v>
      </c>
      <c r="M981" s="11">
        <f>L981</f>
        <v>100</v>
      </c>
      <c r="N981" s="2">
        <v>1.1000000000000001</v>
      </c>
      <c r="O981" s="2">
        <v>1</v>
      </c>
      <c r="P981" s="2" t="s">
        <v>2071</v>
      </c>
      <c r="Q981" s="3">
        <v>0.63</v>
      </c>
    </row>
    <row r="982" spans="1:17" x14ac:dyDescent="0.3">
      <c r="A982" s="2" t="s">
        <v>2025</v>
      </c>
      <c r="B982" s="2" t="s">
        <v>2026</v>
      </c>
      <c r="C982" s="2" t="str">
        <f t="shared" si="223"/>
        <v>Blake Newton</v>
      </c>
      <c r="D982" s="2" t="s">
        <v>15</v>
      </c>
      <c r="E982" s="2" t="str">
        <f t="shared" si="222"/>
        <v>Male</v>
      </c>
      <c r="F982" s="2">
        <v>48</v>
      </c>
      <c r="G982" s="2" t="s">
        <v>116</v>
      </c>
      <c r="H982" s="2" t="s">
        <v>10</v>
      </c>
      <c r="I982" s="2" t="s">
        <v>39</v>
      </c>
      <c r="J982" s="2">
        <v>18</v>
      </c>
      <c r="K982" s="2" t="str" cm="1">
        <f t="array" ref="K982">_xlfn.IFS(J982&lt;=5, "0-5", J982&lt;=10, "6-10", J982&lt;=15, "11-15", J982&lt;=20, "16-20", J982&gt;20, "21+")</f>
        <v>16-20</v>
      </c>
      <c r="L982" s="2" t="s">
        <v>24</v>
      </c>
      <c r="M982" s="11" t="str">
        <f>SUBSTITUTE(L982,"$","")</f>
        <v>40</v>
      </c>
      <c r="N982" s="2">
        <v>3.9</v>
      </c>
      <c r="O982" s="2" t="s">
        <v>18531</v>
      </c>
      <c r="P982" s="2" t="s">
        <v>18531</v>
      </c>
      <c r="Q982" s="2" t="s">
        <v>18531</v>
      </c>
    </row>
    <row r="983" spans="1:17" x14ac:dyDescent="0.3">
      <c r="A983" s="2" t="s">
        <v>2027</v>
      </c>
      <c r="B983" s="2" t="s">
        <v>2028</v>
      </c>
      <c r="C983" s="2" t="str">
        <f t="shared" si="223"/>
        <v>David Gonzalez</v>
      </c>
      <c r="D983" s="2" t="s">
        <v>80</v>
      </c>
      <c r="E983" s="2" t="str">
        <f t="shared" si="222"/>
        <v>Male</v>
      </c>
      <c r="F983" s="2">
        <v>26</v>
      </c>
      <c r="G983" s="2" t="s">
        <v>95</v>
      </c>
      <c r="H983" s="2" t="s">
        <v>96</v>
      </c>
      <c r="I983" s="2" t="s">
        <v>66</v>
      </c>
      <c r="J983" s="2">
        <v>8</v>
      </c>
      <c r="K983" s="2" t="str" cm="1">
        <f t="array" ref="K983">_xlfn.IFS(J983&lt;=5, "0-5", J983&lt;=10, "6-10", J983&lt;=15, "11-15", J983&lt;=20, "16-20", J983&gt;20, "21+")</f>
        <v>6-10</v>
      </c>
      <c r="L983" s="2">
        <v>20</v>
      </c>
      <c r="M983" s="11">
        <f>L983</f>
        <v>20</v>
      </c>
      <c r="N983" s="2">
        <v>3.6</v>
      </c>
      <c r="O983" s="2">
        <v>0</v>
      </c>
      <c r="P983" s="2" t="s">
        <v>2070</v>
      </c>
      <c r="Q983" s="3">
        <v>0.67</v>
      </c>
    </row>
    <row r="984" spans="1:17" x14ac:dyDescent="0.3">
      <c r="A984" s="2" t="s">
        <v>2029</v>
      </c>
      <c r="B984" s="2" t="s">
        <v>2030</v>
      </c>
      <c r="C984" s="2" t="str">
        <f t="shared" si="223"/>
        <v>Cindy Williams</v>
      </c>
      <c r="D984" s="2" t="s">
        <v>65</v>
      </c>
      <c r="E984" s="2" t="str">
        <f t="shared" si="222"/>
        <v>Female</v>
      </c>
      <c r="F984" s="2" t="s">
        <v>18531</v>
      </c>
      <c r="G984" s="2" t="s">
        <v>141</v>
      </c>
      <c r="H984" s="2" t="s">
        <v>142</v>
      </c>
      <c r="I984" s="2" t="s">
        <v>18</v>
      </c>
      <c r="J984" s="2">
        <v>0</v>
      </c>
      <c r="K984" s="2" t="str" cm="1">
        <f t="array" ref="K984">_xlfn.IFS(J984&lt;=5, "0-5", J984&lt;=10, "6-10", J984&lt;=15, "11-15", J984&lt;=20, "16-20", J984&gt;20, "21+")</f>
        <v>0-5</v>
      </c>
      <c r="L984" s="2" t="s">
        <v>24</v>
      </c>
      <c r="M984" s="11" t="str">
        <f t="shared" ref="M984:M985" si="226">SUBSTITUTE(L984,"$","")</f>
        <v>40</v>
      </c>
      <c r="N984" s="2">
        <v>0</v>
      </c>
      <c r="O984" s="2" t="s">
        <v>147</v>
      </c>
      <c r="P984" s="2" t="s">
        <v>2070</v>
      </c>
      <c r="Q984" s="3">
        <v>0.97</v>
      </c>
    </row>
    <row r="985" spans="1:17" x14ac:dyDescent="0.3">
      <c r="A985" s="2" t="s">
        <v>2031</v>
      </c>
      <c r="B985" s="2" t="s">
        <v>2032</v>
      </c>
      <c r="C985" s="2" t="str">
        <f t="shared" si="223"/>
        <v>Laura Wong DDS</v>
      </c>
      <c r="D985" s="2" t="s">
        <v>27</v>
      </c>
      <c r="E985" s="2" t="str">
        <f t="shared" si="222"/>
        <v>Female</v>
      </c>
      <c r="F985" s="2">
        <v>50</v>
      </c>
      <c r="G985" s="2" t="s">
        <v>3</v>
      </c>
      <c r="H985" s="2" t="s">
        <v>4</v>
      </c>
      <c r="I985" s="2" t="s">
        <v>39</v>
      </c>
      <c r="J985" s="2">
        <v>16</v>
      </c>
      <c r="K985" s="2" t="str" cm="1">
        <f t="array" ref="K985">_xlfn.IFS(J985&lt;=5, "0-5", J985&lt;=10, "6-10", J985&lt;=15, "11-15", J985&lt;=20, "16-20", J985&gt;20, "21+")</f>
        <v>16-20</v>
      </c>
      <c r="L985" s="2" t="s">
        <v>158</v>
      </c>
      <c r="M985" s="11" t="str">
        <f t="shared" si="226"/>
        <v>75</v>
      </c>
      <c r="N985" s="2">
        <v>4.5</v>
      </c>
      <c r="O985" s="2">
        <v>0</v>
      </c>
      <c r="P985" s="2" t="s">
        <v>2070</v>
      </c>
      <c r="Q985" s="2">
        <v>69</v>
      </c>
    </row>
    <row r="986" spans="1:17" x14ac:dyDescent="0.3">
      <c r="A986" s="2" t="s">
        <v>2033</v>
      </c>
      <c r="B986" s="2" t="s">
        <v>2034</v>
      </c>
      <c r="C986" s="2" t="str">
        <f t="shared" si="223"/>
        <v>Robert Moran</v>
      </c>
      <c r="D986" s="2" t="s">
        <v>36</v>
      </c>
      <c r="E986" s="2" t="str">
        <f t="shared" si="222"/>
        <v>Male</v>
      </c>
      <c r="F986" s="2">
        <v>48</v>
      </c>
      <c r="G986" s="2" t="s">
        <v>141</v>
      </c>
      <c r="H986" s="2" t="s">
        <v>142</v>
      </c>
      <c r="I986" s="2" t="s">
        <v>23</v>
      </c>
      <c r="J986" s="2">
        <v>8</v>
      </c>
      <c r="K986" s="2" t="str" cm="1">
        <f t="array" ref="K986">_xlfn.IFS(J986&lt;=5, "0-5", J986&lt;=10, "6-10", J986&lt;=15, "11-15", J986&lt;=20, "16-20", J986&gt;20, "21+")</f>
        <v>6-10</v>
      </c>
      <c r="L986" s="2">
        <v>50</v>
      </c>
      <c r="M986" s="11">
        <f t="shared" ref="M986:M988" si="227">L986</f>
        <v>50</v>
      </c>
      <c r="N986" s="2" t="s">
        <v>18531</v>
      </c>
      <c r="O986" s="2">
        <v>1</v>
      </c>
      <c r="P986" s="2" t="s">
        <v>2071</v>
      </c>
      <c r="Q986" s="3">
        <v>0.73</v>
      </c>
    </row>
    <row r="987" spans="1:17" x14ac:dyDescent="0.3">
      <c r="A987" s="2" t="s">
        <v>2035</v>
      </c>
      <c r="B987" s="2" t="s">
        <v>2036</v>
      </c>
      <c r="C987" s="2" t="str">
        <f t="shared" si="223"/>
        <v>Bradley Wu</v>
      </c>
      <c r="D987" s="2" t="s">
        <v>36</v>
      </c>
      <c r="E987" s="2" t="str">
        <f t="shared" si="222"/>
        <v>Male</v>
      </c>
      <c r="F987" s="2">
        <v>60</v>
      </c>
      <c r="G987" s="2" t="s">
        <v>178</v>
      </c>
      <c r="H987" s="2" t="s">
        <v>60</v>
      </c>
      <c r="I987" s="2" t="s">
        <v>5</v>
      </c>
      <c r="J987" s="2">
        <v>39</v>
      </c>
      <c r="K987" s="2" t="str" cm="1">
        <f t="array" ref="K987">_xlfn.IFS(J987&lt;=5, "0-5", J987&lt;=10, "6-10", J987&lt;=15, "11-15", J987&lt;=20, "16-20", J987&gt;20, "21+")</f>
        <v>21+</v>
      </c>
      <c r="L987" s="2">
        <v>20</v>
      </c>
      <c r="M987" s="11">
        <f t="shared" si="227"/>
        <v>20</v>
      </c>
      <c r="N987" s="2">
        <v>1.4</v>
      </c>
      <c r="O987" s="2" t="b">
        <v>1</v>
      </c>
      <c r="P987" s="2" t="s">
        <v>2071</v>
      </c>
      <c r="Q987" s="3">
        <v>0.86</v>
      </c>
    </row>
    <row r="988" spans="1:17" x14ac:dyDescent="0.3">
      <c r="A988" s="2" t="s">
        <v>2037</v>
      </c>
      <c r="B988" s="2" t="s">
        <v>2038</v>
      </c>
      <c r="C988" s="2" t="str">
        <f t="shared" si="223"/>
        <v>Daniel Thomas</v>
      </c>
      <c r="D988" s="2" t="s">
        <v>85</v>
      </c>
      <c r="E988" s="2" t="str">
        <f t="shared" si="222"/>
        <v>Male</v>
      </c>
      <c r="F988" s="2">
        <v>26</v>
      </c>
      <c r="G988" s="2" t="s">
        <v>127</v>
      </c>
      <c r="H988" s="2" t="s">
        <v>128</v>
      </c>
      <c r="I988" s="2" t="s">
        <v>102</v>
      </c>
      <c r="J988" s="2" t="s">
        <v>18531</v>
      </c>
      <c r="K988" s="2" t="str" cm="1">
        <f t="array" ref="K988">_xlfn.IFS(J988&lt;=5, "0-5", J988&lt;=10, "6-10", J988&lt;=15, "11-15", J988&lt;=20, "16-20", J988&gt;20, "21+")</f>
        <v>21+</v>
      </c>
      <c r="L988" s="2">
        <v>50</v>
      </c>
      <c r="M988" s="11">
        <f t="shared" si="227"/>
        <v>50</v>
      </c>
      <c r="N988" s="2">
        <v>0</v>
      </c>
      <c r="O988" s="2" t="s">
        <v>56</v>
      </c>
      <c r="P988" s="2" t="s">
        <v>2071</v>
      </c>
      <c r="Q988" s="2">
        <v>81</v>
      </c>
    </row>
    <row r="989" spans="1:17" x14ac:dyDescent="0.3">
      <c r="A989" s="2" t="s">
        <v>2039</v>
      </c>
      <c r="B989" s="2" t="s">
        <v>2040</v>
      </c>
      <c r="C989" s="2" t="str">
        <f t="shared" si="223"/>
        <v>Michelle Peterson</v>
      </c>
      <c r="D989" s="2" t="s">
        <v>8</v>
      </c>
      <c r="E989" s="2" t="str">
        <f t="shared" si="222"/>
        <v>Female</v>
      </c>
      <c r="F989" s="2">
        <v>35</v>
      </c>
      <c r="G989" s="2" t="s">
        <v>100</v>
      </c>
      <c r="H989" s="2" t="s">
        <v>101</v>
      </c>
      <c r="I989" s="2" t="s">
        <v>18</v>
      </c>
      <c r="J989" s="2">
        <v>16</v>
      </c>
      <c r="K989" s="2" t="str" cm="1">
        <f t="array" ref="K989">_xlfn.IFS(J989&lt;=5, "0-5", J989&lt;=10, "6-10", J989&lt;=15, "11-15", J989&lt;=20, "16-20", J989&gt;20, "21+")</f>
        <v>16-20</v>
      </c>
      <c r="L989" s="2" t="s">
        <v>12</v>
      </c>
      <c r="M989" s="11" t="str">
        <f>_xlfn.TEXTAFTER(L989," ")</f>
        <v>100</v>
      </c>
      <c r="N989" s="2">
        <v>4.3</v>
      </c>
      <c r="O989" s="2">
        <v>1</v>
      </c>
      <c r="P989" s="2" t="s">
        <v>2071</v>
      </c>
      <c r="Q989" s="3">
        <v>0.74</v>
      </c>
    </row>
    <row r="990" spans="1:17" x14ac:dyDescent="0.3">
      <c r="A990" s="2" t="s">
        <v>2041</v>
      </c>
      <c r="B990" s="2" t="s">
        <v>2042</v>
      </c>
      <c r="C990" s="2" t="str">
        <f t="shared" si="223"/>
        <v>Seth Thomas</v>
      </c>
      <c r="D990" s="2" t="s">
        <v>85</v>
      </c>
      <c r="E990" s="2" t="str">
        <f t="shared" si="222"/>
        <v>Male</v>
      </c>
      <c r="F990" s="2">
        <v>23</v>
      </c>
      <c r="G990" s="2" t="s">
        <v>46</v>
      </c>
      <c r="H990" s="2" t="s">
        <v>10</v>
      </c>
      <c r="I990" s="2" t="s">
        <v>5</v>
      </c>
      <c r="J990" s="2">
        <v>4</v>
      </c>
      <c r="K990" s="2" t="str" cm="1">
        <f t="array" ref="K990">_xlfn.IFS(J990&lt;=5, "0-5", J990&lt;=10, "6-10", J990&lt;=15, "11-15", J990&lt;=20, "16-20", J990&gt;20, "21+")</f>
        <v>0-5</v>
      </c>
      <c r="L990" s="2" t="s">
        <v>217</v>
      </c>
      <c r="M990" s="11" t="str">
        <f>SUBSTITUTE(L990,"$","")</f>
        <v>100</v>
      </c>
      <c r="N990" s="2">
        <v>2.2000000000000002</v>
      </c>
      <c r="O990" s="2">
        <v>1</v>
      </c>
      <c r="P990" s="2" t="s">
        <v>2071</v>
      </c>
      <c r="Q990" s="2">
        <v>64</v>
      </c>
    </row>
    <row r="991" spans="1:17" x14ac:dyDescent="0.3">
      <c r="A991" s="2" t="s">
        <v>2043</v>
      </c>
      <c r="B991" s="2" t="s">
        <v>2044</v>
      </c>
      <c r="C991" s="2" t="str">
        <f t="shared" si="223"/>
        <v>Evan Ramos</v>
      </c>
      <c r="D991" s="2" t="s">
        <v>85</v>
      </c>
      <c r="E991" s="2" t="str">
        <f t="shared" si="222"/>
        <v>Male</v>
      </c>
      <c r="F991" s="2">
        <v>37</v>
      </c>
      <c r="G991" s="2" t="s">
        <v>9</v>
      </c>
      <c r="H991" s="2" t="s">
        <v>10</v>
      </c>
      <c r="I991" s="2" t="s">
        <v>18</v>
      </c>
      <c r="J991" s="2">
        <v>4</v>
      </c>
      <c r="K991" s="2" t="str" cm="1">
        <f t="array" ref="K991">_xlfn.IFS(J991&lt;=5, "0-5", J991&lt;=10, "6-10", J991&lt;=15, "11-15", J991&lt;=20, "16-20", J991&gt;20, "21+")</f>
        <v>0-5</v>
      </c>
      <c r="L991" s="2">
        <v>75</v>
      </c>
      <c r="M991" s="11">
        <f t="shared" ref="M991:M992" si="228">L991</f>
        <v>75</v>
      </c>
      <c r="N991" s="2">
        <v>3.2</v>
      </c>
      <c r="O991" s="2" t="b">
        <v>0</v>
      </c>
      <c r="P991" s="2" t="s">
        <v>2070</v>
      </c>
      <c r="Q991" s="3">
        <v>0.76</v>
      </c>
    </row>
    <row r="992" spans="1:17" x14ac:dyDescent="0.3">
      <c r="A992" s="2" t="s">
        <v>2045</v>
      </c>
      <c r="B992" s="2" t="s">
        <v>2046</v>
      </c>
      <c r="C992" s="2" t="str">
        <f t="shared" si="223"/>
        <v>Michelle Solis</v>
      </c>
      <c r="D992" s="2" t="s">
        <v>8</v>
      </c>
      <c r="E992" s="2" t="str">
        <f t="shared" si="222"/>
        <v>Female</v>
      </c>
      <c r="F992" s="2">
        <v>21</v>
      </c>
      <c r="G992" s="2" t="s">
        <v>59</v>
      </c>
      <c r="H992" s="2" t="s">
        <v>60</v>
      </c>
      <c r="I992" s="2" t="s">
        <v>32</v>
      </c>
      <c r="J992" s="2">
        <v>2</v>
      </c>
      <c r="K992" s="2" t="str" cm="1">
        <f t="array" ref="K992">_xlfn.IFS(J992&lt;=5, "0-5", J992&lt;=10, "6-10", J992&lt;=15, "11-15", J992&lt;=20, "16-20", J992&gt;20, "21+")</f>
        <v>0-5</v>
      </c>
      <c r="L992" s="2">
        <v>100</v>
      </c>
      <c r="M992" s="11">
        <f t="shared" si="228"/>
        <v>100</v>
      </c>
      <c r="N992" s="2">
        <v>3.7</v>
      </c>
      <c r="O992" s="2" t="s">
        <v>56</v>
      </c>
      <c r="P992" s="2" t="s">
        <v>2071</v>
      </c>
      <c r="Q992" s="2">
        <v>73</v>
      </c>
    </row>
    <row r="993" spans="1:17" x14ac:dyDescent="0.3">
      <c r="A993" s="2" t="s">
        <v>2047</v>
      </c>
      <c r="B993" s="2" t="s">
        <v>2048</v>
      </c>
      <c r="C993" s="2" t="str">
        <f t="shared" si="223"/>
        <v>Charlotte Taylor</v>
      </c>
      <c r="D993" s="2" t="s">
        <v>8</v>
      </c>
      <c r="E993" s="2" t="str">
        <f t="shared" si="222"/>
        <v>Female</v>
      </c>
      <c r="F993" s="2">
        <v>58</v>
      </c>
      <c r="G993" s="2" t="s">
        <v>16</v>
      </c>
      <c r="H993" s="2" t="s">
        <v>17</v>
      </c>
      <c r="I993" s="2" t="s">
        <v>61</v>
      </c>
      <c r="J993" s="2">
        <v>37</v>
      </c>
      <c r="K993" s="2" t="str" cm="1">
        <f t="array" ref="K993">_xlfn.IFS(J993&lt;=5, "0-5", J993&lt;=10, "6-10", J993&lt;=15, "11-15", J993&lt;=20, "16-20", J993&gt;20, "21+")</f>
        <v>21+</v>
      </c>
      <c r="L993" s="2" t="s">
        <v>86</v>
      </c>
      <c r="M993" s="11" t="str">
        <f>_xlfn.TEXTAFTER(L993," ")</f>
        <v>50</v>
      </c>
      <c r="N993" s="2">
        <v>4.9000000000000004</v>
      </c>
      <c r="O993" s="2" t="b">
        <v>0</v>
      </c>
      <c r="P993" s="2" t="s">
        <v>2070</v>
      </c>
      <c r="Q993" s="3">
        <v>0.69</v>
      </c>
    </row>
    <row r="994" spans="1:17" x14ac:dyDescent="0.3">
      <c r="A994" s="2" t="s">
        <v>2049</v>
      </c>
      <c r="B994" s="2" t="s">
        <v>2050</v>
      </c>
      <c r="C994" s="2" t="str">
        <f t="shared" si="223"/>
        <v>Sandra Preston</v>
      </c>
      <c r="D994" s="2" t="s">
        <v>65</v>
      </c>
      <c r="E994" s="2" t="str">
        <f t="shared" si="222"/>
        <v>Female</v>
      </c>
      <c r="F994" s="2">
        <v>52</v>
      </c>
      <c r="G994" s="2" t="s">
        <v>37</v>
      </c>
      <c r="H994" s="2" t="s">
        <v>38</v>
      </c>
      <c r="I994" s="2" t="s">
        <v>11</v>
      </c>
      <c r="J994" s="2">
        <v>32</v>
      </c>
      <c r="K994" s="2" t="str" cm="1">
        <f t="array" ref="K994">_xlfn.IFS(J994&lt;=5, "0-5", J994&lt;=10, "6-10", J994&lt;=15, "11-15", J994&lt;=20, "16-20", J994&gt;20, "21+")</f>
        <v>21+</v>
      </c>
      <c r="L994" s="2" t="s">
        <v>158</v>
      </c>
      <c r="M994" s="11" t="str">
        <f>SUBSTITUTE(L994,"$","")</f>
        <v>75</v>
      </c>
      <c r="N994" s="2">
        <v>3.2</v>
      </c>
      <c r="O994" s="2">
        <v>0</v>
      </c>
      <c r="P994" s="2" t="s">
        <v>2070</v>
      </c>
      <c r="Q994" s="3">
        <v>0.79</v>
      </c>
    </row>
    <row r="995" spans="1:17" x14ac:dyDescent="0.3">
      <c r="A995" s="2" t="s">
        <v>2051</v>
      </c>
      <c r="B995" s="2" t="s">
        <v>2052</v>
      </c>
      <c r="C995" s="2" t="str">
        <f t="shared" si="223"/>
        <v>Jim Weiss</v>
      </c>
      <c r="D995" s="2" t="s">
        <v>15</v>
      </c>
      <c r="E995" s="2" t="str">
        <f t="shared" si="222"/>
        <v>Male</v>
      </c>
      <c r="F995" s="2">
        <v>46</v>
      </c>
      <c r="G995" s="2" t="s">
        <v>112</v>
      </c>
      <c r="H995" s="2" t="s">
        <v>113</v>
      </c>
      <c r="I995" s="2" t="s">
        <v>11</v>
      </c>
      <c r="J995" s="2">
        <v>8</v>
      </c>
      <c r="K995" s="2" t="str" cm="1">
        <f t="array" ref="K995">_xlfn.IFS(J995&lt;=5, "0-5", J995&lt;=10, "6-10", J995&lt;=15, "11-15", J995&lt;=20, "16-20", J995&gt;20, "21+")</f>
        <v>6-10</v>
      </c>
      <c r="L995" s="2">
        <v>20</v>
      </c>
      <c r="M995" s="11">
        <f t="shared" ref="M995:M997" si="229">L995</f>
        <v>20</v>
      </c>
      <c r="N995" s="2">
        <v>2.2000000000000002</v>
      </c>
      <c r="O995" s="2" t="s">
        <v>18531</v>
      </c>
      <c r="P995" s="2" t="s">
        <v>18531</v>
      </c>
      <c r="Q995" s="2">
        <v>89</v>
      </c>
    </row>
    <row r="996" spans="1:17" x14ac:dyDescent="0.3">
      <c r="A996" s="2" t="s">
        <v>2053</v>
      </c>
      <c r="B996" s="2" t="s">
        <v>2054</v>
      </c>
      <c r="C996" s="2" t="str">
        <f t="shared" si="223"/>
        <v>Jennifer Hinton</v>
      </c>
      <c r="D996" s="2" t="s">
        <v>65</v>
      </c>
      <c r="E996" s="2" t="str">
        <f t="shared" si="222"/>
        <v>Female</v>
      </c>
      <c r="F996" s="2">
        <v>34</v>
      </c>
      <c r="G996" s="2" t="s">
        <v>141</v>
      </c>
      <c r="H996" s="2" t="s">
        <v>142</v>
      </c>
      <c r="I996" s="2" t="s">
        <v>77</v>
      </c>
      <c r="J996" s="2">
        <v>8</v>
      </c>
      <c r="K996" s="2" t="str" cm="1">
        <f t="array" ref="K996">_xlfn.IFS(J996&lt;=5, "0-5", J996&lt;=10, "6-10", J996&lt;=15, "11-15", J996&lt;=20, "16-20", J996&gt;20, "21+")</f>
        <v>6-10</v>
      </c>
      <c r="L996" s="2">
        <v>30</v>
      </c>
      <c r="M996" s="11">
        <f t="shared" si="229"/>
        <v>30</v>
      </c>
      <c r="N996" s="2">
        <v>3.9</v>
      </c>
      <c r="O996" s="2" t="s">
        <v>62</v>
      </c>
      <c r="P996" s="2" t="s">
        <v>2071</v>
      </c>
      <c r="Q996" s="3">
        <v>0.95</v>
      </c>
    </row>
    <row r="997" spans="1:17" x14ac:dyDescent="0.3">
      <c r="A997" s="2" t="s">
        <v>2055</v>
      </c>
      <c r="B997" s="2" t="s">
        <v>2056</v>
      </c>
      <c r="C997" s="2" t="str">
        <f t="shared" si="223"/>
        <v>Albert Wilcox</v>
      </c>
      <c r="D997" s="2" t="s">
        <v>85</v>
      </c>
      <c r="E997" s="2" t="str">
        <f t="shared" si="222"/>
        <v>Male</v>
      </c>
      <c r="F997" s="2">
        <v>56</v>
      </c>
      <c r="G997" s="2" t="s">
        <v>50</v>
      </c>
      <c r="H997" s="2" t="s">
        <v>51</v>
      </c>
      <c r="I997" s="2" t="s">
        <v>77</v>
      </c>
      <c r="J997" s="2">
        <v>13</v>
      </c>
      <c r="K997" s="2" t="str" cm="1">
        <f t="array" ref="K997">_xlfn.IFS(J997&lt;=5, "0-5", J997&lt;=10, "6-10", J997&lt;=15, "11-15", J997&lt;=20, "16-20", J997&gt;20, "21+")</f>
        <v>11-15</v>
      </c>
      <c r="L997" s="2">
        <v>100</v>
      </c>
      <c r="M997" s="11">
        <f t="shared" si="229"/>
        <v>100</v>
      </c>
      <c r="N997" s="2">
        <v>0</v>
      </c>
      <c r="O997" s="2" t="s">
        <v>147</v>
      </c>
      <c r="P997" s="2" t="s">
        <v>2070</v>
      </c>
      <c r="Q997" s="3">
        <v>0.68</v>
      </c>
    </row>
    <row r="998" spans="1:17" x14ac:dyDescent="0.3">
      <c r="A998" s="2" t="s">
        <v>2057</v>
      </c>
      <c r="B998" s="2" t="s">
        <v>2058</v>
      </c>
      <c r="C998" s="2" t="str">
        <f t="shared" si="223"/>
        <v>Cheryl Norris</v>
      </c>
      <c r="D998" s="2" t="s">
        <v>2</v>
      </c>
      <c r="E998" s="2" t="str">
        <f t="shared" si="222"/>
        <v>Female</v>
      </c>
      <c r="F998" s="2">
        <v>26</v>
      </c>
      <c r="G998" s="2" t="s">
        <v>16</v>
      </c>
      <c r="H998" s="2" t="s">
        <v>17</v>
      </c>
      <c r="I998" s="2" t="s">
        <v>5</v>
      </c>
      <c r="J998" s="2">
        <v>6</v>
      </c>
      <c r="K998" s="2" t="str" cm="1">
        <f t="array" ref="K998">_xlfn.IFS(J998&lt;=5, "0-5", J998&lt;=10, "6-10", J998&lt;=15, "11-15", J998&lt;=20, "16-20", J998&gt;20, "21+")</f>
        <v>6-10</v>
      </c>
      <c r="L998" s="2" t="s">
        <v>43</v>
      </c>
      <c r="M998" s="11" t="str">
        <f>_xlfn.TEXTAFTER(L998," ")</f>
        <v>40</v>
      </c>
      <c r="N998" s="2">
        <v>2.8</v>
      </c>
      <c r="O998" s="2" t="s">
        <v>19</v>
      </c>
      <c r="P998" s="2" t="s">
        <v>2070</v>
      </c>
      <c r="Q998" s="2">
        <v>82</v>
      </c>
    </row>
    <row r="999" spans="1:17" x14ac:dyDescent="0.3">
      <c r="A999" s="2" t="s">
        <v>2059</v>
      </c>
      <c r="B999" s="2" t="s">
        <v>2060</v>
      </c>
      <c r="C999" s="2" t="str">
        <f t="shared" si="223"/>
        <v>Kathy Watkins</v>
      </c>
      <c r="D999" s="2" t="s">
        <v>27</v>
      </c>
      <c r="E999" s="2" t="str">
        <f t="shared" si="222"/>
        <v>Female</v>
      </c>
      <c r="F999" s="2">
        <v>37</v>
      </c>
      <c r="G999" s="2" t="s">
        <v>73</v>
      </c>
      <c r="H999" s="2" t="s">
        <v>74</v>
      </c>
      <c r="I999" s="2" t="s">
        <v>39</v>
      </c>
      <c r="J999" s="2">
        <v>15</v>
      </c>
      <c r="K999" s="2" t="str" cm="1">
        <f t="array" ref="K999">_xlfn.IFS(J999&lt;=5, "0-5", J999&lt;=10, "6-10", J999&lt;=15, "11-15", J999&lt;=20, "16-20", J999&gt;20, "21+")</f>
        <v>11-15</v>
      </c>
      <c r="L999" s="2">
        <v>75</v>
      </c>
      <c r="M999" s="11">
        <f t="shared" ref="M999:M1000" si="230">L999</f>
        <v>75</v>
      </c>
      <c r="N999" s="2" t="s">
        <v>18531</v>
      </c>
      <c r="O999" s="2" t="b">
        <v>0</v>
      </c>
      <c r="P999" s="2" t="s">
        <v>2070</v>
      </c>
      <c r="Q999" s="3">
        <v>0.94</v>
      </c>
    </row>
    <row r="1000" spans="1:17" x14ac:dyDescent="0.3">
      <c r="A1000" s="2" t="s">
        <v>2061</v>
      </c>
      <c r="B1000" s="2" t="s">
        <v>2062</v>
      </c>
      <c r="C1000" s="2" t="str">
        <f t="shared" si="223"/>
        <v>John Obrien</v>
      </c>
      <c r="D1000" s="2" t="s">
        <v>36</v>
      </c>
      <c r="E1000" s="2" t="str">
        <f t="shared" si="222"/>
        <v>Male</v>
      </c>
      <c r="F1000" s="2">
        <v>46</v>
      </c>
      <c r="G1000" s="2" t="s">
        <v>112</v>
      </c>
      <c r="H1000" s="2" t="s">
        <v>113</v>
      </c>
      <c r="I1000" s="2" t="s">
        <v>102</v>
      </c>
      <c r="J1000" s="2">
        <v>22</v>
      </c>
      <c r="K1000" s="2" t="str" cm="1">
        <f t="array" ref="K1000">_xlfn.IFS(J1000&lt;=5, "0-5", J1000&lt;=10, "6-10", J1000&lt;=15, "11-15", J1000&lt;=20, "16-20", J1000&gt;20, "21+")</f>
        <v>21+</v>
      </c>
      <c r="L1000" s="2">
        <v>100</v>
      </c>
      <c r="M1000" s="11">
        <f t="shared" si="230"/>
        <v>100</v>
      </c>
      <c r="N1000" s="2">
        <v>2.8</v>
      </c>
      <c r="O1000" s="2" t="s">
        <v>56</v>
      </c>
      <c r="P1000" s="2" t="s">
        <v>2071</v>
      </c>
      <c r="Q1000" s="2">
        <v>97</v>
      </c>
    </row>
    <row r="1001" spans="1:17" x14ac:dyDescent="0.3">
      <c r="A1001" s="2" t="s">
        <v>2063</v>
      </c>
      <c r="B1001" s="2" t="s">
        <v>2064</v>
      </c>
      <c r="C1001" s="2" t="str">
        <f t="shared" si="223"/>
        <v>Dawn Green</v>
      </c>
      <c r="D1001" s="2" t="s">
        <v>65</v>
      </c>
      <c r="E1001" s="2" t="str">
        <f t="shared" si="222"/>
        <v>Female</v>
      </c>
      <c r="F1001" s="2">
        <v>36</v>
      </c>
      <c r="G1001" s="2" t="s">
        <v>167</v>
      </c>
      <c r="H1001" s="2" t="s">
        <v>60</v>
      </c>
      <c r="I1001" s="2" t="s">
        <v>61</v>
      </c>
      <c r="J1001" s="2">
        <v>18</v>
      </c>
      <c r="K1001" s="2" t="str" cm="1">
        <f t="array" ref="K1001">_xlfn.IFS(J1001&lt;=5, "0-5", J1001&lt;=10, "6-10", J1001&lt;=15, "11-15", J1001&lt;=20, "16-20", J1001&gt;20, "21+")</f>
        <v>16-20</v>
      </c>
      <c r="L1001" s="2" t="s">
        <v>109</v>
      </c>
      <c r="M1001" s="11" t="str">
        <f>SUBSTITUTE(L1001,"$","")</f>
        <v>20</v>
      </c>
      <c r="N1001" s="2">
        <v>1.7</v>
      </c>
      <c r="O1001" s="2">
        <v>1</v>
      </c>
      <c r="P1001" s="2" t="s">
        <v>2071</v>
      </c>
      <c r="Q1001" s="2">
        <v>72</v>
      </c>
    </row>
    <row r="1002" spans="1:17" x14ac:dyDescent="0.3">
      <c r="K1002" s="2"/>
    </row>
    <row r="1003" spans="1:17" x14ac:dyDescent="0.3">
      <c r="K1003" s="2"/>
    </row>
  </sheetData>
  <conditionalFormatting sqref="A1:A1048576">
    <cfRule type="duplicateValues" dxfId="0" priority="2"/>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37611-19BB-4A18-A103-DC944D5B6B06}">
  <dimension ref="A1:L1001"/>
  <sheetViews>
    <sheetView zoomScale="75" zoomScaleNormal="100" workbookViewId="0">
      <selection activeCell="O28" sqref="O28"/>
    </sheetView>
  </sheetViews>
  <sheetFormatPr defaultRowHeight="14.4" x14ac:dyDescent="0.3"/>
  <cols>
    <col min="1" max="1" width="14.21875" bestFit="1" customWidth="1"/>
    <col min="2" max="2" width="22.44140625" bestFit="1" customWidth="1"/>
    <col min="4" max="4" width="6.109375" bestFit="1" customWidth="1"/>
    <col min="5" max="5" width="13.5546875" bestFit="1" customWidth="1"/>
    <col min="6" max="6" width="10.5546875" bestFit="1" customWidth="1"/>
    <col min="7" max="7" width="21" bestFit="1" customWidth="1"/>
    <col min="8" max="8" width="20.21875" bestFit="1" customWidth="1"/>
    <col min="9" max="9" width="17.77734375" bestFit="1" customWidth="1"/>
    <col min="10" max="10" width="8" bestFit="1" customWidth="1"/>
    <col min="11" max="11" width="10.5546875" bestFit="1" customWidth="1"/>
    <col min="12" max="12" width="18.6640625" bestFit="1" customWidth="1"/>
  </cols>
  <sheetData>
    <row r="1" spans="1:12" x14ac:dyDescent="0.3">
      <c r="A1" t="s">
        <v>18516</v>
      </c>
      <c r="B1" t="s">
        <v>18517</v>
      </c>
      <c r="C1" t="s">
        <v>18518</v>
      </c>
      <c r="D1" t="s">
        <v>18519</v>
      </c>
      <c r="E1" t="s">
        <v>18520</v>
      </c>
      <c r="F1" t="s">
        <v>18521</v>
      </c>
      <c r="G1" t="s">
        <v>18522</v>
      </c>
      <c r="H1" t="s">
        <v>18523</v>
      </c>
      <c r="I1" t="s">
        <v>18524</v>
      </c>
      <c r="J1" t="s">
        <v>18525</v>
      </c>
      <c r="K1" t="s">
        <v>18526</v>
      </c>
      <c r="L1" t="s">
        <v>18527</v>
      </c>
    </row>
    <row r="2" spans="1:12" x14ac:dyDescent="0.3">
      <c r="A2" t="s">
        <v>0</v>
      </c>
      <c r="B2" t="s">
        <v>1</v>
      </c>
      <c r="C2" t="s">
        <v>2</v>
      </c>
      <c r="D2">
        <v>52</v>
      </c>
      <c r="E2" t="s">
        <v>3</v>
      </c>
      <c r="F2" t="s">
        <v>4</v>
      </c>
      <c r="G2" t="s">
        <v>5</v>
      </c>
      <c r="H2">
        <v>11</v>
      </c>
      <c r="I2" t="s">
        <v>2108</v>
      </c>
      <c r="K2" t="s">
        <v>2110</v>
      </c>
    </row>
    <row r="3" spans="1:12" x14ac:dyDescent="0.3">
      <c r="A3" t="s">
        <v>6</v>
      </c>
      <c r="B3" t="s">
        <v>7</v>
      </c>
      <c r="C3" t="s">
        <v>8</v>
      </c>
      <c r="D3">
        <v>52</v>
      </c>
      <c r="E3" t="s">
        <v>9</v>
      </c>
      <c r="F3" t="s">
        <v>10</v>
      </c>
      <c r="G3" t="s">
        <v>11</v>
      </c>
      <c r="H3">
        <v>34</v>
      </c>
      <c r="I3" t="s">
        <v>12</v>
      </c>
      <c r="J3">
        <v>3.3</v>
      </c>
      <c r="K3" t="s">
        <v>2112</v>
      </c>
      <c r="L3">
        <v>0.84</v>
      </c>
    </row>
    <row r="4" spans="1:12" x14ac:dyDescent="0.3">
      <c r="A4" t="s">
        <v>13</v>
      </c>
      <c r="B4" t="s">
        <v>14</v>
      </c>
      <c r="C4" t="s">
        <v>15</v>
      </c>
      <c r="D4">
        <v>53</v>
      </c>
      <c r="E4" t="s">
        <v>16</v>
      </c>
      <c r="F4" t="s">
        <v>17</v>
      </c>
      <c r="G4" t="s">
        <v>18</v>
      </c>
      <c r="H4">
        <v>31</v>
      </c>
      <c r="I4" t="s">
        <v>2113</v>
      </c>
      <c r="J4">
        <v>0</v>
      </c>
      <c r="K4" t="s">
        <v>19</v>
      </c>
      <c r="L4">
        <v>0.71</v>
      </c>
    </row>
    <row r="5" spans="1:12" x14ac:dyDescent="0.3">
      <c r="A5" t="s">
        <v>20</v>
      </c>
      <c r="B5" t="s">
        <v>21</v>
      </c>
      <c r="C5" t="s">
        <v>22</v>
      </c>
      <c r="D5">
        <v>38</v>
      </c>
      <c r="E5" t="s">
        <v>9</v>
      </c>
      <c r="F5" t="s">
        <v>10</v>
      </c>
      <c r="G5" t="s">
        <v>23</v>
      </c>
      <c r="H5">
        <v>4</v>
      </c>
      <c r="I5" t="s">
        <v>24</v>
      </c>
      <c r="J5">
        <v>1.5</v>
      </c>
      <c r="K5" t="s">
        <v>19</v>
      </c>
      <c r="L5">
        <v>0.9</v>
      </c>
    </row>
    <row r="6" spans="1:12" x14ac:dyDescent="0.3">
      <c r="A6" t="s">
        <v>25</v>
      </c>
      <c r="B6" t="s">
        <v>26</v>
      </c>
      <c r="C6" t="s">
        <v>27</v>
      </c>
      <c r="D6">
        <v>53</v>
      </c>
      <c r="E6" t="s">
        <v>16</v>
      </c>
      <c r="F6" t="s">
        <v>17</v>
      </c>
      <c r="G6" t="s">
        <v>23</v>
      </c>
      <c r="H6">
        <v>27</v>
      </c>
      <c r="I6" t="s">
        <v>2117</v>
      </c>
      <c r="J6">
        <v>4.8</v>
      </c>
      <c r="K6" t="s">
        <v>2110</v>
      </c>
      <c r="L6">
        <v>0.83</v>
      </c>
    </row>
    <row r="7" spans="1:12" x14ac:dyDescent="0.3">
      <c r="A7" t="s">
        <v>28</v>
      </c>
      <c r="B7" t="s">
        <v>29</v>
      </c>
      <c r="C7" t="s">
        <v>27</v>
      </c>
      <c r="D7">
        <v>59</v>
      </c>
      <c r="E7" t="s">
        <v>30</v>
      </c>
      <c r="F7" t="s">
        <v>31</v>
      </c>
      <c r="G7" t="s">
        <v>32</v>
      </c>
      <c r="H7">
        <v>14</v>
      </c>
      <c r="I7" t="s">
        <v>33</v>
      </c>
      <c r="J7">
        <v>2.4</v>
      </c>
      <c r="K7" t="s">
        <v>18528</v>
      </c>
    </row>
    <row r="8" spans="1:12" x14ac:dyDescent="0.3">
      <c r="A8" t="s">
        <v>34</v>
      </c>
      <c r="B8" t="s">
        <v>35</v>
      </c>
      <c r="C8" t="s">
        <v>36</v>
      </c>
      <c r="D8">
        <v>52</v>
      </c>
      <c r="E8" t="s">
        <v>37</v>
      </c>
      <c r="F8" t="s">
        <v>38</v>
      </c>
      <c r="G8" t="s">
        <v>39</v>
      </c>
      <c r="H8">
        <v>10</v>
      </c>
      <c r="I8" t="s">
        <v>40</v>
      </c>
      <c r="J8">
        <v>3.1</v>
      </c>
      <c r="K8" t="s">
        <v>2110</v>
      </c>
      <c r="L8">
        <v>0.94</v>
      </c>
    </row>
    <row r="9" spans="1:12" x14ac:dyDescent="0.3">
      <c r="A9" t="s">
        <v>41</v>
      </c>
      <c r="B9" t="s">
        <v>42</v>
      </c>
      <c r="C9" t="s">
        <v>15</v>
      </c>
      <c r="D9">
        <v>43</v>
      </c>
      <c r="E9" t="s">
        <v>3</v>
      </c>
      <c r="F9" t="s">
        <v>4</v>
      </c>
      <c r="G9" t="s">
        <v>5</v>
      </c>
      <c r="H9">
        <v>14</v>
      </c>
      <c r="I9" t="s">
        <v>43</v>
      </c>
      <c r="J9">
        <v>4.5999999999999996</v>
      </c>
      <c r="K9" t="s">
        <v>18528</v>
      </c>
      <c r="L9">
        <v>0.94</v>
      </c>
    </row>
    <row r="10" spans="1:12" x14ac:dyDescent="0.3">
      <c r="A10" t="s">
        <v>44</v>
      </c>
      <c r="B10" t="s">
        <v>45</v>
      </c>
      <c r="C10" t="s">
        <v>15</v>
      </c>
      <c r="D10">
        <v>26</v>
      </c>
      <c r="E10" t="s">
        <v>46</v>
      </c>
      <c r="F10" t="s">
        <v>10</v>
      </c>
      <c r="G10" t="s">
        <v>5</v>
      </c>
      <c r="H10">
        <v>4</v>
      </c>
      <c r="I10" t="s">
        <v>18529</v>
      </c>
      <c r="J10">
        <v>4</v>
      </c>
      <c r="K10" t="s">
        <v>18530</v>
      </c>
      <c r="L10">
        <v>0.76</v>
      </c>
    </row>
    <row r="11" spans="1:12" x14ac:dyDescent="0.3">
      <c r="A11" t="s">
        <v>47</v>
      </c>
      <c r="B11" t="s">
        <v>48</v>
      </c>
      <c r="C11" t="s">
        <v>49</v>
      </c>
      <c r="D11">
        <v>52</v>
      </c>
      <c r="E11" t="s">
        <v>50</v>
      </c>
      <c r="F11" t="s">
        <v>51</v>
      </c>
      <c r="G11" t="s">
        <v>32</v>
      </c>
      <c r="H11">
        <v>22</v>
      </c>
      <c r="I11" t="s">
        <v>52</v>
      </c>
      <c r="K11" t="s">
        <v>2112</v>
      </c>
    </row>
    <row r="12" spans="1:12" x14ac:dyDescent="0.3">
      <c r="A12" t="s">
        <v>53</v>
      </c>
      <c r="B12" t="s">
        <v>54</v>
      </c>
      <c r="C12" t="s">
        <v>36</v>
      </c>
      <c r="D12">
        <v>40</v>
      </c>
      <c r="E12" t="s">
        <v>55</v>
      </c>
      <c r="F12" t="s">
        <v>10</v>
      </c>
      <c r="G12" t="s">
        <v>39</v>
      </c>
      <c r="H12">
        <v>17</v>
      </c>
      <c r="I12" t="s">
        <v>2116</v>
      </c>
      <c r="J12">
        <v>3.6</v>
      </c>
      <c r="K12" t="s">
        <v>56</v>
      </c>
      <c r="L12">
        <v>0.77</v>
      </c>
    </row>
    <row r="13" spans="1:12" x14ac:dyDescent="0.3">
      <c r="A13" t="s">
        <v>57</v>
      </c>
      <c r="B13" t="s">
        <v>58</v>
      </c>
      <c r="C13" t="s">
        <v>8</v>
      </c>
      <c r="D13">
        <v>55</v>
      </c>
      <c r="E13" t="s">
        <v>59</v>
      </c>
      <c r="F13" t="s">
        <v>60</v>
      </c>
      <c r="G13" t="s">
        <v>61</v>
      </c>
      <c r="H13">
        <v>15</v>
      </c>
      <c r="I13" t="s">
        <v>18529</v>
      </c>
      <c r="K13" t="s">
        <v>62</v>
      </c>
      <c r="L13">
        <v>0.86</v>
      </c>
    </row>
    <row r="14" spans="1:12" x14ac:dyDescent="0.3">
      <c r="A14" t="s">
        <v>63</v>
      </c>
      <c r="B14" t="s">
        <v>64</v>
      </c>
      <c r="C14" t="s">
        <v>65</v>
      </c>
      <c r="D14">
        <v>57</v>
      </c>
      <c r="E14" t="s">
        <v>55</v>
      </c>
      <c r="F14" t="s">
        <v>10</v>
      </c>
      <c r="G14" t="s">
        <v>66</v>
      </c>
      <c r="H14">
        <v>18</v>
      </c>
      <c r="I14" t="s">
        <v>18529</v>
      </c>
      <c r="J14">
        <v>2</v>
      </c>
      <c r="K14" t="s">
        <v>2110</v>
      </c>
      <c r="L14">
        <v>0.86</v>
      </c>
    </row>
    <row r="15" spans="1:12" x14ac:dyDescent="0.3">
      <c r="A15" t="s">
        <v>67</v>
      </c>
      <c r="B15" t="s">
        <v>68</v>
      </c>
      <c r="C15" t="s">
        <v>49</v>
      </c>
      <c r="D15">
        <v>38</v>
      </c>
      <c r="E15" t="s">
        <v>59</v>
      </c>
      <c r="F15" t="s">
        <v>60</v>
      </c>
      <c r="G15" t="s">
        <v>18</v>
      </c>
      <c r="H15">
        <v>20</v>
      </c>
      <c r="I15" t="s">
        <v>40</v>
      </c>
      <c r="J15">
        <v>2.9</v>
      </c>
      <c r="K15" t="s">
        <v>2112</v>
      </c>
      <c r="L15">
        <v>0.93</v>
      </c>
    </row>
    <row r="16" spans="1:12" x14ac:dyDescent="0.3">
      <c r="A16" t="s">
        <v>69</v>
      </c>
      <c r="B16" t="s">
        <v>70</v>
      </c>
      <c r="C16" t="s">
        <v>49</v>
      </c>
      <c r="D16">
        <v>50</v>
      </c>
      <c r="E16" t="s">
        <v>16</v>
      </c>
      <c r="F16" t="s">
        <v>17</v>
      </c>
      <c r="G16" t="s">
        <v>39</v>
      </c>
      <c r="H16">
        <v>22</v>
      </c>
      <c r="I16" t="s">
        <v>2121</v>
      </c>
      <c r="J16">
        <v>3.7</v>
      </c>
      <c r="K16" t="s">
        <v>2112</v>
      </c>
      <c r="L16">
        <v>0.7</v>
      </c>
    </row>
    <row r="17" spans="1:12" x14ac:dyDescent="0.3">
      <c r="A17" t="s">
        <v>71</v>
      </c>
      <c r="B17" t="s">
        <v>72</v>
      </c>
      <c r="C17" t="s">
        <v>36</v>
      </c>
      <c r="D17">
        <v>42</v>
      </c>
      <c r="E17" t="s">
        <v>73</v>
      </c>
      <c r="F17" t="s">
        <v>74</v>
      </c>
      <c r="G17" t="s">
        <v>39</v>
      </c>
      <c r="H17">
        <v>0</v>
      </c>
      <c r="I17" t="s">
        <v>33</v>
      </c>
      <c r="J17">
        <v>1.2</v>
      </c>
      <c r="K17" t="s">
        <v>2110</v>
      </c>
      <c r="L17">
        <v>0.69</v>
      </c>
    </row>
    <row r="18" spans="1:12" x14ac:dyDescent="0.3">
      <c r="A18" t="s">
        <v>75</v>
      </c>
      <c r="B18" t="s">
        <v>76</v>
      </c>
      <c r="C18" t="s">
        <v>65</v>
      </c>
      <c r="D18">
        <v>39</v>
      </c>
      <c r="E18" t="s">
        <v>9</v>
      </c>
      <c r="F18" t="s">
        <v>10</v>
      </c>
      <c r="G18" t="s">
        <v>77</v>
      </c>
      <c r="H18">
        <v>13</v>
      </c>
      <c r="I18" t="s">
        <v>33</v>
      </c>
      <c r="J18">
        <v>2.5</v>
      </c>
      <c r="K18" t="s">
        <v>18528</v>
      </c>
      <c r="L18">
        <v>0.6</v>
      </c>
    </row>
    <row r="19" spans="1:12" x14ac:dyDescent="0.3">
      <c r="A19" t="s">
        <v>78</v>
      </c>
      <c r="B19" t="s">
        <v>79</v>
      </c>
      <c r="C19" t="s">
        <v>80</v>
      </c>
      <c r="D19">
        <v>56</v>
      </c>
      <c r="E19" t="s">
        <v>81</v>
      </c>
      <c r="F19" t="s">
        <v>82</v>
      </c>
      <c r="G19" t="s">
        <v>5</v>
      </c>
      <c r="I19" t="s">
        <v>18529</v>
      </c>
      <c r="K19" t="s">
        <v>18529</v>
      </c>
      <c r="L19">
        <v>0.87</v>
      </c>
    </row>
    <row r="20" spans="1:12" x14ac:dyDescent="0.3">
      <c r="A20" t="s">
        <v>83</v>
      </c>
      <c r="B20" t="s">
        <v>84</v>
      </c>
      <c r="C20" t="s">
        <v>85</v>
      </c>
      <c r="D20">
        <v>56</v>
      </c>
      <c r="E20" t="s">
        <v>46</v>
      </c>
      <c r="F20" t="s">
        <v>10</v>
      </c>
      <c r="G20" t="s">
        <v>61</v>
      </c>
      <c r="H20">
        <v>31</v>
      </c>
      <c r="I20" t="s">
        <v>86</v>
      </c>
      <c r="J20">
        <v>1.1000000000000001</v>
      </c>
      <c r="K20" t="s">
        <v>19</v>
      </c>
      <c r="L20">
        <v>0.75</v>
      </c>
    </row>
    <row r="21" spans="1:12" x14ac:dyDescent="0.3">
      <c r="A21" t="s">
        <v>87</v>
      </c>
      <c r="B21" t="s">
        <v>88</v>
      </c>
      <c r="C21" t="s">
        <v>85</v>
      </c>
      <c r="D21">
        <v>57</v>
      </c>
      <c r="E21" t="s">
        <v>3</v>
      </c>
      <c r="F21" t="s">
        <v>4</v>
      </c>
      <c r="G21" t="s">
        <v>23</v>
      </c>
      <c r="H21">
        <v>3</v>
      </c>
      <c r="I21" t="s">
        <v>12</v>
      </c>
      <c r="J21">
        <v>1.8</v>
      </c>
      <c r="K21" t="s">
        <v>56</v>
      </c>
      <c r="L21">
        <v>0.68</v>
      </c>
    </row>
    <row r="22" spans="1:12" x14ac:dyDescent="0.3">
      <c r="A22" t="s">
        <v>89</v>
      </c>
      <c r="B22" t="s">
        <v>90</v>
      </c>
      <c r="C22" t="s">
        <v>85</v>
      </c>
      <c r="E22" t="s">
        <v>37</v>
      </c>
      <c r="F22" t="s">
        <v>38</v>
      </c>
      <c r="G22" t="s">
        <v>32</v>
      </c>
      <c r="H22">
        <v>9</v>
      </c>
      <c r="I22" t="s">
        <v>2113</v>
      </c>
      <c r="J22">
        <v>1.8</v>
      </c>
      <c r="K22" t="s">
        <v>18528</v>
      </c>
      <c r="L22">
        <v>0.65</v>
      </c>
    </row>
    <row r="23" spans="1:12" x14ac:dyDescent="0.3">
      <c r="A23" t="s">
        <v>91</v>
      </c>
      <c r="B23" t="s">
        <v>92</v>
      </c>
      <c r="C23" t="s">
        <v>36</v>
      </c>
      <c r="D23">
        <v>51</v>
      </c>
      <c r="E23" t="s">
        <v>73</v>
      </c>
      <c r="F23" t="s">
        <v>74</v>
      </c>
      <c r="G23" t="s">
        <v>77</v>
      </c>
      <c r="I23" t="s">
        <v>18529</v>
      </c>
      <c r="J23">
        <v>2.4</v>
      </c>
      <c r="K23" t="s">
        <v>19</v>
      </c>
      <c r="L23">
        <v>0.69</v>
      </c>
    </row>
    <row r="24" spans="1:12" x14ac:dyDescent="0.3">
      <c r="A24" t="s">
        <v>93</v>
      </c>
      <c r="B24" t="s">
        <v>94</v>
      </c>
      <c r="C24" t="s">
        <v>36</v>
      </c>
      <c r="D24">
        <v>51</v>
      </c>
      <c r="E24" t="s">
        <v>95</v>
      </c>
      <c r="F24" t="s">
        <v>96</v>
      </c>
      <c r="G24" t="s">
        <v>66</v>
      </c>
      <c r="H24">
        <v>21</v>
      </c>
      <c r="I24" t="s">
        <v>97</v>
      </c>
      <c r="J24">
        <v>4.7</v>
      </c>
      <c r="K24" t="s">
        <v>19</v>
      </c>
    </row>
    <row r="25" spans="1:12" x14ac:dyDescent="0.3">
      <c r="A25" t="s">
        <v>98</v>
      </c>
      <c r="B25" t="s">
        <v>99</v>
      </c>
      <c r="C25" t="s">
        <v>27</v>
      </c>
      <c r="D25">
        <v>51</v>
      </c>
      <c r="E25" t="s">
        <v>100</v>
      </c>
      <c r="F25" t="s">
        <v>101</v>
      </c>
      <c r="G25" t="s">
        <v>102</v>
      </c>
      <c r="H25">
        <v>15</v>
      </c>
      <c r="I25" t="s">
        <v>52</v>
      </c>
      <c r="J25">
        <v>1.3</v>
      </c>
      <c r="K25" t="s">
        <v>2112</v>
      </c>
      <c r="L25">
        <v>1</v>
      </c>
    </row>
    <row r="26" spans="1:12" x14ac:dyDescent="0.3">
      <c r="A26" t="s">
        <v>103</v>
      </c>
      <c r="B26" t="s">
        <v>104</v>
      </c>
      <c r="C26" t="s">
        <v>2</v>
      </c>
      <c r="D26">
        <v>54</v>
      </c>
      <c r="E26" t="s">
        <v>37</v>
      </c>
      <c r="F26" t="s">
        <v>38</v>
      </c>
      <c r="G26" t="s">
        <v>102</v>
      </c>
      <c r="H26">
        <v>13</v>
      </c>
      <c r="I26" t="s">
        <v>2121</v>
      </c>
      <c r="J26">
        <v>2.9</v>
      </c>
      <c r="K26" t="s">
        <v>18529</v>
      </c>
      <c r="L26">
        <v>92</v>
      </c>
    </row>
    <row r="27" spans="1:12" x14ac:dyDescent="0.3">
      <c r="A27" t="s">
        <v>105</v>
      </c>
      <c r="B27" t="s">
        <v>106</v>
      </c>
      <c r="C27" t="s">
        <v>8</v>
      </c>
      <c r="D27">
        <v>22</v>
      </c>
      <c r="E27" t="s">
        <v>100</v>
      </c>
      <c r="F27" t="s">
        <v>101</v>
      </c>
      <c r="G27" t="s">
        <v>77</v>
      </c>
      <c r="H27">
        <v>0</v>
      </c>
      <c r="I27" t="s">
        <v>97</v>
      </c>
      <c r="J27">
        <v>1.2</v>
      </c>
      <c r="K27" t="s">
        <v>2112</v>
      </c>
      <c r="L27">
        <v>0.7</v>
      </c>
    </row>
    <row r="28" spans="1:12" x14ac:dyDescent="0.3">
      <c r="A28" t="s">
        <v>107</v>
      </c>
      <c r="B28" t="s">
        <v>108</v>
      </c>
      <c r="C28" t="s">
        <v>27</v>
      </c>
      <c r="D28">
        <v>34</v>
      </c>
      <c r="E28" t="s">
        <v>73</v>
      </c>
      <c r="F28" t="s">
        <v>74</v>
      </c>
      <c r="G28" t="s">
        <v>5</v>
      </c>
      <c r="H28">
        <v>8</v>
      </c>
      <c r="I28" t="s">
        <v>109</v>
      </c>
      <c r="J28">
        <v>0</v>
      </c>
      <c r="K28" t="s">
        <v>18530</v>
      </c>
      <c r="L28">
        <v>0.89</v>
      </c>
    </row>
    <row r="29" spans="1:12" x14ac:dyDescent="0.3">
      <c r="A29" t="s">
        <v>110</v>
      </c>
      <c r="B29" t="s">
        <v>111</v>
      </c>
      <c r="C29" t="s">
        <v>65</v>
      </c>
      <c r="D29">
        <v>36</v>
      </c>
      <c r="E29" t="s">
        <v>112</v>
      </c>
      <c r="F29" t="s">
        <v>113</v>
      </c>
      <c r="G29" t="s">
        <v>18</v>
      </c>
      <c r="H29">
        <v>11</v>
      </c>
      <c r="I29" t="s">
        <v>18529</v>
      </c>
      <c r="J29">
        <v>1.8</v>
      </c>
      <c r="K29" t="s">
        <v>62</v>
      </c>
      <c r="L29">
        <v>0.86</v>
      </c>
    </row>
    <row r="30" spans="1:12" x14ac:dyDescent="0.3">
      <c r="A30" t="s">
        <v>114</v>
      </c>
      <c r="B30" t="s">
        <v>115</v>
      </c>
      <c r="C30" t="s">
        <v>27</v>
      </c>
      <c r="D30">
        <v>47</v>
      </c>
      <c r="E30" t="s">
        <v>116</v>
      </c>
      <c r="F30" t="s">
        <v>10</v>
      </c>
      <c r="G30" t="s">
        <v>32</v>
      </c>
      <c r="H30">
        <v>22</v>
      </c>
      <c r="I30" t="s">
        <v>2117</v>
      </c>
      <c r="J30">
        <v>1.3</v>
      </c>
      <c r="K30" t="s">
        <v>2110</v>
      </c>
      <c r="L30">
        <v>0.62</v>
      </c>
    </row>
    <row r="31" spans="1:12" x14ac:dyDescent="0.3">
      <c r="A31" t="s">
        <v>117</v>
      </c>
      <c r="B31" t="s">
        <v>118</v>
      </c>
      <c r="C31" t="s">
        <v>8</v>
      </c>
      <c r="D31">
        <v>41</v>
      </c>
      <c r="E31" t="s">
        <v>30</v>
      </c>
      <c r="F31" t="s">
        <v>31</v>
      </c>
      <c r="G31" t="s">
        <v>39</v>
      </c>
      <c r="H31">
        <v>14</v>
      </c>
      <c r="I31" t="s">
        <v>40</v>
      </c>
      <c r="J31">
        <v>1.2</v>
      </c>
      <c r="K31" t="s">
        <v>2110</v>
      </c>
    </row>
    <row r="32" spans="1:12" x14ac:dyDescent="0.3">
      <c r="A32" t="s">
        <v>119</v>
      </c>
      <c r="B32" t="s">
        <v>120</v>
      </c>
      <c r="C32" t="s">
        <v>85</v>
      </c>
      <c r="D32">
        <v>22</v>
      </c>
      <c r="E32" t="s">
        <v>30</v>
      </c>
      <c r="F32" t="s">
        <v>31</v>
      </c>
      <c r="G32" t="s">
        <v>77</v>
      </c>
      <c r="H32">
        <v>4</v>
      </c>
      <c r="I32" t="s">
        <v>18529</v>
      </c>
      <c r="J32">
        <v>1</v>
      </c>
      <c r="K32" t="s">
        <v>56</v>
      </c>
    </row>
    <row r="33" spans="1:12" x14ac:dyDescent="0.3">
      <c r="A33" t="s">
        <v>121</v>
      </c>
      <c r="B33" t="s">
        <v>122</v>
      </c>
      <c r="C33" t="s">
        <v>85</v>
      </c>
      <c r="D33">
        <v>38</v>
      </c>
      <c r="E33" t="s">
        <v>123</v>
      </c>
      <c r="F33" t="s">
        <v>124</v>
      </c>
      <c r="G33" t="s">
        <v>102</v>
      </c>
      <c r="H33">
        <v>19</v>
      </c>
      <c r="I33" t="s">
        <v>12</v>
      </c>
      <c r="J33">
        <v>4.2</v>
      </c>
      <c r="K33" t="s">
        <v>19</v>
      </c>
      <c r="L33">
        <v>0.68</v>
      </c>
    </row>
    <row r="34" spans="1:12" x14ac:dyDescent="0.3">
      <c r="A34" t="s">
        <v>125</v>
      </c>
      <c r="B34" t="s">
        <v>126</v>
      </c>
      <c r="C34" t="s">
        <v>80</v>
      </c>
      <c r="D34">
        <v>46</v>
      </c>
      <c r="E34" t="s">
        <v>127</v>
      </c>
      <c r="F34" t="s">
        <v>128</v>
      </c>
      <c r="G34" t="s">
        <v>32</v>
      </c>
      <c r="H34">
        <v>9</v>
      </c>
      <c r="I34" t="s">
        <v>2126</v>
      </c>
      <c r="J34">
        <v>1.4</v>
      </c>
      <c r="K34" t="s">
        <v>18530</v>
      </c>
      <c r="L34">
        <v>0.76</v>
      </c>
    </row>
    <row r="35" spans="1:12" x14ac:dyDescent="0.3">
      <c r="A35" t="s">
        <v>129</v>
      </c>
      <c r="B35" t="s">
        <v>130</v>
      </c>
      <c r="C35" t="s">
        <v>15</v>
      </c>
      <c r="E35" t="s">
        <v>100</v>
      </c>
      <c r="F35" t="s">
        <v>101</v>
      </c>
      <c r="G35" t="s">
        <v>32</v>
      </c>
      <c r="H35">
        <v>9</v>
      </c>
      <c r="I35" t="s">
        <v>2116</v>
      </c>
      <c r="J35">
        <v>2.4</v>
      </c>
      <c r="K35" t="s">
        <v>56</v>
      </c>
      <c r="L35">
        <v>82</v>
      </c>
    </row>
    <row r="36" spans="1:12" x14ac:dyDescent="0.3">
      <c r="A36" t="s">
        <v>131</v>
      </c>
      <c r="B36" t="s">
        <v>132</v>
      </c>
      <c r="C36" t="s">
        <v>8</v>
      </c>
      <c r="D36">
        <v>54</v>
      </c>
      <c r="E36" t="s">
        <v>46</v>
      </c>
      <c r="F36" t="s">
        <v>10</v>
      </c>
      <c r="G36" t="s">
        <v>23</v>
      </c>
      <c r="H36">
        <v>32</v>
      </c>
      <c r="I36" t="s">
        <v>2121</v>
      </c>
      <c r="J36">
        <v>1</v>
      </c>
      <c r="K36" t="s">
        <v>56</v>
      </c>
      <c r="L36">
        <v>0.81</v>
      </c>
    </row>
    <row r="37" spans="1:12" x14ac:dyDescent="0.3">
      <c r="A37" t="s">
        <v>133</v>
      </c>
      <c r="B37" t="s">
        <v>134</v>
      </c>
      <c r="C37" t="s">
        <v>27</v>
      </c>
      <c r="D37">
        <v>52</v>
      </c>
      <c r="E37" t="s">
        <v>100</v>
      </c>
      <c r="F37" t="s">
        <v>101</v>
      </c>
      <c r="G37" t="s">
        <v>23</v>
      </c>
      <c r="H37">
        <v>28</v>
      </c>
      <c r="I37" t="s">
        <v>109</v>
      </c>
      <c r="K37" t="s">
        <v>2110</v>
      </c>
    </row>
    <row r="38" spans="1:12" x14ac:dyDescent="0.3">
      <c r="A38" t="s">
        <v>135</v>
      </c>
      <c r="B38" t="s">
        <v>136</v>
      </c>
      <c r="C38" t="s">
        <v>2</v>
      </c>
      <c r="D38">
        <v>42</v>
      </c>
      <c r="E38" t="s">
        <v>73</v>
      </c>
      <c r="F38" t="s">
        <v>74</v>
      </c>
      <c r="G38" t="s">
        <v>11</v>
      </c>
      <c r="H38">
        <v>6</v>
      </c>
      <c r="I38" t="s">
        <v>2116</v>
      </c>
      <c r="K38" t="s">
        <v>2110</v>
      </c>
      <c r="L38">
        <v>0.63</v>
      </c>
    </row>
    <row r="39" spans="1:12" x14ac:dyDescent="0.3">
      <c r="A39" t="s">
        <v>137</v>
      </c>
      <c r="B39" t="s">
        <v>138</v>
      </c>
      <c r="C39" t="s">
        <v>22</v>
      </c>
      <c r="D39">
        <v>29</v>
      </c>
      <c r="E39" t="s">
        <v>30</v>
      </c>
      <c r="F39" t="s">
        <v>31</v>
      </c>
      <c r="G39" t="s">
        <v>18</v>
      </c>
      <c r="H39">
        <v>10</v>
      </c>
      <c r="I39" t="s">
        <v>2116</v>
      </c>
      <c r="J39">
        <v>2.2000000000000002</v>
      </c>
      <c r="K39" t="s">
        <v>19</v>
      </c>
      <c r="L39">
        <v>0.67</v>
      </c>
    </row>
    <row r="40" spans="1:12" x14ac:dyDescent="0.3">
      <c r="A40" t="s">
        <v>139</v>
      </c>
      <c r="B40" t="s">
        <v>140</v>
      </c>
      <c r="C40" t="s">
        <v>22</v>
      </c>
      <c r="D40">
        <v>42</v>
      </c>
      <c r="E40" t="s">
        <v>141</v>
      </c>
      <c r="F40" t="s">
        <v>142</v>
      </c>
      <c r="G40" t="s">
        <v>11</v>
      </c>
      <c r="H40">
        <v>23</v>
      </c>
      <c r="I40" t="s">
        <v>2113</v>
      </c>
      <c r="J40">
        <v>3.2</v>
      </c>
      <c r="K40" t="s">
        <v>56</v>
      </c>
    </row>
    <row r="41" spans="1:12" x14ac:dyDescent="0.3">
      <c r="A41" t="s">
        <v>143</v>
      </c>
      <c r="B41" t="s">
        <v>144</v>
      </c>
      <c r="C41" t="s">
        <v>85</v>
      </c>
      <c r="D41">
        <v>60</v>
      </c>
      <c r="E41" t="s">
        <v>73</v>
      </c>
      <c r="F41" t="s">
        <v>74</v>
      </c>
      <c r="G41" t="s">
        <v>23</v>
      </c>
      <c r="H41">
        <v>13</v>
      </c>
      <c r="I41" t="s">
        <v>109</v>
      </c>
      <c r="J41">
        <v>3.6</v>
      </c>
      <c r="K41" t="s">
        <v>2110</v>
      </c>
      <c r="L41">
        <v>0.8</v>
      </c>
    </row>
    <row r="42" spans="1:12" x14ac:dyDescent="0.3">
      <c r="A42" t="s">
        <v>145</v>
      </c>
      <c r="B42" t="s">
        <v>146</v>
      </c>
      <c r="C42" t="s">
        <v>65</v>
      </c>
      <c r="D42">
        <v>59</v>
      </c>
      <c r="E42" t="s">
        <v>55</v>
      </c>
      <c r="F42" t="s">
        <v>10</v>
      </c>
      <c r="G42" t="s">
        <v>32</v>
      </c>
      <c r="H42">
        <v>3</v>
      </c>
      <c r="I42" t="s">
        <v>86</v>
      </c>
      <c r="J42">
        <v>0</v>
      </c>
      <c r="K42" t="s">
        <v>147</v>
      </c>
    </row>
    <row r="43" spans="1:12" x14ac:dyDescent="0.3">
      <c r="A43" t="s">
        <v>148</v>
      </c>
      <c r="B43" t="s">
        <v>149</v>
      </c>
      <c r="C43" t="s">
        <v>65</v>
      </c>
      <c r="D43">
        <v>21</v>
      </c>
      <c r="E43" t="s">
        <v>116</v>
      </c>
      <c r="F43" t="s">
        <v>10</v>
      </c>
      <c r="G43" t="s">
        <v>23</v>
      </c>
      <c r="H43">
        <v>0</v>
      </c>
      <c r="I43" t="s">
        <v>2117</v>
      </c>
      <c r="J43">
        <v>2.7</v>
      </c>
      <c r="K43" t="s">
        <v>2112</v>
      </c>
      <c r="L43">
        <v>0.84</v>
      </c>
    </row>
    <row r="44" spans="1:12" x14ac:dyDescent="0.3">
      <c r="A44" t="s">
        <v>150</v>
      </c>
      <c r="B44" t="s">
        <v>151</v>
      </c>
      <c r="C44" t="s">
        <v>65</v>
      </c>
      <c r="D44">
        <v>35</v>
      </c>
      <c r="E44" t="s">
        <v>16</v>
      </c>
      <c r="F44" t="s">
        <v>17</v>
      </c>
      <c r="G44" t="s">
        <v>77</v>
      </c>
      <c r="H44">
        <v>10</v>
      </c>
      <c r="I44" t="s">
        <v>52</v>
      </c>
      <c r="J44">
        <v>0</v>
      </c>
      <c r="K44" t="s">
        <v>147</v>
      </c>
    </row>
    <row r="45" spans="1:12" x14ac:dyDescent="0.3">
      <c r="A45" t="s">
        <v>152</v>
      </c>
      <c r="B45" t="s">
        <v>153</v>
      </c>
      <c r="C45" t="s">
        <v>15</v>
      </c>
      <c r="D45">
        <v>41</v>
      </c>
      <c r="E45" t="s">
        <v>55</v>
      </c>
      <c r="F45" t="s">
        <v>10</v>
      </c>
      <c r="G45" t="s">
        <v>39</v>
      </c>
      <c r="I45" t="s">
        <v>2126</v>
      </c>
      <c r="J45">
        <v>2.8</v>
      </c>
      <c r="K45" t="s">
        <v>18530</v>
      </c>
      <c r="L45">
        <v>0.63</v>
      </c>
    </row>
    <row r="46" spans="1:12" x14ac:dyDescent="0.3">
      <c r="A46" t="s">
        <v>154</v>
      </c>
      <c r="B46" t="s">
        <v>155</v>
      </c>
      <c r="C46" t="s">
        <v>65</v>
      </c>
      <c r="D46">
        <v>51</v>
      </c>
      <c r="E46" t="s">
        <v>30</v>
      </c>
      <c r="F46" t="s">
        <v>31</v>
      </c>
      <c r="G46" t="s">
        <v>102</v>
      </c>
      <c r="H46">
        <v>23</v>
      </c>
      <c r="I46" t="s">
        <v>2126</v>
      </c>
      <c r="J46">
        <v>2.5</v>
      </c>
      <c r="K46" t="s">
        <v>18528</v>
      </c>
      <c r="L46">
        <v>0.8</v>
      </c>
    </row>
    <row r="47" spans="1:12" x14ac:dyDescent="0.3">
      <c r="A47" t="s">
        <v>156</v>
      </c>
      <c r="B47" t="s">
        <v>157</v>
      </c>
      <c r="C47" t="s">
        <v>15</v>
      </c>
      <c r="D47">
        <v>41</v>
      </c>
      <c r="E47" t="s">
        <v>141</v>
      </c>
      <c r="F47" t="s">
        <v>142</v>
      </c>
      <c r="G47" t="s">
        <v>23</v>
      </c>
      <c r="H47">
        <v>9</v>
      </c>
      <c r="I47" t="s">
        <v>158</v>
      </c>
      <c r="J47">
        <v>4.9000000000000004</v>
      </c>
      <c r="K47" t="s">
        <v>2112</v>
      </c>
      <c r="L47">
        <v>0.74</v>
      </c>
    </row>
    <row r="48" spans="1:12" x14ac:dyDescent="0.3">
      <c r="A48" t="s">
        <v>159</v>
      </c>
      <c r="B48" t="s">
        <v>160</v>
      </c>
      <c r="C48" t="s">
        <v>65</v>
      </c>
      <c r="D48">
        <v>47</v>
      </c>
      <c r="E48" t="s">
        <v>127</v>
      </c>
      <c r="F48" t="s">
        <v>128</v>
      </c>
      <c r="G48" t="s">
        <v>77</v>
      </c>
      <c r="H48">
        <v>15</v>
      </c>
      <c r="I48" t="s">
        <v>97</v>
      </c>
      <c r="J48">
        <v>4.5</v>
      </c>
      <c r="K48" t="s">
        <v>2112</v>
      </c>
      <c r="L48">
        <v>0.85</v>
      </c>
    </row>
    <row r="49" spans="1:12" x14ac:dyDescent="0.3">
      <c r="A49" t="s">
        <v>161</v>
      </c>
      <c r="B49" t="s">
        <v>162</v>
      </c>
      <c r="C49" t="s">
        <v>15</v>
      </c>
      <c r="D49">
        <v>25</v>
      </c>
      <c r="E49" t="s">
        <v>163</v>
      </c>
      <c r="F49" t="s">
        <v>164</v>
      </c>
      <c r="G49" t="s">
        <v>18</v>
      </c>
      <c r="H49">
        <v>4</v>
      </c>
      <c r="I49" t="s">
        <v>2113</v>
      </c>
      <c r="J49">
        <v>2.7</v>
      </c>
      <c r="K49" t="s">
        <v>19</v>
      </c>
      <c r="L49">
        <v>0.77</v>
      </c>
    </row>
    <row r="50" spans="1:12" x14ac:dyDescent="0.3">
      <c r="A50" t="s">
        <v>165</v>
      </c>
      <c r="B50" t="s">
        <v>166</v>
      </c>
      <c r="C50" t="s">
        <v>22</v>
      </c>
      <c r="D50">
        <v>25</v>
      </c>
      <c r="E50" t="s">
        <v>167</v>
      </c>
      <c r="F50" t="s">
        <v>60</v>
      </c>
      <c r="G50" t="s">
        <v>11</v>
      </c>
      <c r="H50">
        <v>7</v>
      </c>
      <c r="I50" t="s">
        <v>2126</v>
      </c>
      <c r="J50">
        <v>1.9</v>
      </c>
      <c r="K50" t="s">
        <v>2110</v>
      </c>
    </row>
    <row r="51" spans="1:12" x14ac:dyDescent="0.3">
      <c r="A51" t="s">
        <v>168</v>
      </c>
      <c r="B51" t="s">
        <v>169</v>
      </c>
      <c r="C51" t="s">
        <v>36</v>
      </c>
      <c r="D51">
        <v>29</v>
      </c>
      <c r="E51" t="s">
        <v>30</v>
      </c>
      <c r="F51" t="s">
        <v>31</v>
      </c>
      <c r="G51" t="s">
        <v>61</v>
      </c>
      <c r="H51">
        <v>1</v>
      </c>
      <c r="I51" t="s">
        <v>2126</v>
      </c>
      <c r="J51">
        <v>1.4</v>
      </c>
      <c r="K51" t="s">
        <v>2112</v>
      </c>
      <c r="L51">
        <v>0.63</v>
      </c>
    </row>
    <row r="52" spans="1:12" x14ac:dyDescent="0.3">
      <c r="A52" t="s">
        <v>170</v>
      </c>
      <c r="B52" t="s">
        <v>171</v>
      </c>
      <c r="C52" t="s">
        <v>8</v>
      </c>
      <c r="D52">
        <v>23</v>
      </c>
      <c r="E52" t="s">
        <v>59</v>
      </c>
      <c r="F52" t="s">
        <v>60</v>
      </c>
      <c r="G52" t="s">
        <v>66</v>
      </c>
      <c r="H52">
        <v>0</v>
      </c>
      <c r="I52" t="s">
        <v>2121</v>
      </c>
      <c r="J52">
        <v>1.9</v>
      </c>
      <c r="K52" t="s">
        <v>18530</v>
      </c>
      <c r="L52">
        <v>0.79</v>
      </c>
    </row>
    <row r="53" spans="1:12" x14ac:dyDescent="0.3">
      <c r="A53" t="s">
        <v>172</v>
      </c>
      <c r="B53" t="s">
        <v>173</v>
      </c>
      <c r="C53" t="s">
        <v>15</v>
      </c>
      <c r="D53">
        <v>31</v>
      </c>
      <c r="E53" t="s">
        <v>123</v>
      </c>
      <c r="F53" t="s">
        <v>124</v>
      </c>
      <c r="G53" t="s">
        <v>39</v>
      </c>
      <c r="H53">
        <v>8</v>
      </c>
      <c r="I53" t="s">
        <v>2113</v>
      </c>
      <c r="J53">
        <v>3.4</v>
      </c>
      <c r="K53" t="s">
        <v>2110</v>
      </c>
    </row>
    <row r="54" spans="1:12" x14ac:dyDescent="0.3">
      <c r="A54" t="s">
        <v>174</v>
      </c>
      <c r="B54" t="s">
        <v>175</v>
      </c>
      <c r="C54" t="s">
        <v>85</v>
      </c>
      <c r="D54">
        <v>51</v>
      </c>
      <c r="E54" t="s">
        <v>16</v>
      </c>
      <c r="F54" t="s">
        <v>17</v>
      </c>
      <c r="G54" t="s">
        <v>102</v>
      </c>
      <c r="H54">
        <v>33</v>
      </c>
      <c r="I54" t="s">
        <v>2121</v>
      </c>
      <c r="J54">
        <v>3.3</v>
      </c>
      <c r="K54" t="s">
        <v>18529</v>
      </c>
      <c r="L54">
        <v>0.68</v>
      </c>
    </row>
    <row r="55" spans="1:12" x14ac:dyDescent="0.3">
      <c r="A55" t="s">
        <v>176</v>
      </c>
      <c r="B55" t="s">
        <v>177</v>
      </c>
      <c r="C55" t="s">
        <v>36</v>
      </c>
      <c r="E55" t="s">
        <v>178</v>
      </c>
      <c r="F55" t="s">
        <v>60</v>
      </c>
      <c r="G55" t="s">
        <v>61</v>
      </c>
      <c r="H55">
        <v>1</v>
      </c>
      <c r="I55" t="s">
        <v>2117</v>
      </c>
      <c r="J55">
        <v>0</v>
      </c>
      <c r="K55" t="s">
        <v>2110</v>
      </c>
      <c r="L55">
        <v>0.68</v>
      </c>
    </row>
    <row r="56" spans="1:12" x14ac:dyDescent="0.3">
      <c r="A56" t="s">
        <v>179</v>
      </c>
      <c r="B56" t="s">
        <v>180</v>
      </c>
      <c r="C56" t="s">
        <v>2</v>
      </c>
      <c r="D56">
        <v>29</v>
      </c>
      <c r="E56" t="s">
        <v>50</v>
      </c>
      <c r="F56" t="s">
        <v>51</v>
      </c>
      <c r="G56" t="s">
        <v>66</v>
      </c>
      <c r="H56">
        <v>11</v>
      </c>
      <c r="I56" t="s">
        <v>2108</v>
      </c>
      <c r="J56">
        <v>2.2999999999999998</v>
      </c>
      <c r="K56" t="s">
        <v>18530</v>
      </c>
      <c r="L56">
        <v>0.72</v>
      </c>
    </row>
    <row r="57" spans="1:12" x14ac:dyDescent="0.3">
      <c r="A57" t="s">
        <v>181</v>
      </c>
      <c r="B57" t="s">
        <v>182</v>
      </c>
      <c r="C57" t="s">
        <v>36</v>
      </c>
      <c r="D57">
        <v>50</v>
      </c>
      <c r="E57" t="s">
        <v>55</v>
      </c>
      <c r="F57" t="s">
        <v>10</v>
      </c>
      <c r="G57" t="s">
        <v>32</v>
      </c>
      <c r="H57">
        <v>15</v>
      </c>
      <c r="I57" t="s">
        <v>18529</v>
      </c>
      <c r="J57">
        <v>2</v>
      </c>
      <c r="K57" t="s">
        <v>56</v>
      </c>
      <c r="L57">
        <v>0.65</v>
      </c>
    </row>
    <row r="58" spans="1:12" x14ac:dyDescent="0.3">
      <c r="A58" t="s">
        <v>183</v>
      </c>
      <c r="B58" t="s">
        <v>184</v>
      </c>
      <c r="C58" t="s">
        <v>2</v>
      </c>
      <c r="D58">
        <v>26</v>
      </c>
      <c r="E58" t="s">
        <v>55</v>
      </c>
      <c r="F58" t="s">
        <v>10</v>
      </c>
      <c r="G58" t="s">
        <v>77</v>
      </c>
      <c r="H58">
        <v>8</v>
      </c>
      <c r="I58" t="s">
        <v>2113</v>
      </c>
      <c r="J58">
        <v>1.3</v>
      </c>
      <c r="K58" t="s">
        <v>18528</v>
      </c>
      <c r="L58">
        <v>0.76</v>
      </c>
    </row>
    <row r="59" spans="1:12" x14ac:dyDescent="0.3">
      <c r="A59" t="s">
        <v>185</v>
      </c>
      <c r="B59" t="s">
        <v>186</v>
      </c>
      <c r="C59" t="s">
        <v>85</v>
      </c>
      <c r="D59">
        <v>38</v>
      </c>
      <c r="E59" t="s">
        <v>116</v>
      </c>
      <c r="F59" t="s">
        <v>10</v>
      </c>
      <c r="G59" t="s">
        <v>32</v>
      </c>
      <c r="H59">
        <v>17</v>
      </c>
      <c r="I59" t="s">
        <v>43</v>
      </c>
      <c r="J59">
        <v>4</v>
      </c>
      <c r="K59" t="s">
        <v>18530</v>
      </c>
      <c r="L59">
        <v>0.9</v>
      </c>
    </row>
    <row r="60" spans="1:12" x14ac:dyDescent="0.3">
      <c r="A60" t="s">
        <v>187</v>
      </c>
      <c r="B60" t="s">
        <v>188</v>
      </c>
      <c r="C60" t="s">
        <v>8</v>
      </c>
      <c r="D60">
        <v>23</v>
      </c>
      <c r="E60" t="s">
        <v>81</v>
      </c>
      <c r="F60" t="s">
        <v>82</v>
      </c>
      <c r="G60" t="s">
        <v>11</v>
      </c>
      <c r="I60" t="s">
        <v>2121</v>
      </c>
      <c r="J60">
        <v>3.6</v>
      </c>
      <c r="K60" t="s">
        <v>2112</v>
      </c>
      <c r="L60">
        <v>0.65</v>
      </c>
    </row>
    <row r="61" spans="1:12" x14ac:dyDescent="0.3">
      <c r="A61" t="s">
        <v>189</v>
      </c>
      <c r="B61" t="s">
        <v>190</v>
      </c>
      <c r="C61" t="s">
        <v>65</v>
      </c>
      <c r="D61">
        <v>51</v>
      </c>
      <c r="E61" t="s">
        <v>141</v>
      </c>
      <c r="F61" t="s">
        <v>142</v>
      </c>
      <c r="G61" t="s">
        <v>77</v>
      </c>
      <c r="H61">
        <v>28</v>
      </c>
      <c r="I61" t="s">
        <v>2116</v>
      </c>
      <c r="J61">
        <v>3.9</v>
      </c>
      <c r="K61" t="s">
        <v>2110</v>
      </c>
      <c r="L61">
        <v>0.63</v>
      </c>
    </row>
    <row r="62" spans="1:12" x14ac:dyDescent="0.3">
      <c r="A62" t="s">
        <v>191</v>
      </c>
      <c r="B62" t="s">
        <v>192</v>
      </c>
      <c r="C62" t="s">
        <v>22</v>
      </c>
      <c r="D62">
        <v>51</v>
      </c>
      <c r="E62" t="s">
        <v>37</v>
      </c>
      <c r="F62" t="s">
        <v>38</v>
      </c>
      <c r="G62" t="s">
        <v>32</v>
      </c>
      <c r="H62">
        <v>33</v>
      </c>
      <c r="I62" t="s">
        <v>158</v>
      </c>
      <c r="J62">
        <v>0</v>
      </c>
      <c r="K62" t="s">
        <v>18530</v>
      </c>
    </row>
    <row r="63" spans="1:12" x14ac:dyDescent="0.3">
      <c r="A63" t="s">
        <v>193</v>
      </c>
      <c r="B63" t="s">
        <v>194</v>
      </c>
      <c r="C63" t="s">
        <v>85</v>
      </c>
      <c r="D63">
        <v>47</v>
      </c>
      <c r="E63" t="s">
        <v>16</v>
      </c>
      <c r="F63" t="s">
        <v>17</v>
      </c>
      <c r="G63" t="s">
        <v>32</v>
      </c>
      <c r="H63">
        <v>18</v>
      </c>
      <c r="I63" t="s">
        <v>2121</v>
      </c>
      <c r="J63">
        <v>0</v>
      </c>
      <c r="K63" t="s">
        <v>2110</v>
      </c>
    </row>
    <row r="64" spans="1:12" x14ac:dyDescent="0.3">
      <c r="A64" t="s">
        <v>195</v>
      </c>
      <c r="B64" t="s">
        <v>196</v>
      </c>
      <c r="C64" t="s">
        <v>65</v>
      </c>
      <c r="D64">
        <v>34</v>
      </c>
      <c r="E64" t="s">
        <v>112</v>
      </c>
      <c r="F64" t="s">
        <v>113</v>
      </c>
      <c r="G64" t="s">
        <v>61</v>
      </c>
      <c r="H64">
        <v>16</v>
      </c>
      <c r="I64" t="s">
        <v>109</v>
      </c>
      <c r="J64">
        <v>2.2999999999999998</v>
      </c>
      <c r="K64" t="s">
        <v>56</v>
      </c>
      <c r="L64">
        <v>0.93</v>
      </c>
    </row>
    <row r="65" spans="1:12" x14ac:dyDescent="0.3">
      <c r="A65" t="s">
        <v>197</v>
      </c>
      <c r="B65" t="s">
        <v>198</v>
      </c>
      <c r="C65" t="s">
        <v>2</v>
      </c>
      <c r="D65">
        <v>58</v>
      </c>
      <c r="E65" t="s">
        <v>37</v>
      </c>
      <c r="F65" t="s">
        <v>38</v>
      </c>
      <c r="G65" t="s">
        <v>39</v>
      </c>
      <c r="H65">
        <v>35</v>
      </c>
      <c r="I65" t="s">
        <v>86</v>
      </c>
      <c r="J65">
        <v>4.7</v>
      </c>
      <c r="K65" t="s">
        <v>147</v>
      </c>
      <c r="L65">
        <v>0.7</v>
      </c>
    </row>
    <row r="66" spans="1:12" x14ac:dyDescent="0.3">
      <c r="A66" t="s">
        <v>199</v>
      </c>
      <c r="B66" t="s">
        <v>200</v>
      </c>
      <c r="C66" t="s">
        <v>22</v>
      </c>
      <c r="D66">
        <v>50</v>
      </c>
      <c r="E66" t="s">
        <v>112</v>
      </c>
      <c r="F66" t="s">
        <v>113</v>
      </c>
      <c r="G66" t="s">
        <v>32</v>
      </c>
      <c r="H66">
        <v>14</v>
      </c>
      <c r="I66" t="s">
        <v>18529</v>
      </c>
      <c r="J66">
        <v>3.5</v>
      </c>
      <c r="K66" t="s">
        <v>62</v>
      </c>
      <c r="L66">
        <v>0.83</v>
      </c>
    </row>
    <row r="67" spans="1:12" x14ac:dyDescent="0.3">
      <c r="A67" t="s">
        <v>201</v>
      </c>
      <c r="B67" t="s">
        <v>202</v>
      </c>
      <c r="C67" t="s">
        <v>8</v>
      </c>
      <c r="D67">
        <v>34</v>
      </c>
      <c r="E67" t="s">
        <v>178</v>
      </c>
      <c r="F67" t="s">
        <v>60</v>
      </c>
      <c r="G67" t="s">
        <v>23</v>
      </c>
      <c r="H67">
        <v>12</v>
      </c>
      <c r="I67" t="s">
        <v>2116</v>
      </c>
      <c r="J67">
        <v>2.4</v>
      </c>
      <c r="K67" t="s">
        <v>2112</v>
      </c>
      <c r="L67">
        <v>64</v>
      </c>
    </row>
    <row r="68" spans="1:12" x14ac:dyDescent="0.3">
      <c r="A68" t="s">
        <v>203</v>
      </c>
      <c r="B68" t="s">
        <v>204</v>
      </c>
      <c r="C68" t="s">
        <v>65</v>
      </c>
      <c r="D68">
        <v>45</v>
      </c>
      <c r="E68" t="s">
        <v>95</v>
      </c>
      <c r="F68" t="s">
        <v>96</v>
      </c>
      <c r="G68" t="s">
        <v>32</v>
      </c>
      <c r="H68">
        <v>11</v>
      </c>
      <c r="I68" t="s">
        <v>40</v>
      </c>
      <c r="J68">
        <v>4</v>
      </c>
      <c r="K68" t="s">
        <v>19</v>
      </c>
      <c r="L68">
        <v>1</v>
      </c>
    </row>
    <row r="69" spans="1:12" x14ac:dyDescent="0.3">
      <c r="A69" t="s">
        <v>205</v>
      </c>
      <c r="B69" t="s">
        <v>206</v>
      </c>
      <c r="C69" t="s">
        <v>8</v>
      </c>
      <c r="D69">
        <v>55</v>
      </c>
      <c r="E69" t="s">
        <v>95</v>
      </c>
      <c r="F69" t="s">
        <v>96</v>
      </c>
      <c r="G69" t="s">
        <v>23</v>
      </c>
      <c r="H69">
        <v>0</v>
      </c>
      <c r="I69" t="s">
        <v>24</v>
      </c>
      <c r="J69">
        <v>0</v>
      </c>
      <c r="K69" t="s">
        <v>18530</v>
      </c>
    </row>
    <row r="70" spans="1:12" x14ac:dyDescent="0.3">
      <c r="A70" t="s">
        <v>207</v>
      </c>
      <c r="B70" t="s">
        <v>208</v>
      </c>
      <c r="C70" t="s">
        <v>36</v>
      </c>
      <c r="E70" t="s">
        <v>59</v>
      </c>
      <c r="F70" t="s">
        <v>60</v>
      </c>
      <c r="G70" t="s">
        <v>61</v>
      </c>
      <c r="H70">
        <v>6</v>
      </c>
      <c r="I70" t="s">
        <v>2108</v>
      </c>
      <c r="J70">
        <v>1.5</v>
      </c>
      <c r="K70" t="s">
        <v>18528</v>
      </c>
    </row>
    <row r="71" spans="1:12" x14ac:dyDescent="0.3">
      <c r="A71" t="s">
        <v>209</v>
      </c>
      <c r="B71" t="s">
        <v>210</v>
      </c>
      <c r="C71" t="s">
        <v>8</v>
      </c>
      <c r="D71">
        <v>60</v>
      </c>
      <c r="E71" t="s">
        <v>163</v>
      </c>
      <c r="F71" t="s">
        <v>164</v>
      </c>
      <c r="G71" t="s">
        <v>61</v>
      </c>
      <c r="H71">
        <v>38</v>
      </c>
      <c r="I71" t="s">
        <v>109</v>
      </c>
      <c r="J71">
        <v>2</v>
      </c>
      <c r="K71" t="s">
        <v>147</v>
      </c>
      <c r="L71">
        <v>0.71</v>
      </c>
    </row>
    <row r="72" spans="1:12" x14ac:dyDescent="0.3">
      <c r="A72" t="s">
        <v>211</v>
      </c>
      <c r="B72" t="s">
        <v>212</v>
      </c>
      <c r="C72" t="s">
        <v>2</v>
      </c>
      <c r="D72">
        <v>33</v>
      </c>
      <c r="E72" t="s">
        <v>141</v>
      </c>
      <c r="F72" t="s">
        <v>142</v>
      </c>
      <c r="G72" t="s">
        <v>11</v>
      </c>
      <c r="H72">
        <v>11</v>
      </c>
      <c r="I72" t="s">
        <v>18529</v>
      </c>
      <c r="K72" t="s">
        <v>56</v>
      </c>
      <c r="L72">
        <v>0.84</v>
      </c>
    </row>
    <row r="73" spans="1:12" x14ac:dyDescent="0.3">
      <c r="A73" t="s">
        <v>213</v>
      </c>
      <c r="B73" t="s">
        <v>214</v>
      </c>
      <c r="C73" t="s">
        <v>80</v>
      </c>
      <c r="D73">
        <v>60</v>
      </c>
      <c r="E73" t="s">
        <v>3</v>
      </c>
      <c r="F73" t="s">
        <v>4</v>
      </c>
      <c r="G73" t="s">
        <v>77</v>
      </c>
      <c r="H73">
        <v>13</v>
      </c>
      <c r="I73" t="s">
        <v>86</v>
      </c>
      <c r="J73">
        <v>1</v>
      </c>
      <c r="K73" t="s">
        <v>18528</v>
      </c>
    </row>
    <row r="74" spans="1:12" x14ac:dyDescent="0.3">
      <c r="A74" t="s">
        <v>215</v>
      </c>
      <c r="B74" t="s">
        <v>216</v>
      </c>
      <c r="C74" t="s">
        <v>49</v>
      </c>
      <c r="D74">
        <v>40</v>
      </c>
      <c r="E74" t="s">
        <v>46</v>
      </c>
      <c r="F74" t="s">
        <v>10</v>
      </c>
      <c r="G74" t="s">
        <v>23</v>
      </c>
      <c r="H74">
        <v>9</v>
      </c>
      <c r="I74" t="s">
        <v>217</v>
      </c>
      <c r="J74">
        <v>4.5</v>
      </c>
      <c r="K74" t="s">
        <v>56</v>
      </c>
      <c r="L74">
        <v>0.69</v>
      </c>
    </row>
    <row r="75" spans="1:12" x14ac:dyDescent="0.3">
      <c r="A75" t="s">
        <v>218</v>
      </c>
      <c r="B75" t="s">
        <v>219</v>
      </c>
      <c r="C75" t="s">
        <v>85</v>
      </c>
      <c r="D75">
        <v>59</v>
      </c>
      <c r="E75" t="s">
        <v>9</v>
      </c>
      <c r="F75" t="s">
        <v>10</v>
      </c>
      <c r="G75" t="s">
        <v>5</v>
      </c>
      <c r="H75">
        <v>4</v>
      </c>
      <c r="I75" t="s">
        <v>18529</v>
      </c>
      <c r="J75">
        <v>1.9</v>
      </c>
      <c r="K75" t="s">
        <v>18528</v>
      </c>
      <c r="L75">
        <v>88</v>
      </c>
    </row>
    <row r="76" spans="1:12" x14ac:dyDescent="0.3">
      <c r="A76" t="s">
        <v>220</v>
      </c>
      <c r="B76" t="s">
        <v>221</v>
      </c>
      <c r="C76" t="s">
        <v>80</v>
      </c>
      <c r="D76">
        <v>36</v>
      </c>
      <c r="E76" t="s">
        <v>3</v>
      </c>
      <c r="F76" t="s">
        <v>4</v>
      </c>
      <c r="G76" t="s">
        <v>102</v>
      </c>
      <c r="H76">
        <v>14</v>
      </c>
      <c r="I76" t="s">
        <v>217</v>
      </c>
      <c r="J76">
        <v>3.7</v>
      </c>
      <c r="K76" t="s">
        <v>2110</v>
      </c>
    </row>
    <row r="77" spans="1:12" x14ac:dyDescent="0.3">
      <c r="A77" t="s">
        <v>222</v>
      </c>
      <c r="B77" t="s">
        <v>223</v>
      </c>
      <c r="C77" t="s">
        <v>85</v>
      </c>
      <c r="D77">
        <v>32</v>
      </c>
      <c r="E77" t="s">
        <v>81</v>
      </c>
      <c r="F77" t="s">
        <v>82</v>
      </c>
      <c r="G77" t="s">
        <v>39</v>
      </c>
      <c r="I77" t="s">
        <v>2117</v>
      </c>
      <c r="J77">
        <v>1.9</v>
      </c>
      <c r="K77" t="s">
        <v>18530</v>
      </c>
      <c r="L77">
        <v>0.96</v>
      </c>
    </row>
    <row r="78" spans="1:12" x14ac:dyDescent="0.3">
      <c r="A78" t="s">
        <v>224</v>
      </c>
      <c r="B78" t="s">
        <v>225</v>
      </c>
      <c r="C78" t="s">
        <v>15</v>
      </c>
      <c r="D78">
        <v>59</v>
      </c>
      <c r="E78" t="s">
        <v>9</v>
      </c>
      <c r="F78" t="s">
        <v>10</v>
      </c>
      <c r="G78" t="s">
        <v>32</v>
      </c>
      <c r="H78">
        <v>9</v>
      </c>
      <c r="I78" t="s">
        <v>40</v>
      </c>
      <c r="J78">
        <v>4</v>
      </c>
      <c r="K78" t="s">
        <v>2112</v>
      </c>
      <c r="L78">
        <v>96</v>
      </c>
    </row>
    <row r="79" spans="1:12" x14ac:dyDescent="0.3">
      <c r="A79" t="s">
        <v>226</v>
      </c>
      <c r="B79" t="s">
        <v>227</v>
      </c>
      <c r="C79" t="s">
        <v>22</v>
      </c>
      <c r="D79">
        <v>54</v>
      </c>
      <c r="E79" t="s">
        <v>178</v>
      </c>
      <c r="F79" t="s">
        <v>60</v>
      </c>
      <c r="G79" t="s">
        <v>77</v>
      </c>
      <c r="H79">
        <v>32</v>
      </c>
      <c r="I79" t="s">
        <v>43</v>
      </c>
      <c r="J79">
        <v>1.8</v>
      </c>
      <c r="K79" t="s">
        <v>19</v>
      </c>
    </row>
    <row r="80" spans="1:12" x14ac:dyDescent="0.3">
      <c r="A80" t="s">
        <v>228</v>
      </c>
      <c r="B80" t="s">
        <v>229</v>
      </c>
      <c r="C80" t="s">
        <v>2</v>
      </c>
      <c r="D80">
        <v>37</v>
      </c>
      <c r="E80" t="s">
        <v>116</v>
      </c>
      <c r="F80" t="s">
        <v>10</v>
      </c>
      <c r="G80" t="s">
        <v>18</v>
      </c>
      <c r="H80">
        <v>9</v>
      </c>
      <c r="I80" t="s">
        <v>18529</v>
      </c>
      <c r="J80">
        <v>0</v>
      </c>
      <c r="K80" t="s">
        <v>2112</v>
      </c>
      <c r="L80">
        <v>0.89</v>
      </c>
    </row>
    <row r="81" spans="1:12" x14ac:dyDescent="0.3">
      <c r="A81" t="s">
        <v>230</v>
      </c>
      <c r="B81" t="s">
        <v>231</v>
      </c>
      <c r="C81" t="s">
        <v>49</v>
      </c>
      <c r="D81">
        <v>54</v>
      </c>
      <c r="E81" t="s">
        <v>81</v>
      </c>
      <c r="F81" t="s">
        <v>82</v>
      </c>
      <c r="G81" t="s">
        <v>102</v>
      </c>
      <c r="H81">
        <v>21</v>
      </c>
      <c r="I81" t="s">
        <v>217</v>
      </c>
      <c r="J81">
        <v>4.5999999999999996</v>
      </c>
      <c r="K81" t="s">
        <v>18528</v>
      </c>
    </row>
    <row r="82" spans="1:12" x14ac:dyDescent="0.3">
      <c r="A82" t="s">
        <v>232</v>
      </c>
      <c r="B82" t="s">
        <v>233</v>
      </c>
      <c r="C82" t="s">
        <v>65</v>
      </c>
      <c r="D82">
        <v>33</v>
      </c>
      <c r="E82" t="s">
        <v>59</v>
      </c>
      <c r="F82" t="s">
        <v>60</v>
      </c>
      <c r="G82" t="s">
        <v>61</v>
      </c>
      <c r="H82">
        <v>12</v>
      </c>
      <c r="I82" t="s">
        <v>2108</v>
      </c>
      <c r="J82">
        <v>3.6</v>
      </c>
      <c r="K82" t="s">
        <v>2110</v>
      </c>
      <c r="L82">
        <v>0.63</v>
      </c>
    </row>
    <row r="83" spans="1:12" x14ac:dyDescent="0.3">
      <c r="A83" t="s">
        <v>234</v>
      </c>
      <c r="B83" t="s">
        <v>235</v>
      </c>
      <c r="C83" t="s">
        <v>2</v>
      </c>
      <c r="D83">
        <v>25</v>
      </c>
      <c r="E83" t="s">
        <v>127</v>
      </c>
      <c r="F83" t="s">
        <v>128</v>
      </c>
      <c r="G83" t="s">
        <v>23</v>
      </c>
      <c r="H83">
        <v>7</v>
      </c>
      <c r="I83" t="s">
        <v>43</v>
      </c>
      <c r="J83">
        <v>4.4000000000000004</v>
      </c>
      <c r="K83" t="s">
        <v>18529</v>
      </c>
      <c r="L83">
        <v>81</v>
      </c>
    </row>
    <row r="84" spans="1:12" x14ac:dyDescent="0.3">
      <c r="A84" t="s">
        <v>236</v>
      </c>
      <c r="B84" t="s">
        <v>237</v>
      </c>
      <c r="C84" t="s">
        <v>85</v>
      </c>
      <c r="E84" t="s">
        <v>163</v>
      </c>
      <c r="F84" t="s">
        <v>164</v>
      </c>
      <c r="G84" t="s">
        <v>77</v>
      </c>
      <c r="H84">
        <v>3</v>
      </c>
      <c r="I84" t="s">
        <v>2116</v>
      </c>
      <c r="J84">
        <v>4.5999999999999996</v>
      </c>
      <c r="K84" t="s">
        <v>19</v>
      </c>
      <c r="L84">
        <v>0.74</v>
      </c>
    </row>
    <row r="85" spans="1:12" x14ac:dyDescent="0.3">
      <c r="A85" t="s">
        <v>238</v>
      </c>
      <c r="B85" t="s">
        <v>239</v>
      </c>
      <c r="C85" t="s">
        <v>15</v>
      </c>
      <c r="D85">
        <v>35</v>
      </c>
      <c r="E85" t="s">
        <v>100</v>
      </c>
      <c r="F85" t="s">
        <v>101</v>
      </c>
      <c r="G85" t="s">
        <v>23</v>
      </c>
      <c r="H85">
        <v>5</v>
      </c>
      <c r="I85" t="s">
        <v>158</v>
      </c>
      <c r="J85">
        <v>3.2</v>
      </c>
      <c r="K85" t="s">
        <v>18528</v>
      </c>
      <c r="L85">
        <v>0.72</v>
      </c>
    </row>
    <row r="86" spans="1:12" x14ac:dyDescent="0.3">
      <c r="A86" t="s">
        <v>240</v>
      </c>
      <c r="B86" t="s">
        <v>241</v>
      </c>
      <c r="C86" t="s">
        <v>85</v>
      </c>
      <c r="D86">
        <v>59</v>
      </c>
      <c r="E86" t="s">
        <v>100</v>
      </c>
      <c r="F86" t="s">
        <v>101</v>
      </c>
      <c r="G86" t="s">
        <v>32</v>
      </c>
      <c r="H86">
        <v>30</v>
      </c>
      <c r="I86" t="s">
        <v>24</v>
      </c>
      <c r="J86">
        <v>0</v>
      </c>
      <c r="K86" t="s">
        <v>18530</v>
      </c>
    </row>
    <row r="87" spans="1:12" x14ac:dyDescent="0.3">
      <c r="A87" t="s">
        <v>242</v>
      </c>
      <c r="B87" t="s">
        <v>243</v>
      </c>
      <c r="C87" t="s">
        <v>27</v>
      </c>
      <c r="D87">
        <v>21</v>
      </c>
      <c r="E87" t="s">
        <v>163</v>
      </c>
      <c r="F87" t="s">
        <v>164</v>
      </c>
      <c r="G87" t="s">
        <v>77</v>
      </c>
      <c r="H87">
        <v>2</v>
      </c>
      <c r="I87" t="s">
        <v>2108</v>
      </c>
      <c r="J87">
        <v>2.6</v>
      </c>
      <c r="K87" t="s">
        <v>62</v>
      </c>
      <c r="L87">
        <v>0.85</v>
      </c>
    </row>
    <row r="88" spans="1:12" x14ac:dyDescent="0.3">
      <c r="A88" t="s">
        <v>244</v>
      </c>
      <c r="B88" t="s">
        <v>245</v>
      </c>
      <c r="C88" t="s">
        <v>80</v>
      </c>
      <c r="D88">
        <v>25</v>
      </c>
      <c r="E88" t="s">
        <v>46</v>
      </c>
      <c r="F88" t="s">
        <v>10</v>
      </c>
      <c r="G88" t="s">
        <v>11</v>
      </c>
      <c r="H88">
        <v>2</v>
      </c>
      <c r="I88" t="s">
        <v>158</v>
      </c>
      <c r="J88">
        <v>3.7</v>
      </c>
      <c r="K88" t="s">
        <v>19</v>
      </c>
    </row>
    <row r="89" spans="1:12" x14ac:dyDescent="0.3">
      <c r="A89" t="s">
        <v>246</v>
      </c>
      <c r="B89" t="s">
        <v>247</v>
      </c>
      <c r="C89" t="s">
        <v>2</v>
      </c>
      <c r="D89">
        <v>38</v>
      </c>
      <c r="E89" t="s">
        <v>167</v>
      </c>
      <c r="F89" t="s">
        <v>60</v>
      </c>
      <c r="G89" t="s">
        <v>23</v>
      </c>
      <c r="H89">
        <v>19</v>
      </c>
      <c r="I89" t="s">
        <v>2121</v>
      </c>
      <c r="J89">
        <v>2.2999999999999998</v>
      </c>
      <c r="K89" t="s">
        <v>18528</v>
      </c>
      <c r="L89">
        <v>0.61</v>
      </c>
    </row>
    <row r="90" spans="1:12" x14ac:dyDescent="0.3">
      <c r="A90" t="s">
        <v>248</v>
      </c>
      <c r="B90" t="s">
        <v>249</v>
      </c>
      <c r="C90" t="s">
        <v>85</v>
      </c>
      <c r="D90">
        <v>57</v>
      </c>
      <c r="E90" t="s">
        <v>112</v>
      </c>
      <c r="F90" t="s">
        <v>113</v>
      </c>
      <c r="G90" t="s">
        <v>32</v>
      </c>
      <c r="H90">
        <v>16</v>
      </c>
      <c r="I90" t="s">
        <v>2108</v>
      </c>
      <c r="J90">
        <v>3.1</v>
      </c>
      <c r="K90" t="s">
        <v>18528</v>
      </c>
    </row>
    <row r="91" spans="1:12" x14ac:dyDescent="0.3">
      <c r="A91" t="s">
        <v>250</v>
      </c>
      <c r="B91" t="s">
        <v>251</v>
      </c>
      <c r="C91" t="s">
        <v>36</v>
      </c>
      <c r="D91">
        <v>32</v>
      </c>
      <c r="E91" t="s">
        <v>81</v>
      </c>
      <c r="F91" t="s">
        <v>82</v>
      </c>
      <c r="G91" t="s">
        <v>11</v>
      </c>
      <c r="H91">
        <v>10</v>
      </c>
      <c r="I91" t="s">
        <v>109</v>
      </c>
      <c r="J91">
        <v>2.4</v>
      </c>
      <c r="K91" t="s">
        <v>2110</v>
      </c>
      <c r="L91">
        <v>0.86</v>
      </c>
    </row>
    <row r="92" spans="1:12" x14ac:dyDescent="0.3">
      <c r="A92" t="s">
        <v>252</v>
      </c>
      <c r="B92" t="s">
        <v>253</v>
      </c>
      <c r="C92" t="s">
        <v>15</v>
      </c>
      <c r="D92">
        <v>21</v>
      </c>
      <c r="E92" t="s">
        <v>3</v>
      </c>
      <c r="F92" t="s">
        <v>4</v>
      </c>
      <c r="G92" t="s">
        <v>77</v>
      </c>
      <c r="H92">
        <v>2</v>
      </c>
      <c r="I92" t="s">
        <v>12</v>
      </c>
      <c r="J92">
        <v>1.6</v>
      </c>
      <c r="K92" t="s">
        <v>56</v>
      </c>
      <c r="L92">
        <v>0.97</v>
      </c>
    </row>
    <row r="93" spans="1:12" x14ac:dyDescent="0.3">
      <c r="A93" t="s">
        <v>254</v>
      </c>
      <c r="B93" t="s">
        <v>255</v>
      </c>
      <c r="C93" t="s">
        <v>65</v>
      </c>
      <c r="D93">
        <v>57</v>
      </c>
      <c r="E93" t="s">
        <v>116</v>
      </c>
      <c r="F93" t="s">
        <v>10</v>
      </c>
      <c r="G93" t="s">
        <v>66</v>
      </c>
      <c r="H93">
        <v>18</v>
      </c>
      <c r="I93" t="s">
        <v>2113</v>
      </c>
      <c r="J93">
        <v>2.4</v>
      </c>
      <c r="K93" t="s">
        <v>2112</v>
      </c>
      <c r="L93">
        <v>0.63</v>
      </c>
    </row>
    <row r="94" spans="1:12" x14ac:dyDescent="0.3">
      <c r="A94" t="s">
        <v>256</v>
      </c>
      <c r="B94" t="s">
        <v>257</v>
      </c>
      <c r="C94" t="s">
        <v>15</v>
      </c>
      <c r="D94">
        <v>53</v>
      </c>
      <c r="E94" t="s">
        <v>163</v>
      </c>
      <c r="F94" t="s">
        <v>164</v>
      </c>
      <c r="G94" t="s">
        <v>61</v>
      </c>
      <c r="H94">
        <v>21</v>
      </c>
      <c r="I94" t="s">
        <v>12</v>
      </c>
      <c r="K94" t="s">
        <v>62</v>
      </c>
      <c r="L94">
        <v>0.97</v>
      </c>
    </row>
    <row r="95" spans="1:12" x14ac:dyDescent="0.3">
      <c r="A95" t="s">
        <v>258</v>
      </c>
      <c r="B95" t="s">
        <v>259</v>
      </c>
      <c r="C95" t="s">
        <v>80</v>
      </c>
      <c r="D95">
        <v>35</v>
      </c>
      <c r="E95" t="s">
        <v>112</v>
      </c>
      <c r="F95" t="s">
        <v>113</v>
      </c>
      <c r="G95" t="s">
        <v>5</v>
      </c>
      <c r="H95">
        <v>3</v>
      </c>
      <c r="I95" t="s">
        <v>97</v>
      </c>
      <c r="J95">
        <v>3.8</v>
      </c>
      <c r="K95" t="s">
        <v>56</v>
      </c>
      <c r="L95">
        <v>0.81</v>
      </c>
    </row>
    <row r="96" spans="1:12" x14ac:dyDescent="0.3">
      <c r="A96" t="s">
        <v>260</v>
      </c>
      <c r="B96" t="s">
        <v>261</v>
      </c>
      <c r="C96" t="s">
        <v>2</v>
      </c>
      <c r="D96">
        <v>54</v>
      </c>
      <c r="E96" t="s">
        <v>163</v>
      </c>
      <c r="F96" t="s">
        <v>164</v>
      </c>
      <c r="G96" t="s">
        <v>102</v>
      </c>
      <c r="H96">
        <v>17</v>
      </c>
      <c r="I96" t="s">
        <v>2126</v>
      </c>
      <c r="J96">
        <v>1.7</v>
      </c>
      <c r="K96" t="s">
        <v>2110</v>
      </c>
      <c r="L96">
        <v>0.69</v>
      </c>
    </row>
    <row r="97" spans="1:12" x14ac:dyDescent="0.3">
      <c r="A97" t="s">
        <v>262</v>
      </c>
      <c r="B97" t="s">
        <v>263</v>
      </c>
      <c r="C97" t="s">
        <v>8</v>
      </c>
      <c r="D97">
        <v>36</v>
      </c>
      <c r="E97" t="s">
        <v>3</v>
      </c>
      <c r="F97" t="s">
        <v>4</v>
      </c>
      <c r="G97" t="s">
        <v>61</v>
      </c>
      <c r="H97">
        <v>0</v>
      </c>
      <c r="I97" t="s">
        <v>2126</v>
      </c>
      <c r="J97">
        <v>1.3</v>
      </c>
      <c r="K97" t="s">
        <v>62</v>
      </c>
      <c r="L97">
        <v>0.64</v>
      </c>
    </row>
    <row r="98" spans="1:12" x14ac:dyDescent="0.3">
      <c r="A98" t="s">
        <v>264</v>
      </c>
      <c r="B98" t="s">
        <v>265</v>
      </c>
      <c r="C98" t="s">
        <v>2</v>
      </c>
      <c r="D98">
        <v>49</v>
      </c>
      <c r="E98" t="s">
        <v>178</v>
      </c>
      <c r="F98" t="s">
        <v>60</v>
      </c>
      <c r="G98" t="s">
        <v>66</v>
      </c>
      <c r="H98">
        <v>25</v>
      </c>
      <c r="I98" t="s">
        <v>2113</v>
      </c>
      <c r="J98">
        <v>5</v>
      </c>
      <c r="K98" t="s">
        <v>19</v>
      </c>
      <c r="L98">
        <v>0.77</v>
      </c>
    </row>
    <row r="99" spans="1:12" x14ac:dyDescent="0.3">
      <c r="A99" t="s">
        <v>266</v>
      </c>
      <c r="B99" t="s">
        <v>267</v>
      </c>
      <c r="C99" t="s">
        <v>85</v>
      </c>
      <c r="D99">
        <v>37</v>
      </c>
      <c r="E99" t="s">
        <v>46</v>
      </c>
      <c r="F99" t="s">
        <v>10</v>
      </c>
      <c r="G99" t="s">
        <v>5</v>
      </c>
      <c r="H99">
        <v>17</v>
      </c>
      <c r="I99" t="s">
        <v>2126</v>
      </c>
      <c r="J99">
        <v>3.3</v>
      </c>
      <c r="K99" t="s">
        <v>2110</v>
      </c>
      <c r="L99">
        <v>96</v>
      </c>
    </row>
    <row r="100" spans="1:12" x14ac:dyDescent="0.3">
      <c r="A100" t="s">
        <v>268</v>
      </c>
      <c r="B100" t="s">
        <v>269</v>
      </c>
      <c r="C100" t="s">
        <v>49</v>
      </c>
      <c r="E100" t="s">
        <v>46</v>
      </c>
      <c r="F100" t="s">
        <v>10</v>
      </c>
      <c r="G100" t="s">
        <v>61</v>
      </c>
      <c r="H100">
        <v>5</v>
      </c>
      <c r="I100" t="s">
        <v>109</v>
      </c>
      <c r="J100">
        <v>1.1000000000000001</v>
      </c>
      <c r="K100" t="s">
        <v>147</v>
      </c>
      <c r="L100">
        <v>0.74</v>
      </c>
    </row>
    <row r="101" spans="1:12" x14ac:dyDescent="0.3">
      <c r="A101" t="s">
        <v>270</v>
      </c>
      <c r="B101" t="s">
        <v>271</v>
      </c>
      <c r="C101" t="s">
        <v>36</v>
      </c>
      <c r="D101">
        <v>32</v>
      </c>
      <c r="E101" t="s">
        <v>127</v>
      </c>
      <c r="F101" t="s">
        <v>128</v>
      </c>
      <c r="G101" t="s">
        <v>61</v>
      </c>
      <c r="H101">
        <v>10</v>
      </c>
      <c r="I101" t="s">
        <v>2113</v>
      </c>
      <c r="J101">
        <v>1.2</v>
      </c>
      <c r="K101" t="s">
        <v>18528</v>
      </c>
      <c r="L101">
        <v>0.89</v>
      </c>
    </row>
    <row r="102" spans="1:12" x14ac:dyDescent="0.3">
      <c r="A102" t="s">
        <v>272</v>
      </c>
      <c r="B102" t="s">
        <v>273</v>
      </c>
      <c r="C102" t="s">
        <v>36</v>
      </c>
      <c r="D102">
        <v>35</v>
      </c>
      <c r="E102" t="s">
        <v>81</v>
      </c>
      <c r="F102" t="s">
        <v>82</v>
      </c>
      <c r="G102" t="s">
        <v>11</v>
      </c>
      <c r="H102">
        <v>0</v>
      </c>
      <c r="I102" t="s">
        <v>18529</v>
      </c>
      <c r="J102">
        <v>2</v>
      </c>
      <c r="K102" t="s">
        <v>2112</v>
      </c>
      <c r="L102">
        <v>0.64</v>
      </c>
    </row>
    <row r="103" spans="1:12" x14ac:dyDescent="0.3">
      <c r="A103" t="s">
        <v>274</v>
      </c>
      <c r="B103" t="s">
        <v>275</v>
      </c>
      <c r="C103" t="s">
        <v>2</v>
      </c>
      <c r="D103">
        <v>51</v>
      </c>
      <c r="E103" t="s">
        <v>112</v>
      </c>
      <c r="F103" t="s">
        <v>113</v>
      </c>
      <c r="G103" t="s">
        <v>18</v>
      </c>
      <c r="H103">
        <v>2</v>
      </c>
      <c r="I103" t="s">
        <v>33</v>
      </c>
      <c r="J103">
        <v>4.5</v>
      </c>
      <c r="K103" t="s">
        <v>2110</v>
      </c>
      <c r="L103">
        <v>64</v>
      </c>
    </row>
    <row r="104" spans="1:12" x14ac:dyDescent="0.3">
      <c r="A104" t="s">
        <v>276</v>
      </c>
      <c r="B104" t="s">
        <v>277</v>
      </c>
      <c r="C104" t="s">
        <v>2</v>
      </c>
      <c r="D104">
        <v>50</v>
      </c>
      <c r="E104" t="s">
        <v>112</v>
      </c>
      <c r="F104" t="s">
        <v>113</v>
      </c>
      <c r="G104" t="s">
        <v>77</v>
      </c>
      <c r="H104">
        <v>30</v>
      </c>
      <c r="I104" t="s">
        <v>2108</v>
      </c>
      <c r="J104">
        <v>3</v>
      </c>
      <c r="K104" t="s">
        <v>2112</v>
      </c>
      <c r="L104">
        <v>0.73</v>
      </c>
    </row>
    <row r="105" spans="1:12" x14ac:dyDescent="0.3">
      <c r="A105" t="s">
        <v>278</v>
      </c>
      <c r="B105" t="s">
        <v>279</v>
      </c>
      <c r="C105" t="s">
        <v>2</v>
      </c>
      <c r="D105">
        <v>21</v>
      </c>
      <c r="E105" t="s">
        <v>50</v>
      </c>
      <c r="F105" t="s">
        <v>51</v>
      </c>
      <c r="G105" t="s">
        <v>5</v>
      </c>
      <c r="H105">
        <v>2</v>
      </c>
      <c r="I105" t="s">
        <v>52</v>
      </c>
      <c r="J105">
        <v>4.9000000000000004</v>
      </c>
      <c r="K105" t="s">
        <v>56</v>
      </c>
      <c r="L105">
        <v>0.68</v>
      </c>
    </row>
    <row r="106" spans="1:12" x14ac:dyDescent="0.3">
      <c r="A106" t="s">
        <v>280</v>
      </c>
      <c r="B106" t="s">
        <v>281</v>
      </c>
      <c r="C106" t="s">
        <v>49</v>
      </c>
      <c r="D106">
        <v>25</v>
      </c>
      <c r="E106" t="s">
        <v>46</v>
      </c>
      <c r="F106" t="s">
        <v>10</v>
      </c>
      <c r="G106" t="s">
        <v>18</v>
      </c>
      <c r="H106">
        <v>3</v>
      </c>
      <c r="I106" t="s">
        <v>33</v>
      </c>
      <c r="K106" t="s">
        <v>147</v>
      </c>
      <c r="L106">
        <v>0.88</v>
      </c>
    </row>
    <row r="107" spans="1:12" x14ac:dyDescent="0.3">
      <c r="A107" t="s">
        <v>282</v>
      </c>
      <c r="B107" t="s">
        <v>283</v>
      </c>
      <c r="C107" t="s">
        <v>8</v>
      </c>
      <c r="D107">
        <v>57</v>
      </c>
      <c r="E107" t="s">
        <v>123</v>
      </c>
      <c r="F107" t="s">
        <v>124</v>
      </c>
      <c r="G107" t="s">
        <v>77</v>
      </c>
      <c r="H107">
        <v>21</v>
      </c>
      <c r="I107" t="s">
        <v>24</v>
      </c>
      <c r="J107">
        <v>2.5</v>
      </c>
      <c r="K107" t="s">
        <v>2110</v>
      </c>
      <c r="L107">
        <v>0.77</v>
      </c>
    </row>
    <row r="108" spans="1:12" x14ac:dyDescent="0.3">
      <c r="A108" t="s">
        <v>284</v>
      </c>
      <c r="B108" t="s">
        <v>285</v>
      </c>
      <c r="C108" t="s">
        <v>36</v>
      </c>
      <c r="D108">
        <v>58</v>
      </c>
      <c r="E108" t="s">
        <v>112</v>
      </c>
      <c r="F108" t="s">
        <v>113</v>
      </c>
      <c r="G108" t="s">
        <v>5</v>
      </c>
      <c r="H108">
        <v>3</v>
      </c>
      <c r="I108" t="s">
        <v>18529</v>
      </c>
      <c r="J108">
        <v>0</v>
      </c>
      <c r="K108" t="s">
        <v>2112</v>
      </c>
    </row>
    <row r="109" spans="1:12" x14ac:dyDescent="0.3">
      <c r="A109" t="s">
        <v>286</v>
      </c>
      <c r="B109" t="s">
        <v>287</v>
      </c>
      <c r="C109" t="s">
        <v>22</v>
      </c>
      <c r="D109">
        <v>45</v>
      </c>
      <c r="E109" t="s">
        <v>37</v>
      </c>
      <c r="F109" t="s">
        <v>38</v>
      </c>
      <c r="G109" t="s">
        <v>11</v>
      </c>
      <c r="H109">
        <v>19</v>
      </c>
      <c r="I109" t="s">
        <v>2116</v>
      </c>
      <c r="K109" t="s">
        <v>2112</v>
      </c>
      <c r="L109">
        <v>0.72</v>
      </c>
    </row>
    <row r="110" spans="1:12" x14ac:dyDescent="0.3">
      <c r="A110" t="s">
        <v>288</v>
      </c>
      <c r="B110" t="s">
        <v>289</v>
      </c>
      <c r="C110" t="s">
        <v>22</v>
      </c>
      <c r="D110">
        <v>23</v>
      </c>
      <c r="E110" t="s">
        <v>46</v>
      </c>
      <c r="F110" t="s">
        <v>10</v>
      </c>
      <c r="G110" t="s">
        <v>23</v>
      </c>
      <c r="H110">
        <v>0</v>
      </c>
      <c r="I110" t="s">
        <v>2126</v>
      </c>
      <c r="J110">
        <v>4.7</v>
      </c>
      <c r="K110" t="s">
        <v>62</v>
      </c>
      <c r="L110">
        <v>0.6</v>
      </c>
    </row>
    <row r="111" spans="1:12" x14ac:dyDescent="0.3">
      <c r="A111" t="s">
        <v>290</v>
      </c>
      <c r="B111" t="s">
        <v>291</v>
      </c>
      <c r="C111" t="s">
        <v>8</v>
      </c>
      <c r="D111">
        <v>46</v>
      </c>
      <c r="E111" t="s">
        <v>46</v>
      </c>
      <c r="F111" t="s">
        <v>10</v>
      </c>
      <c r="G111" t="s">
        <v>32</v>
      </c>
      <c r="H111">
        <v>9</v>
      </c>
      <c r="I111" t="s">
        <v>33</v>
      </c>
      <c r="J111">
        <v>3.5</v>
      </c>
      <c r="K111" t="s">
        <v>18529</v>
      </c>
      <c r="L111">
        <v>72</v>
      </c>
    </row>
    <row r="112" spans="1:12" x14ac:dyDescent="0.3">
      <c r="A112" t="s">
        <v>292</v>
      </c>
      <c r="B112" t="s">
        <v>293</v>
      </c>
      <c r="C112" t="s">
        <v>49</v>
      </c>
      <c r="D112">
        <v>27</v>
      </c>
      <c r="E112" t="s">
        <v>59</v>
      </c>
      <c r="F112" t="s">
        <v>60</v>
      </c>
      <c r="G112" t="s">
        <v>61</v>
      </c>
      <c r="H112">
        <v>5</v>
      </c>
      <c r="I112" t="s">
        <v>2117</v>
      </c>
      <c r="K112" t="s">
        <v>19</v>
      </c>
      <c r="L112">
        <v>0.92</v>
      </c>
    </row>
    <row r="113" spans="1:12" x14ac:dyDescent="0.3">
      <c r="A113" t="s">
        <v>294</v>
      </c>
      <c r="B113" t="s">
        <v>295</v>
      </c>
      <c r="C113" t="s">
        <v>8</v>
      </c>
      <c r="D113">
        <v>32</v>
      </c>
      <c r="E113" t="s">
        <v>46</v>
      </c>
      <c r="F113" t="s">
        <v>10</v>
      </c>
      <c r="G113" t="s">
        <v>102</v>
      </c>
      <c r="H113">
        <v>6</v>
      </c>
      <c r="I113" t="s">
        <v>86</v>
      </c>
      <c r="J113">
        <v>3.4</v>
      </c>
      <c r="K113" t="s">
        <v>2112</v>
      </c>
    </row>
    <row r="114" spans="1:12" x14ac:dyDescent="0.3">
      <c r="A114" t="s">
        <v>296</v>
      </c>
      <c r="B114" t="s">
        <v>297</v>
      </c>
      <c r="C114" t="s">
        <v>2</v>
      </c>
      <c r="D114">
        <v>48</v>
      </c>
      <c r="E114" t="s">
        <v>59</v>
      </c>
      <c r="F114" t="s">
        <v>60</v>
      </c>
      <c r="G114" t="s">
        <v>102</v>
      </c>
      <c r="H114">
        <v>6</v>
      </c>
      <c r="I114" t="s">
        <v>40</v>
      </c>
      <c r="J114">
        <v>2.5</v>
      </c>
      <c r="K114" t="s">
        <v>18529</v>
      </c>
      <c r="L114">
        <v>0.92</v>
      </c>
    </row>
    <row r="115" spans="1:12" x14ac:dyDescent="0.3">
      <c r="A115" t="s">
        <v>298</v>
      </c>
      <c r="B115" t="s">
        <v>299</v>
      </c>
      <c r="C115" t="s">
        <v>15</v>
      </c>
      <c r="D115">
        <v>30</v>
      </c>
      <c r="E115" t="s">
        <v>50</v>
      </c>
      <c r="F115" t="s">
        <v>51</v>
      </c>
      <c r="G115" t="s">
        <v>11</v>
      </c>
      <c r="H115">
        <v>3</v>
      </c>
      <c r="I115" t="s">
        <v>33</v>
      </c>
      <c r="J115">
        <v>1.1000000000000001</v>
      </c>
      <c r="K115" t="s">
        <v>18530</v>
      </c>
    </row>
    <row r="116" spans="1:12" x14ac:dyDescent="0.3">
      <c r="A116" t="s">
        <v>300</v>
      </c>
      <c r="B116" t="s">
        <v>301</v>
      </c>
      <c r="C116" t="s">
        <v>85</v>
      </c>
      <c r="D116">
        <v>59</v>
      </c>
      <c r="E116" t="s">
        <v>50</v>
      </c>
      <c r="F116" t="s">
        <v>51</v>
      </c>
      <c r="G116" t="s">
        <v>32</v>
      </c>
      <c r="H116">
        <v>13</v>
      </c>
      <c r="I116" t="s">
        <v>302</v>
      </c>
      <c r="J116">
        <v>4.8</v>
      </c>
      <c r="K116" t="s">
        <v>18529</v>
      </c>
    </row>
    <row r="117" spans="1:12" x14ac:dyDescent="0.3">
      <c r="A117" t="s">
        <v>303</v>
      </c>
      <c r="B117" t="s">
        <v>304</v>
      </c>
      <c r="C117" t="s">
        <v>27</v>
      </c>
      <c r="D117">
        <v>32</v>
      </c>
      <c r="E117" t="s">
        <v>167</v>
      </c>
      <c r="F117" t="s">
        <v>60</v>
      </c>
      <c r="G117" t="s">
        <v>32</v>
      </c>
      <c r="H117">
        <v>5</v>
      </c>
      <c r="I117" t="s">
        <v>33</v>
      </c>
      <c r="K117" t="s">
        <v>2110</v>
      </c>
      <c r="L117">
        <v>0.86</v>
      </c>
    </row>
    <row r="118" spans="1:12" x14ac:dyDescent="0.3">
      <c r="A118" t="s">
        <v>305</v>
      </c>
      <c r="B118" t="s">
        <v>306</v>
      </c>
      <c r="C118" t="s">
        <v>65</v>
      </c>
      <c r="D118">
        <v>57</v>
      </c>
      <c r="E118" t="s">
        <v>127</v>
      </c>
      <c r="F118" t="s">
        <v>128</v>
      </c>
      <c r="G118" t="s">
        <v>61</v>
      </c>
      <c r="H118">
        <v>4</v>
      </c>
      <c r="I118" t="s">
        <v>43</v>
      </c>
      <c r="J118">
        <v>3.4</v>
      </c>
      <c r="K118" t="s">
        <v>2112</v>
      </c>
      <c r="L118">
        <v>0.68</v>
      </c>
    </row>
    <row r="119" spans="1:12" x14ac:dyDescent="0.3">
      <c r="A119" t="s">
        <v>307</v>
      </c>
      <c r="B119" t="s">
        <v>308</v>
      </c>
      <c r="C119" t="s">
        <v>49</v>
      </c>
      <c r="D119">
        <v>27</v>
      </c>
      <c r="E119" t="s">
        <v>9</v>
      </c>
      <c r="F119" t="s">
        <v>10</v>
      </c>
      <c r="G119" t="s">
        <v>102</v>
      </c>
      <c r="H119">
        <v>7</v>
      </c>
      <c r="I119" t="s">
        <v>302</v>
      </c>
      <c r="J119">
        <v>3.2</v>
      </c>
      <c r="K119" t="s">
        <v>2112</v>
      </c>
      <c r="L119">
        <v>0.62</v>
      </c>
    </row>
    <row r="120" spans="1:12" x14ac:dyDescent="0.3">
      <c r="A120" t="s">
        <v>309</v>
      </c>
      <c r="B120" t="s">
        <v>310</v>
      </c>
      <c r="C120" t="s">
        <v>22</v>
      </c>
      <c r="D120">
        <v>33</v>
      </c>
      <c r="E120" t="s">
        <v>37</v>
      </c>
      <c r="F120" t="s">
        <v>38</v>
      </c>
      <c r="G120" t="s">
        <v>102</v>
      </c>
      <c r="H120">
        <v>13</v>
      </c>
      <c r="I120" t="s">
        <v>2126</v>
      </c>
      <c r="J120">
        <v>3.2</v>
      </c>
      <c r="K120" t="s">
        <v>18528</v>
      </c>
    </row>
    <row r="121" spans="1:12" x14ac:dyDescent="0.3">
      <c r="A121" t="s">
        <v>311</v>
      </c>
      <c r="B121" t="s">
        <v>312</v>
      </c>
      <c r="C121" t="s">
        <v>15</v>
      </c>
      <c r="D121">
        <v>29</v>
      </c>
      <c r="E121" t="s">
        <v>100</v>
      </c>
      <c r="F121" t="s">
        <v>101</v>
      </c>
      <c r="G121" t="s">
        <v>39</v>
      </c>
      <c r="H121">
        <v>4</v>
      </c>
      <c r="I121" t="s">
        <v>2117</v>
      </c>
      <c r="J121">
        <v>0</v>
      </c>
      <c r="K121" t="s">
        <v>62</v>
      </c>
      <c r="L121">
        <v>0.82</v>
      </c>
    </row>
    <row r="122" spans="1:12" x14ac:dyDescent="0.3">
      <c r="A122" t="s">
        <v>313</v>
      </c>
      <c r="B122" t="s">
        <v>314</v>
      </c>
      <c r="C122" t="s">
        <v>27</v>
      </c>
      <c r="D122">
        <v>36</v>
      </c>
      <c r="E122" t="s">
        <v>37</v>
      </c>
      <c r="F122" t="s">
        <v>38</v>
      </c>
      <c r="G122" t="s">
        <v>61</v>
      </c>
      <c r="H122">
        <v>13</v>
      </c>
      <c r="I122" t="s">
        <v>2121</v>
      </c>
      <c r="K122" t="s">
        <v>2112</v>
      </c>
    </row>
    <row r="123" spans="1:12" x14ac:dyDescent="0.3">
      <c r="A123" t="s">
        <v>315</v>
      </c>
      <c r="B123" t="s">
        <v>316</v>
      </c>
      <c r="C123" t="s">
        <v>65</v>
      </c>
      <c r="D123">
        <v>47</v>
      </c>
      <c r="E123" t="s">
        <v>3</v>
      </c>
      <c r="F123" t="s">
        <v>4</v>
      </c>
      <c r="G123" t="s">
        <v>77</v>
      </c>
      <c r="H123">
        <v>5</v>
      </c>
      <c r="I123" t="s">
        <v>24</v>
      </c>
      <c r="J123">
        <v>3.7</v>
      </c>
      <c r="K123" t="s">
        <v>18528</v>
      </c>
      <c r="L123">
        <v>93</v>
      </c>
    </row>
    <row r="124" spans="1:12" x14ac:dyDescent="0.3">
      <c r="A124" t="s">
        <v>317</v>
      </c>
      <c r="B124" t="s">
        <v>318</v>
      </c>
      <c r="C124" t="s">
        <v>49</v>
      </c>
      <c r="D124">
        <v>48</v>
      </c>
      <c r="E124" t="s">
        <v>116</v>
      </c>
      <c r="F124" t="s">
        <v>10</v>
      </c>
      <c r="G124" t="s">
        <v>102</v>
      </c>
      <c r="H124">
        <v>15</v>
      </c>
      <c r="I124" t="s">
        <v>86</v>
      </c>
      <c r="J124">
        <v>1</v>
      </c>
      <c r="K124" t="s">
        <v>62</v>
      </c>
      <c r="L124">
        <v>0.64</v>
      </c>
    </row>
    <row r="125" spans="1:12" x14ac:dyDescent="0.3">
      <c r="A125" t="s">
        <v>319</v>
      </c>
      <c r="B125" t="s">
        <v>320</v>
      </c>
      <c r="C125" t="s">
        <v>2</v>
      </c>
      <c r="D125">
        <v>27</v>
      </c>
      <c r="E125" t="s">
        <v>163</v>
      </c>
      <c r="F125" t="s">
        <v>164</v>
      </c>
      <c r="G125" t="s">
        <v>61</v>
      </c>
      <c r="H125">
        <v>8</v>
      </c>
      <c r="I125" t="s">
        <v>52</v>
      </c>
      <c r="J125">
        <v>0</v>
      </c>
      <c r="K125" t="s">
        <v>18529</v>
      </c>
    </row>
    <row r="126" spans="1:12" x14ac:dyDescent="0.3">
      <c r="A126" t="s">
        <v>321</v>
      </c>
      <c r="B126" t="s">
        <v>322</v>
      </c>
      <c r="C126" t="s">
        <v>15</v>
      </c>
      <c r="D126">
        <v>34</v>
      </c>
      <c r="E126" t="s">
        <v>9</v>
      </c>
      <c r="F126" t="s">
        <v>10</v>
      </c>
      <c r="G126" t="s">
        <v>23</v>
      </c>
      <c r="H126">
        <v>10</v>
      </c>
      <c r="I126" t="s">
        <v>18529</v>
      </c>
      <c r="J126">
        <v>1.7</v>
      </c>
      <c r="K126" t="s">
        <v>19</v>
      </c>
      <c r="L126">
        <v>0.96</v>
      </c>
    </row>
    <row r="127" spans="1:12" x14ac:dyDescent="0.3">
      <c r="A127" t="s">
        <v>323</v>
      </c>
      <c r="B127" t="s">
        <v>324</v>
      </c>
      <c r="C127" t="s">
        <v>85</v>
      </c>
      <c r="D127">
        <v>49</v>
      </c>
      <c r="E127" t="s">
        <v>100</v>
      </c>
      <c r="F127" t="s">
        <v>101</v>
      </c>
      <c r="G127" t="s">
        <v>39</v>
      </c>
      <c r="H127">
        <v>19</v>
      </c>
      <c r="I127" t="s">
        <v>18529</v>
      </c>
      <c r="J127">
        <v>5</v>
      </c>
      <c r="K127" t="s">
        <v>62</v>
      </c>
      <c r="L127">
        <v>0.83</v>
      </c>
    </row>
    <row r="128" spans="1:12" x14ac:dyDescent="0.3">
      <c r="A128" t="s">
        <v>325</v>
      </c>
      <c r="B128" t="s">
        <v>326</v>
      </c>
      <c r="C128" t="s">
        <v>15</v>
      </c>
      <c r="D128">
        <v>30</v>
      </c>
      <c r="E128" t="s">
        <v>95</v>
      </c>
      <c r="F128" t="s">
        <v>96</v>
      </c>
      <c r="G128" t="s">
        <v>11</v>
      </c>
      <c r="H128">
        <v>10</v>
      </c>
      <c r="I128" t="s">
        <v>217</v>
      </c>
      <c r="J128">
        <v>1.7</v>
      </c>
      <c r="K128" t="s">
        <v>56</v>
      </c>
      <c r="L128">
        <v>0.64</v>
      </c>
    </row>
    <row r="129" spans="1:12" x14ac:dyDescent="0.3">
      <c r="A129" t="s">
        <v>327</v>
      </c>
      <c r="B129" t="s">
        <v>328</v>
      </c>
      <c r="C129" t="s">
        <v>15</v>
      </c>
      <c r="D129">
        <v>31</v>
      </c>
      <c r="E129" t="s">
        <v>127</v>
      </c>
      <c r="F129" t="s">
        <v>128</v>
      </c>
      <c r="G129" t="s">
        <v>18</v>
      </c>
      <c r="H129">
        <v>8</v>
      </c>
      <c r="I129" t="s">
        <v>2116</v>
      </c>
      <c r="J129">
        <v>4.4000000000000004</v>
      </c>
      <c r="K129" t="s">
        <v>2110</v>
      </c>
      <c r="L129">
        <v>0.7</v>
      </c>
    </row>
    <row r="130" spans="1:12" x14ac:dyDescent="0.3">
      <c r="A130" t="s">
        <v>329</v>
      </c>
      <c r="B130" t="s">
        <v>330</v>
      </c>
      <c r="C130" t="s">
        <v>36</v>
      </c>
      <c r="D130">
        <v>58</v>
      </c>
      <c r="E130" t="s">
        <v>163</v>
      </c>
      <c r="F130" t="s">
        <v>164</v>
      </c>
      <c r="G130" t="s">
        <v>102</v>
      </c>
      <c r="H130">
        <v>9</v>
      </c>
      <c r="I130" t="s">
        <v>2126</v>
      </c>
      <c r="J130">
        <v>0</v>
      </c>
      <c r="K130" t="s">
        <v>19</v>
      </c>
      <c r="L130">
        <v>0.65</v>
      </c>
    </row>
    <row r="131" spans="1:12" x14ac:dyDescent="0.3">
      <c r="A131" t="s">
        <v>331</v>
      </c>
      <c r="B131" t="s">
        <v>332</v>
      </c>
      <c r="C131" t="s">
        <v>85</v>
      </c>
      <c r="D131">
        <v>47</v>
      </c>
      <c r="E131" t="s">
        <v>123</v>
      </c>
      <c r="F131" t="s">
        <v>124</v>
      </c>
      <c r="G131" t="s">
        <v>102</v>
      </c>
      <c r="H131">
        <v>13</v>
      </c>
      <c r="I131" t="s">
        <v>2116</v>
      </c>
      <c r="J131">
        <v>3.4</v>
      </c>
      <c r="K131" t="s">
        <v>18529</v>
      </c>
      <c r="L131">
        <v>0.67</v>
      </c>
    </row>
    <row r="132" spans="1:12" x14ac:dyDescent="0.3">
      <c r="A132" t="s">
        <v>333</v>
      </c>
      <c r="B132" t="s">
        <v>334</v>
      </c>
      <c r="C132" t="s">
        <v>2</v>
      </c>
      <c r="D132">
        <v>45</v>
      </c>
      <c r="E132" t="s">
        <v>55</v>
      </c>
      <c r="F132" t="s">
        <v>10</v>
      </c>
      <c r="G132" t="s">
        <v>66</v>
      </c>
      <c r="H132">
        <v>14</v>
      </c>
      <c r="I132" t="s">
        <v>12</v>
      </c>
      <c r="J132">
        <v>1.1000000000000001</v>
      </c>
      <c r="K132" t="s">
        <v>147</v>
      </c>
      <c r="L132">
        <v>93</v>
      </c>
    </row>
    <row r="133" spans="1:12" x14ac:dyDescent="0.3">
      <c r="A133" t="s">
        <v>335</v>
      </c>
      <c r="B133" t="s">
        <v>336</v>
      </c>
      <c r="C133" t="s">
        <v>8</v>
      </c>
      <c r="D133">
        <v>57</v>
      </c>
      <c r="E133" t="s">
        <v>123</v>
      </c>
      <c r="F133" t="s">
        <v>124</v>
      </c>
      <c r="G133" t="s">
        <v>102</v>
      </c>
      <c r="H133">
        <v>0</v>
      </c>
      <c r="I133" t="s">
        <v>2113</v>
      </c>
      <c r="J133">
        <v>1.6</v>
      </c>
      <c r="K133" t="s">
        <v>19</v>
      </c>
      <c r="L133">
        <v>0.6</v>
      </c>
    </row>
    <row r="134" spans="1:12" x14ac:dyDescent="0.3">
      <c r="A134" t="s">
        <v>337</v>
      </c>
      <c r="B134" t="s">
        <v>338</v>
      </c>
      <c r="C134" t="s">
        <v>49</v>
      </c>
      <c r="D134">
        <v>50</v>
      </c>
      <c r="E134" t="s">
        <v>81</v>
      </c>
      <c r="F134" t="s">
        <v>82</v>
      </c>
      <c r="G134" t="s">
        <v>23</v>
      </c>
      <c r="H134">
        <v>22</v>
      </c>
      <c r="I134" t="s">
        <v>2108</v>
      </c>
      <c r="J134">
        <v>4.0999999999999996</v>
      </c>
      <c r="K134" t="s">
        <v>19</v>
      </c>
      <c r="L134">
        <v>0.62</v>
      </c>
    </row>
    <row r="135" spans="1:12" x14ac:dyDescent="0.3">
      <c r="A135" t="s">
        <v>339</v>
      </c>
      <c r="B135" t="s">
        <v>340</v>
      </c>
      <c r="C135" t="s">
        <v>8</v>
      </c>
      <c r="E135" t="s">
        <v>95</v>
      </c>
      <c r="F135" t="s">
        <v>96</v>
      </c>
      <c r="G135" t="s">
        <v>102</v>
      </c>
      <c r="H135">
        <v>4</v>
      </c>
      <c r="I135" t="s">
        <v>18529</v>
      </c>
      <c r="J135">
        <v>2.5</v>
      </c>
      <c r="K135" t="s">
        <v>18529</v>
      </c>
      <c r="L135">
        <v>0.7</v>
      </c>
    </row>
    <row r="136" spans="1:12" x14ac:dyDescent="0.3">
      <c r="A136" t="s">
        <v>341</v>
      </c>
      <c r="B136" t="s">
        <v>342</v>
      </c>
      <c r="C136" t="s">
        <v>65</v>
      </c>
      <c r="D136">
        <v>45</v>
      </c>
      <c r="E136" t="s">
        <v>37</v>
      </c>
      <c r="F136" t="s">
        <v>38</v>
      </c>
      <c r="G136" t="s">
        <v>5</v>
      </c>
      <c r="H136">
        <v>22</v>
      </c>
      <c r="I136" t="s">
        <v>217</v>
      </c>
      <c r="J136">
        <v>4</v>
      </c>
      <c r="K136" t="s">
        <v>62</v>
      </c>
      <c r="L136">
        <v>0.75</v>
      </c>
    </row>
    <row r="137" spans="1:12" x14ac:dyDescent="0.3">
      <c r="A137" t="s">
        <v>343</v>
      </c>
      <c r="B137" t="s">
        <v>344</v>
      </c>
      <c r="C137" t="s">
        <v>49</v>
      </c>
      <c r="D137">
        <v>60</v>
      </c>
      <c r="E137" t="s">
        <v>141</v>
      </c>
      <c r="F137" t="s">
        <v>142</v>
      </c>
      <c r="G137" t="s">
        <v>66</v>
      </c>
      <c r="H137">
        <v>39</v>
      </c>
      <c r="I137" t="s">
        <v>2121</v>
      </c>
      <c r="J137">
        <v>1.4</v>
      </c>
      <c r="K137" t="s">
        <v>147</v>
      </c>
      <c r="L137">
        <v>0.7</v>
      </c>
    </row>
    <row r="138" spans="1:12" x14ac:dyDescent="0.3">
      <c r="A138" t="s">
        <v>345</v>
      </c>
      <c r="B138" t="s">
        <v>346</v>
      </c>
      <c r="C138" t="s">
        <v>27</v>
      </c>
      <c r="D138">
        <v>43</v>
      </c>
      <c r="E138" t="s">
        <v>55</v>
      </c>
      <c r="F138" t="s">
        <v>10</v>
      </c>
      <c r="G138" t="s">
        <v>66</v>
      </c>
      <c r="H138">
        <v>5</v>
      </c>
      <c r="I138" t="s">
        <v>86</v>
      </c>
      <c r="K138" t="s">
        <v>2112</v>
      </c>
      <c r="L138">
        <v>0.84</v>
      </c>
    </row>
    <row r="139" spans="1:12" x14ac:dyDescent="0.3">
      <c r="A139" t="s">
        <v>347</v>
      </c>
      <c r="B139" t="s">
        <v>348</v>
      </c>
      <c r="C139" t="s">
        <v>22</v>
      </c>
      <c r="D139">
        <v>39</v>
      </c>
      <c r="E139" t="s">
        <v>123</v>
      </c>
      <c r="F139" t="s">
        <v>124</v>
      </c>
      <c r="G139" t="s">
        <v>66</v>
      </c>
      <c r="H139">
        <v>5</v>
      </c>
      <c r="I139" t="s">
        <v>43</v>
      </c>
      <c r="J139">
        <v>1.2</v>
      </c>
      <c r="K139" t="s">
        <v>2110</v>
      </c>
      <c r="L139">
        <v>83</v>
      </c>
    </row>
    <row r="140" spans="1:12" x14ac:dyDescent="0.3">
      <c r="A140" t="s">
        <v>349</v>
      </c>
      <c r="B140" t="s">
        <v>350</v>
      </c>
      <c r="C140" t="s">
        <v>15</v>
      </c>
      <c r="D140">
        <v>26</v>
      </c>
      <c r="E140" t="s">
        <v>167</v>
      </c>
      <c r="F140" t="s">
        <v>60</v>
      </c>
      <c r="G140" t="s">
        <v>61</v>
      </c>
      <c r="H140">
        <v>5</v>
      </c>
      <c r="I140" t="s">
        <v>2113</v>
      </c>
      <c r="J140">
        <v>0</v>
      </c>
      <c r="K140" t="s">
        <v>19</v>
      </c>
    </row>
    <row r="141" spans="1:12" x14ac:dyDescent="0.3">
      <c r="A141" t="s">
        <v>351</v>
      </c>
      <c r="B141" t="s">
        <v>352</v>
      </c>
      <c r="C141" t="s">
        <v>36</v>
      </c>
      <c r="D141">
        <v>31</v>
      </c>
      <c r="E141" t="s">
        <v>16</v>
      </c>
      <c r="F141" t="s">
        <v>17</v>
      </c>
      <c r="G141" t="s">
        <v>66</v>
      </c>
      <c r="H141">
        <v>11</v>
      </c>
      <c r="I141" t="s">
        <v>2113</v>
      </c>
      <c r="J141">
        <v>3.1</v>
      </c>
      <c r="K141" t="s">
        <v>18528</v>
      </c>
      <c r="L141">
        <v>0.88</v>
      </c>
    </row>
    <row r="142" spans="1:12" x14ac:dyDescent="0.3">
      <c r="A142" t="s">
        <v>353</v>
      </c>
      <c r="B142" t="s">
        <v>354</v>
      </c>
      <c r="C142" t="s">
        <v>36</v>
      </c>
      <c r="D142">
        <v>52</v>
      </c>
      <c r="E142" t="s">
        <v>123</v>
      </c>
      <c r="F142" t="s">
        <v>124</v>
      </c>
      <c r="G142" t="s">
        <v>61</v>
      </c>
      <c r="H142">
        <v>15</v>
      </c>
      <c r="I142" t="s">
        <v>2113</v>
      </c>
      <c r="J142">
        <v>0</v>
      </c>
      <c r="K142" t="s">
        <v>56</v>
      </c>
      <c r="L142">
        <v>0.81</v>
      </c>
    </row>
    <row r="143" spans="1:12" x14ac:dyDescent="0.3">
      <c r="A143" t="s">
        <v>355</v>
      </c>
      <c r="B143" t="s">
        <v>356</v>
      </c>
      <c r="C143" t="s">
        <v>27</v>
      </c>
      <c r="D143">
        <v>34</v>
      </c>
      <c r="E143" t="s">
        <v>81</v>
      </c>
      <c r="F143" t="s">
        <v>82</v>
      </c>
      <c r="G143" t="s">
        <v>39</v>
      </c>
      <c r="H143">
        <v>5</v>
      </c>
      <c r="I143" t="s">
        <v>302</v>
      </c>
      <c r="J143">
        <v>2.2000000000000002</v>
      </c>
      <c r="K143" t="s">
        <v>62</v>
      </c>
      <c r="L143">
        <v>0.8</v>
      </c>
    </row>
    <row r="144" spans="1:12" x14ac:dyDescent="0.3">
      <c r="A144" t="s">
        <v>357</v>
      </c>
      <c r="B144" t="s">
        <v>358</v>
      </c>
      <c r="C144" t="s">
        <v>15</v>
      </c>
      <c r="D144">
        <v>45</v>
      </c>
      <c r="E144" t="s">
        <v>55</v>
      </c>
      <c r="F144" t="s">
        <v>10</v>
      </c>
      <c r="G144" t="s">
        <v>23</v>
      </c>
      <c r="H144">
        <v>7</v>
      </c>
      <c r="I144" t="s">
        <v>2121</v>
      </c>
      <c r="J144">
        <v>3</v>
      </c>
      <c r="K144" t="s">
        <v>2112</v>
      </c>
      <c r="L144">
        <v>0.67</v>
      </c>
    </row>
    <row r="145" spans="1:12" x14ac:dyDescent="0.3">
      <c r="A145" t="s">
        <v>359</v>
      </c>
      <c r="B145" t="s">
        <v>360</v>
      </c>
      <c r="C145" t="s">
        <v>36</v>
      </c>
      <c r="D145">
        <v>46</v>
      </c>
      <c r="E145" t="s">
        <v>55</v>
      </c>
      <c r="F145" t="s">
        <v>10</v>
      </c>
      <c r="G145" t="s">
        <v>66</v>
      </c>
      <c r="H145">
        <v>9</v>
      </c>
      <c r="I145" t="s">
        <v>109</v>
      </c>
      <c r="J145">
        <v>0</v>
      </c>
      <c r="K145" t="s">
        <v>19</v>
      </c>
      <c r="L145">
        <v>0.82</v>
      </c>
    </row>
    <row r="146" spans="1:12" x14ac:dyDescent="0.3">
      <c r="A146" t="s">
        <v>361</v>
      </c>
      <c r="B146" t="s">
        <v>362</v>
      </c>
      <c r="C146" t="s">
        <v>36</v>
      </c>
      <c r="D146">
        <v>56</v>
      </c>
      <c r="E146" t="s">
        <v>123</v>
      </c>
      <c r="F146" t="s">
        <v>124</v>
      </c>
      <c r="G146" t="s">
        <v>61</v>
      </c>
      <c r="H146">
        <v>21</v>
      </c>
      <c r="I146" t="s">
        <v>12</v>
      </c>
      <c r="J146">
        <v>0</v>
      </c>
      <c r="K146" t="s">
        <v>18530</v>
      </c>
      <c r="L146">
        <v>78</v>
      </c>
    </row>
    <row r="147" spans="1:12" x14ac:dyDescent="0.3">
      <c r="A147" t="s">
        <v>363</v>
      </c>
      <c r="B147" t="s">
        <v>364</v>
      </c>
      <c r="C147" t="s">
        <v>8</v>
      </c>
      <c r="D147">
        <v>59</v>
      </c>
      <c r="E147" t="s">
        <v>16</v>
      </c>
      <c r="F147" t="s">
        <v>17</v>
      </c>
      <c r="G147" t="s">
        <v>32</v>
      </c>
      <c r="H147">
        <v>7</v>
      </c>
      <c r="I147" t="s">
        <v>24</v>
      </c>
      <c r="J147">
        <v>1.4</v>
      </c>
      <c r="K147" t="s">
        <v>18528</v>
      </c>
      <c r="L147">
        <v>0.81</v>
      </c>
    </row>
    <row r="148" spans="1:12" x14ac:dyDescent="0.3">
      <c r="A148" t="s">
        <v>365</v>
      </c>
      <c r="B148" t="s">
        <v>366</v>
      </c>
      <c r="C148" t="s">
        <v>8</v>
      </c>
      <c r="D148">
        <v>54</v>
      </c>
      <c r="E148" t="s">
        <v>127</v>
      </c>
      <c r="F148" t="s">
        <v>128</v>
      </c>
      <c r="G148" t="s">
        <v>5</v>
      </c>
      <c r="H148">
        <v>4</v>
      </c>
      <c r="I148" t="s">
        <v>18529</v>
      </c>
      <c r="J148">
        <v>1.4</v>
      </c>
      <c r="K148" t="s">
        <v>18530</v>
      </c>
      <c r="L148">
        <v>0.74</v>
      </c>
    </row>
    <row r="149" spans="1:12" x14ac:dyDescent="0.3">
      <c r="A149" t="s">
        <v>367</v>
      </c>
      <c r="B149" t="s">
        <v>368</v>
      </c>
      <c r="C149" t="s">
        <v>80</v>
      </c>
      <c r="D149">
        <v>36</v>
      </c>
      <c r="E149" t="s">
        <v>16</v>
      </c>
      <c r="F149" t="s">
        <v>17</v>
      </c>
      <c r="G149" t="s">
        <v>61</v>
      </c>
      <c r="H149">
        <v>7</v>
      </c>
      <c r="I149" t="s">
        <v>2117</v>
      </c>
      <c r="J149">
        <v>0</v>
      </c>
      <c r="K149" t="s">
        <v>19</v>
      </c>
      <c r="L149">
        <v>0.88</v>
      </c>
    </row>
    <row r="150" spans="1:12" x14ac:dyDescent="0.3">
      <c r="A150" t="s">
        <v>369</v>
      </c>
      <c r="B150" t="s">
        <v>370</v>
      </c>
      <c r="C150" t="s">
        <v>15</v>
      </c>
      <c r="D150">
        <v>25</v>
      </c>
      <c r="E150" t="s">
        <v>167</v>
      </c>
      <c r="F150" t="s">
        <v>60</v>
      </c>
      <c r="G150" t="s">
        <v>39</v>
      </c>
      <c r="H150">
        <v>0</v>
      </c>
      <c r="I150" t="s">
        <v>2116</v>
      </c>
      <c r="J150">
        <v>0</v>
      </c>
      <c r="K150" t="s">
        <v>2110</v>
      </c>
      <c r="L150">
        <v>0.9</v>
      </c>
    </row>
    <row r="151" spans="1:12" x14ac:dyDescent="0.3">
      <c r="A151" t="s">
        <v>371</v>
      </c>
      <c r="B151" t="s">
        <v>372</v>
      </c>
      <c r="C151" t="s">
        <v>8</v>
      </c>
      <c r="D151">
        <v>37</v>
      </c>
      <c r="E151" t="s">
        <v>112</v>
      </c>
      <c r="F151" t="s">
        <v>113</v>
      </c>
      <c r="G151" t="s">
        <v>39</v>
      </c>
      <c r="H151">
        <v>15</v>
      </c>
      <c r="I151" t="s">
        <v>24</v>
      </c>
      <c r="J151">
        <v>2.9</v>
      </c>
      <c r="K151" t="s">
        <v>18528</v>
      </c>
    </row>
    <row r="152" spans="1:12" x14ac:dyDescent="0.3">
      <c r="A152" t="s">
        <v>373</v>
      </c>
      <c r="B152" t="s">
        <v>374</v>
      </c>
      <c r="C152" t="s">
        <v>80</v>
      </c>
      <c r="E152" t="s">
        <v>50</v>
      </c>
      <c r="F152" t="s">
        <v>51</v>
      </c>
      <c r="G152" t="s">
        <v>39</v>
      </c>
      <c r="H152">
        <v>10</v>
      </c>
      <c r="I152" t="s">
        <v>43</v>
      </c>
      <c r="J152">
        <v>0</v>
      </c>
      <c r="K152" t="s">
        <v>18529</v>
      </c>
    </row>
    <row r="153" spans="1:12" x14ac:dyDescent="0.3">
      <c r="A153" t="s">
        <v>375</v>
      </c>
      <c r="B153" t="s">
        <v>376</v>
      </c>
      <c r="C153" t="s">
        <v>36</v>
      </c>
      <c r="D153">
        <v>29</v>
      </c>
      <c r="E153" t="s">
        <v>178</v>
      </c>
      <c r="F153" t="s">
        <v>60</v>
      </c>
      <c r="G153" t="s">
        <v>39</v>
      </c>
      <c r="H153">
        <v>11</v>
      </c>
      <c r="I153" t="s">
        <v>2126</v>
      </c>
      <c r="J153">
        <v>2.7</v>
      </c>
      <c r="K153" t="s">
        <v>147</v>
      </c>
      <c r="L153">
        <v>0.93</v>
      </c>
    </row>
    <row r="154" spans="1:12" x14ac:dyDescent="0.3">
      <c r="A154" t="s">
        <v>377</v>
      </c>
      <c r="B154" t="s">
        <v>378</v>
      </c>
      <c r="C154" t="s">
        <v>27</v>
      </c>
      <c r="D154">
        <v>55</v>
      </c>
      <c r="E154" t="s">
        <v>59</v>
      </c>
      <c r="F154" t="s">
        <v>60</v>
      </c>
      <c r="G154" t="s">
        <v>11</v>
      </c>
      <c r="H154">
        <v>12</v>
      </c>
      <c r="I154" t="s">
        <v>2108</v>
      </c>
      <c r="J154">
        <v>1.8</v>
      </c>
      <c r="K154" t="s">
        <v>2112</v>
      </c>
    </row>
    <row r="155" spans="1:12" x14ac:dyDescent="0.3">
      <c r="A155" t="s">
        <v>379</v>
      </c>
      <c r="B155" t="s">
        <v>380</v>
      </c>
      <c r="C155" t="s">
        <v>65</v>
      </c>
      <c r="D155">
        <v>38</v>
      </c>
      <c r="E155" t="s">
        <v>73</v>
      </c>
      <c r="F155" t="s">
        <v>74</v>
      </c>
      <c r="G155" t="s">
        <v>77</v>
      </c>
      <c r="H155">
        <v>20</v>
      </c>
      <c r="I155" t="s">
        <v>158</v>
      </c>
      <c r="J155">
        <v>1.1000000000000001</v>
      </c>
      <c r="K155" t="s">
        <v>147</v>
      </c>
      <c r="L155">
        <v>0.71</v>
      </c>
    </row>
    <row r="156" spans="1:12" x14ac:dyDescent="0.3">
      <c r="A156" t="s">
        <v>381</v>
      </c>
      <c r="B156" t="s">
        <v>382</v>
      </c>
      <c r="C156" t="s">
        <v>85</v>
      </c>
      <c r="D156">
        <v>47</v>
      </c>
      <c r="E156" t="s">
        <v>100</v>
      </c>
      <c r="F156" t="s">
        <v>101</v>
      </c>
      <c r="G156" t="s">
        <v>77</v>
      </c>
      <c r="H156">
        <v>29</v>
      </c>
      <c r="I156" t="s">
        <v>24</v>
      </c>
      <c r="J156">
        <v>4.3</v>
      </c>
      <c r="K156" t="s">
        <v>2112</v>
      </c>
      <c r="L156">
        <v>0.95</v>
      </c>
    </row>
    <row r="157" spans="1:12" x14ac:dyDescent="0.3">
      <c r="A157" t="s">
        <v>383</v>
      </c>
      <c r="B157" t="s">
        <v>384</v>
      </c>
      <c r="C157" t="s">
        <v>80</v>
      </c>
      <c r="D157">
        <v>60</v>
      </c>
      <c r="E157" t="s">
        <v>95</v>
      </c>
      <c r="F157" t="s">
        <v>96</v>
      </c>
      <c r="G157" t="s">
        <v>23</v>
      </c>
      <c r="H157">
        <v>15</v>
      </c>
      <c r="I157" t="s">
        <v>2108</v>
      </c>
      <c r="J157">
        <v>1.5</v>
      </c>
      <c r="K157" t="s">
        <v>2110</v>
      </c>
      <c r="L157">
        <v>80</v>
      </c>
    </row>
    <row r="158" spans="1:12" x14ac:dyDescent="0.3">
      <c r="A158" t="s">
        <v>385</v>
      </c>
      <c r="B158" t="s">
        <v>386</v>
      </c>
      <c r="C158" t="s">
        <v>8</v>
      </c>
      <c r="D158">
        <v>43</v>
      </c>
      <c r="E158" t="s">
        <v>3</v>
      </c>
      <c r="F158" t="s">
        <v>4</v>
      </c>
      <c r="G158" t="s">
        <v>39</v>
      </c>
      <c r="H158">
        <v>9</v>
      </c>
      <c r="I158" t="s">
        <v>109</v>
      </c>
      <c r="J158">
        <v>2.2000000000000002</v>
      </c>
      <c r="K158" t="s">
        <v>19</v>
      </c>
    </row>
    <row r="159" spans="1:12" x14ac:dyDescent="0.3">
      <c r="A159" t="s">
        <v>387</v>
      </c>
      <c r="B159" t="s">
        <v>388</v>
      </c>
      <c r="C159" t="s">
        <v>85</v>
      </c>
      <c r="D159">
        <v>56</v>
      </c>
      <c r="E159" t="s">
        <v>141</v>
      </c>
      <c r="F159" t="s">
        <v>142</v>
      </c>
      <c r="G159" t="s">
        <v>39</v>
      </c>
      <c r="I159" t="s">
        <v>2108</v>
      </c>
      <c r="J159">
        <v>3.2</v>
      </c>
      <c r="K159" t="s">
        <v>2110</v>
      </c>
      <c r="L159">
        <v>0.62</v>
      </c>
    </row>
    <row r="160" spans="1:12" x14ac:dyDescent="0.3">
      <c r="A160" t="s">
        <v>389</v>
      </c>
      <c r="B160" t="s">
        <v>390</v>
      </c>
      <c r="C160" t="s">
        <v>15</v>
      </c>
      <c r="D160">
        <v>42</v>
      </c>
      <c r="E160" t="s">
        <v>112</v>
      </c>
      <c r="F160" t="s">
        <v>113</v>
      </c>
      <c r="G160" t="s">
        <v>77</v>
      </c>
      <c r="H160">
        <v>2</v>
      </c>
      <c r="I160" t="s">
        <v>52</v>
      </c>
      <c r="J160">
        <v>1.9</v>
      </c>
      <c r="K160" t="s">
        <v>18528</v>
      </c>
      <c r="L160">
        <v>0.95</v>
      </c>
    </row>
    <row r="161" spans="1:12" x14ac:dyDescent="0.3">
      <c r="A161" t="s">
        <v>391</v>
      </c>
      <c r="B161" t="s">
        <v>392</v>
      </c>
      <c r="C161" t="s">
        <v>65</v>
      </c>
      <c r="D161">
        <v>20</v>
      </c>
      <c r="E161" t="s">
        <v>178</v>
      </c>
      <c r="F161" t="s">
        <v>60</v>
      </c>
      <c r="G161" t="s">
        <v>18</v>
      </c>
      <c r="H161">
        <v>0</v>
      </c>
      <c r="I161" t="s">
        <v>2116</v>
      </c>
      <c r="J161">
        <v>2.5</v>
      </c>
      <c r="K161" t="s">
        <v>2110</v>
      </c>
      <c r="L161">
        <v>0.79</v>
      </c>
    </row>
    <row r="162" spans="1:12" x14ac:dyDescent="0.3">
      <c r="A162" t="s">
        <v>393</v>
      </c>
      <c r="B162" t="s">
        <v>394</v>
      </c>
      <c r="C162" t="s">
        <v>27</v>
      </c>
      <c r="D162">
        <v>47</v>
      </c>
      <c r="E162" t="s">
        <v>37</v>
      </c>
      <c r="F162" t="s">
        <v>38</v>
      </c>
      <c r="G162" t="s">
        <v>61</v>
      </c>
      <c r="H162">
        <v>12</v>
      </c>
      <c r="I162" t="s">
        <v>2116</v>
      </c>
      <c r="J162">
        <v>4.5</v>
      </c>
      <c r="K162" t="s">
        <v>147</v>
      </c>
      <c r="L162">
        <v>0.62</v>
      </c>
    </row>
    <row r="163" spans="1:12" x14ac:dyDescent="0.3">
      <c r="A163" t="s">
        <v>395</v>
      </c>
      <c r="B163" t="s">
        <v>396</v>
      </c>
      <c r="C163" t="s">
        <v>36</v>
      </c>
      <c r="E163" t="s">
        <v>59</v>
      </c>
      <c r="F163" t="s">
        <v>60</v>
      </c>
      <c r="G163" t="s">
        <v>39</v>
      </c>
      <c r="H163">
        <v>12</v>
      </c>
      <c r="I163" t="s">
        <v>33</v>
      </c>
      <c r="J163">
        <v>4.0999999999999996</v>
      </c>
      <c r="K163" t="s">
        <v>147</v>
      </c>
      <c r="L163">
        <v>0.68</v>
      </c>
    </row>
    <row r="164" spans="1:12" x14ac:dyDescent="0.3">
      <c r="A164" t="s">
        <v>397</v>
      </c>
      <c r="B164" t="s">
        <v>398</v>
      </c>
      <c r="C164" t="s">
        <v>80</v>
      </c>
      <c r="D164">
        <v>56</v>
      </c>
      <c r="E164" t="s">
        <v>37</v>
      </c>
      <c r="F164" t="s">
        <v>38</v>
      </c>
      <c r="G164" t="s">
        <v>77</v>
      </c>
      <c r="H164">
        <v>15</v>
      </c>
      <c r="I164" t="s">
        <v>40</v>
      </c>
      <c r="J164">
        <v>0</v>
      </c>
      <c r="K164" t="s">
        <v>147</v>
      </c>
    </row>
    <row r="165" spans="1:12" x14ac:dyDescent="0.3">
      <c r="A165" t="s">
        <v>399</v>
      </c>
      <c r="B165" t="s">
        <v>400</v>
      </c>
      <c r="C165" t="s">
        <v>85</v>
      </c>
      <c r="D165">
        <v>59</v>
      </c>
      <c r="E165" t="s">
        <v>55</v>
      </c>
      <c r="F165" t="s">
        <v>10</v>
      </c>
      <c r="G165" t="s">
        <v>77</v>
      </c>
      <c r="H165">
        <v>29</v>
      </c>
      <c r="I165" t="s">
        <v>40</v>
      </c>
      <c r="K165" t="s">
        <v>2110</v>
      </c>
      <c r="L165">
        <v>0.8</v>
      </c>
    </row>
    <row r="166" spans="1:12" x14ac:dyDescent="0.3">
      <c r="A166" t="s">
        <v>401</v>
      </c>
      <c r="B166" t="s">
        <v>402</v>
      </c>
      <c r="C166" t="s">
        <v>49</v>
      </c>
      <c r="D166">
        <v>56</v>
      </c>
      <c r="E166" t="s">
        <v>73</v>
      </c>
      <c r="F166" t="s">
        <v>74</v>
      </c>
      <c r="G166" t="s">
        <v>66</v>
      </c>
      <c r="H166">
        <v>15</v>
      </c>
      <c r="I166" t="s">
        <v>2116</v>
      </c>
      <c r="J166">
        <v>3.7</v>
      </c>
      <c r="K166" t="s">
        <v>18529</v>
      </c>
      <c r="L166">
        <v>0.92</v>
      </c>
    </row>
    <row r="167" spans="1:12" x14ac:dyDescent="0.3">
      <c r="A167" t="s">
        <v>403</v>
      </c>
      <c r="B167" t="s">
        <v>404</v>
      </c>
      <c r="C167" t="s">
        <v>27</v>
      </c>
      <c r="D167">
        <v>31</v>
      </c>
      <c r="E167" t="s">
        <v>141</v>
      </c>
      <c r="F167" t="s">
        <v>142</v>
      </c>
      <c r="G167" t="s">
        <v>23</v>
      </c>
      <c r="I167" t="s">
        <v>40</v>
      </c>
      <c r="J167">
        <v>1.3</v>
      </c>
      <c r="K167" t="s">
        <v>2112</v>
      </c>
      <c r="L167">
        <v>0.65</v>
      </c>
    </row>
    <row r="168" spans="1:12" x14ac:dyDescent="0.3">
      <c r="A168" t="s">
        <v>405</v>
      </c>
      <c r="B168" t="s">
        <v>406</v>
      </c>
      <c r="C168" t="s">
        <v>36</v>
      </c>
      <c r="D168">
        <v>60</v>
      </c>
      <c r="E168" t="s">
        <v>100</v>
      </c>
      <c r="F168" t="s">
        <v>101</v>
      </c>
      <c r="G168" t="s">
        <v>11</v>
      </c>
      <c r="H168">
        <v>33</v>
      </c>
      <c r="I168" t="s">
        <v>2116</v>
      </c>
      <c r="J168">
        <v>3.6</v>
      </c>
      <c r="K168" t="s">
        <v>2112</v>
      </c>
      <c r="L168">
        <v>0.87</v>
      </c>
    </row>
    <row r="169" spans="1:12" x14ac:dyDescent="0.3">
      <c r="A169" t="s">
        <v>407</v>
      </c>
      <c r="B169" t="s">
        <v>408</v>
      </c>
      <c r="C169" t="s">
        <v>8</v>
      </c>
      <c r="D169">
        <v>31</v>
      </c>
      <c r="E169" t="s">
        <v>116</v>
      </c>
      <c r="F169" t="s">
        <v>10</v>
      </c>
      <c r="G169" t="s">
        <v>23</v>
      </c>
      <c r="H169">
        <v>10</v>
      </c>
      <c r="I169" t="s">
        <v>2121</v>
      </c>
      <c r="J169">
        <v>0</v>
      </c>
      <c r="K169" t="s">
        <v>147</v>
      </c>
      <c r="L169">
        <v>0.7</v>
      </c>
    </row>
    <row r="170" spans="1:12" x14ac:dyDescent="0.3">
      <c r="A170" t="s">
        <v>409</v>
      </c>
      <c r="B170" t="s">
        <v>410</v>
      </c>
      <c r="C170" t="s">
        <v>49</v>
      </c>
      <c r="D170">
        <v>60</v>
      </c>
      <c r="E170" t="s">
        <v>59</v>
      </c>
      <c r="F170" t="s">
        <v>60</v>
      </c>
      <c r="G170" t="s">
        <v>66</v>
      </c>
      <c r="H170">
        <v>20</v>
      </c>
      <c r="I170" t="s">
        <v>2116</v>
      </c>
      <c r="J170">
        <v>1.4</v>
      </c>
      <c r="K170" t="s">
        <v>147</v>
      </c>
      <c r="L170">
        <v>87</v>
      </c>
    </row>
    <row r="171" spans="1:12" x14ac:dyDescent="0.3">
      <c r="A171" t="s">
        <v>411</v>
      </c>
      <c r="B171" t="s">
        <v>412</v>
      </c>
      <c r="C171" t="s">
        <v>49</v>
      </c>
      <c r="D171">
        <v>46</v>
      </c>
      <c r="E171" t="s">
        <v>123</v>
      </c>
      <c r="F171" t="s">
        <v>124</v>
      </c>
      <c r="G171" t="s">
        <v>77</v>
      </c>
      <c r="H171">
        <v>23</v>
      </c>
      <c r="I171" t="s">
        <v>2126</v>
      </c>
      <c r="J171">
        <v>2.9</v>
      </c>
      <c r="K171" t="s">
        <v>19</v>
      </c>
      <c r="L171">
        <v>0.72</v>
      </c>
    </row>
    <row r="172" spans="1:12" x14ac:dyDescent="0.3">
      <c r="A172" t="s">
        <v>413</v>
      </c>
      <c r="B172" t="s">
        <v>414</v>
      </c>
      <c r="C172" t="s">
        <v>22</v>
      </c>
      <c r="E172" t="s">
        <v>30</v>
      </c>
      <c r="F172" t="s">
        <v>31</v>
      </c>
      <c r="G172" t="s">
        <v>5</v>
      </c>
      <c r="I172" t="s">
        <v>2116</v>
      </c>
      <c r="J172">
        <v>2.8</v>
      </c>
      <c r="K172" t="s">
        <v>19</v>
      </c>
      <c r="L172">
        <v>0.8</v>
      </c>
    </row>
    <row r="173" spans="1:12" x14ac:dyDescent="0.3">
      <c r="A173" t="s">
        <v>415</v>
      </c>
      <c r="B173" t="s">
        <v>416</v>
      </c>
      <c r="C173" t="s">
        <v>85</v>
      </c>
      <c r="D173">
        <v>34</v>
      </c>
      <c r="E173" t="s">
        <v>73</v>
      </c>
      <c r="F173" t="s">
        <v>74</v>
      </c>
      <c r="G173" t="s">
        <v>61</v>
      </c>
      <c r="H173">
        <v>0</v>
      </c>
      <c r="I173" t="s">
        <v>2126</v>
      </c>
      <c r="J173">
        <v>1.7</v>
      </c>
      <c r="K173" t="s">
        <v>2110</v>
      </c>
      <c r="L173">
        <v>0.66</v>
      </c>
    </row>
    <row r="174" spans="1:12" x14ac:dyDescent="0.3">
      <c r="A174" t="s">
        <v>417</v>
      </c>
      <c r="B174" t="s">
        <v>418</v>
      </c>
      <c r="C174" t="s">
        <v>2</v>
      </c>
      <c r="D174">
        <v>42</v>
      </c>
      <c r="E174" t="s">
        <v>30</v>
      </c>
      <c r="F174" t="s">
        <v>31</v>
      </c>
      <c r="G174" t="s">
        <v>18</v>
      </c>
      <c r="H174">
        <v>7</v>
      </c>
      <c r="I174" t="s">
        <v>43</v>
      </c>
      <c r="J174">
        <v>0</v>
      </c>
      <c r="K174" t="s">
        <v>2112</v>
      </c>
    </row>
    <row r="175" spans="1:12" x14ac:dyDescent="0.3">
      <c r="A175" t="s">
        <v>419</v>
      </c>
      <c r="B175" t="s">
        <v>420</v>
      </c>
      <c r="C175" t="s">
        <v>80</v>
      </c>
      <c r="D175">
        <v>31</v>
      </c>
      <c r="E175" t="s">
        <v>55</v>
      </c>
      <c r="F175" t="s">
        <v>10</v>
      </c>
      <c r="G175" t="s">
        <v>39</v>
      </c>
      <c r="H175">
        <v>4</v>
      </c>
      <c r="I175" t="s">
        <v>40</v>
      </c>
      <c r="J175">
        <v>1.1000000000000001</v>
      </c>
      <c r="K175" t="s">
        <v>18530</v>
      </c>
      <c r="L175">
        <v>0.64</v>
      </c>
    </row>
    <row r="176" spans="1:12" x14ac:dyDescent="0.3">
      <c r="A176" t="s">
        <v>421</v>
      </c>
      <c r="B176" t="s">
        <v>422</v>
      </c>
      <c r="C176" t="s">
        <v>15</v>
      </c>
      <c r="D176">
        <v>29</v>
      </c>
      <c r="E176" t="s">
        <v>95</v>
      </c>
      <c r="F176" t="s">
        <v>96</v>
      </c>
      <c r="G176" t="s">
        <v>61</v>
      </c>
      <c r="H176">
        <v>9</v>
      </c>
      <c r="I176" t="s">
        <v>2126</v>
      </c>
      <c r="K176" t="s">
        <v>18529</v>
      </c>
      <c r="L176">
        <v>0.68</v>
      </c>
    </row>
    <row r="177" spans="1:12" x14ac:dyDescent="0.3">
      <c r="A177" t="s">
        <v>423</v>
      </c>
      <c r="B177" t="s">
        <v>424</v>
      </c>
      <c r="C177" t="s">
        <v>27</v>
      </c>
      <c r="D177">
        <v>57</v>
      </c>
      <c r="E177" t="s">
        <v>9</v>
      </c>
      <c r="F177" t="s">
        <v>10</v>
      </c>
      <c r="G177" t="s">
        <v>18</v>
      </c>
      <c r="H177">
        <v>17</v>
      </c>
      <c r="I177" t="s">
        <v>2126</v>
      </c>
      <c r="J177">
        <v>3.6</v>
      </c>
      <c r="K177" t="s">
        <v>2110</v>
      </c>
      <c r="L177">
        <v>0.63</v>
      </c>
    </row>
    <row r="178" spans="1:12" x14ac:dyDescent="0.3">
      <c r="A178" t="s">
        <v>425</v>
      </c>
      <c r="B178" t="s">
        <v>426</v>
      </c>
      <c r="C178" t="s">
        <v>49</v>
      </c>
      <c r="D178">
        <v>47</v>
      </c>
      <c r="E178" t="s">
        <v>81</v>
      </c>
      <c r="F178" t="s">
        <v>82</v>
      </c>
      <c r="G178" t="s">
        <v>77</v>
      </c>
      <c r="H178">
        <v>8</v>
      </c>
      <c r="I178" t="s">
        <v>2126</v>
      </c>
      <c r="J178">
        <v>4.5</v>
      </c>
      <c r="K178" t="s">
        <v>2112</v>
      </c>
      <c r="L178">
        <v>0.72</v>
      </c>
    </row>
    <row r="179" spans="1:12" x14ac:dyDescent="0.3">
      <c r="A179" t="s">
        <v>427</v>
      </c>
      <c r="B179" t="s">
        <v>428</v>
      </c>
      <c r="C179" t="s">
        <v>49</v>
      </c>
      <c r="D179">
        <v>47</v>
      </c>
      <c r="E179" t="s">
        <v>141</v>
      </c>
      <c r="F179" t="s">
        <v>142</v>
      </c>
      <c r="G179" t="s">
        <v>32</v>
      </c>
      <c r="H179">
        <v>14</v>
      </c>
      <c r="I179" t="s">
        <v>33</v>
      </c>
      <c r="J179">
        <v>0</v>
      </c>
      <c r="K179" t="s">
        <v>18530</v>
      </c>
      <c r="L179">
        <v>0.86</v>
      </c>
    </row>
    <row r="180" spans="1:12" x14ac:dyDescent="0.3">
      <c r="A180" t="s">
        <v>429</v>
      </c>
      <c r="B180" t="s">
        <v>430</v>
      </c>
      <c r="C180" t="s">
        <v>8</v>
      </c>
      <c r="D180">
        <v>45</v>
      </c>
      <c r="E180" t="s">
        <v>123</v>
      </c>
      <c r="F180" t="s">
        <v>124</v>
      </c>
      <c r="G180" t="s">
        <v>18</v>
      </c>
      <c r="H180">
        <v>21</v>
      </c>
      <c r="I180" t="s">
        <v>97</v>
      </c>
      <c r="J180">
        <v>1.5</v>
      </c>
      <c r="K180" t="s">
        <v>2112</v>
      </c>
      <c r="L180">
        <v>0.73</v>
      </c>
    </row>
    <row r="181" spans="1:12" x14ac:dyDescent="0.3">
      <c r="A181" t="s">
        <v>431</v>
      </c>
      <c r="B181" t="s">
        <v>432</v>
      </c>
      <c r="C181" t="s">
        <v>36</v>
      </c>
      <c r="D181">
        <v>24</v>
      </c>
      <c r="E181" t="s">
        <v>50</v>
      </c>
      <c r="F181" t="s">
        <v>51</v>
      </c>
      <c r="G181" t="s">
        <v>102</v>
      </c>
      <c r="H181">
        <v>1</v>
      </c>
      <c r="I181" t="s">
        <v>33</v>
      </c>
      <c r="J181">
        <v>3.7</v>
      </c>
      <c r="K181" t="s">
        <v>147</v>
      </c>
      <c r="L181">
        <v>0.95</v>
      </c>
    </row>
    <row r="182" spans="1:12" x14ac:dyDescent="0.3">
      <c r="A182" t="s">
        <v>433</v>
      </c>
      <c r="B182" t="s">
        <v>434</v>
      </c>
      <c r="C182" t="s">
        <v>8</v>
      </c>
      <c r="D182">
        <v>31</v>
      </c>
      <c r="E182" t="s">
        <v>59</v>
      </c>
      <c r="F182" t="s">
        <v>60</v>
      </c>
      <c r="G182" t="s">
        <v>11</v>
      </c>
      <c r="H182">
        <v>12</v>
      </c>
      <c r="I182" t="s">
        <v>2126</v>
      </c>
      <c r="J182">
        <v>2.2999999999999998</v>
      </c>
      <c r="K182" t="s">
        <v>18528</v>
      </c>
      <c r="L182">
        <v>0.9</v>
      </c>
    </row>
    <row r="183" spans="1:12" x14ac:dyDescent="0.3">
      <c r="A183" t="s">
        <v>435</v>
      </c>
      <c r="B183" t="s">
        <v>436</v>
      </c>
      <c r="C183" t="s">
        <v>22</v>
      </c>
      <c r="D183">
        <v>20</v>
      </c>
      <c r="E183" t="s">
        <v>167</v>
      </c>
      <c r="F183" t="s">
        <v>60</v>
      </c>
      <c r="G183" t="s">
        <v>18</v>
      </c>
      <c r="H183">
        <v>2</v>
      </c>
      <c r="I183" t="s">
        <v>109</v>
      </c>
      <c r="J183">
        <v>2.8</v>
      </c>
      <c r="K183" t="s">
        <v>2110</v>
      </c>
      <c r="L183">
        <v>0.78</v>
      </c>
    </row>
    <row r="184" spans="1:12" x14ac:dyDescent="0.3">
      <c r="A184" t="s">
        <v>437</v>
      </c>
      <c r="B184" t="s">
        <v>438</v>
      </c>
      <c r="C184" t="s">
        <v>49</v>
      </c>
      <c r="D184">
        <v>38</v>
      </c>
      <c r="E184" t="s">
        <v>73</v>
      </c>
      <c r="F184" t="s">
        <v>74</v>
      </c>
      <c r="G184" t="s">
        <v>23</v>
      </c>
      <c r="H184">
        <v>3</v>
      </c>
      <c r="I184" t="s">
        <v>2117</v>
      </c>
      <c r="J184">
        <v>3.5</v>
      </c>
      <c r="K184" t="s">
        <v>147</v>
      </c>
      <c r="L184">
        <v>0.97</v>
      </c>
    </row>
    <row r="185" spans="1:12" x14ac:dyDescent="0.3">
      <c r="A185" t="s">
        <v>439</v>
      </c>
      <c r="B185" t="s">
        <v>440</v>
      </c>
      <c r="C185" t="s">
        <v>27</v>
      </c>
      <c r="D185">
        <v>33</v>
      </c>
      <c r="E185" t="s">
        <v>16</v>
      </c>
      <c r="F185" t="s">
        <v>17</v>
      </c>
      <c r="G185" t="s">
        <v>61</v>
      </c>
      <c r="H185">
        <v>11</v>
      </c>
      <c r="I185" t="s">
        <v>18529</v>
      </c>
      <c r="J185">
        <v>0</v>
      </c>
      <c r="K185" t="s">
        <v>56</v>
      </c>
      <c r="L185">
        <v>0.65</v>
      </c>
    </row>
    <row r="186" spans="1:12" x14ac:dyDescent="0.3">
      <c r="A186" t="s">
        <v>441</v>
      </c>
      <c r="B186" t="s">
        <v>442</v>
      </c>
      <c r="C186" t="s">
        <v>22</v>
      </c>
      <c r="D186">
        <v>31</v>
      </c>
      <c r="E186" t="s">
        <v>9</v>
      </c>
      <c r="F186" t="s">
        <v>10</v>
      </c>
      <c r="G186" t="s">
        <v>23</v>
      </c>
      <c r="H186">
        <v>4</v>
      </c>
      <c r="I186" t="s">
        <v>2116</v>
      </c>
      <c r="J186">
        <v>3.2</v>
      </c>
      <c r="K186" t="s">
        <v>2112</v>
      </c>
      <c r="L186">
        <v>0.78</v>
      </c>
    </row>
    <row r="187" spans="1:12" x14ac:dyDescent="0.3">
      <c r="A187" t="s">
        <v>443</v>
      </c>
      <c r="B187" t="s">
        <v>444</v>
      </c>
      <c r="C187" t="s">
        <v>36</v>
      </c>
      <c r="D187">
        <v>41</v>
      </c>
      <c r="E187" t="s">
        <v>178</v>
      </c>
      <c r="F187" t="s">
        <v>60</v>
      </c>
      <c r="G187" t="s">
        <v>102</v>
      </c>
      <c r="H187">
        <v>21</v>
      </c>
      <c r="I187" t="s">
        <v>2113</v>
      </c>
      <c r="J187">
        <v>3.3</v>
      </c>
      <c r="K187" t="s">
        <v>62</v>
      </c>
      <c r="L187">
        <v>0.65</v>
      </c>
    </row>
    <row r="188" spans="1:12" x14ac:dyDescent="0.3">
      <c r="A188" t="s">
        <v>445</v>
      </c>
      <c r="B188" t="s">
        <v>446</v>
      </c>
      <c r="C188" t="s">
        <v>49</v>
      </c>
      <c r="D188">
        <v>54</v>
      </c>
      <c r="E188" t="s">
        <v>50</v>
      </c>
      <c r="F188" t="s">
        <v>51</v>
      </c>
      <c r="G188" t="s">
        <v>23</v>
      </c>
      <c r="H188">
        <v>0</v>
      </c>
      <c r="I188" t="s">
        <v>109</v>
      </c>
      <c r="J188">
        <v>4.9000000000000004</v>
      </c>
      <c r="K188" t="s">
        <v>18529</v>
      </c>
    </row>
    <row r="189" spans="1:12" x14ac:dyDescent="0.3">
      <c r="A189" t="s">
        <v>447</v>
      </c>
      <c r="B189" t="s">
        <v>448</v>
      </c>
      <c r="C189" t="s">
        <v>15</v>
      </c>
      <c r="D189">
        <v>50</v>
      </c>
      <c r="E189" t="s">
        <v>167</v>
      </c>
      <c r="F189" t="s">
        <v>60</v>
      </c>
      <c r="G189" t="s">
        <v>39</v>
      </c>
      <c r="H189">
        <v>6</v>
      </c>
      <c r="I189" t="s">
        <v>2117</v>
      </c>
      <c r="J189">
        <v>2.2000000000000002</v>
      </c>
      <c r="K189" t="s">
        <v>2112</v>
      </c>
      <c r="L189">
        <v>0.95</v>
      </c>
    </row>
    <row r="190" spans="1:12" x14ac:dyDescent="0.3">
      <c r="A190" t="s">
        <v>449</v>
      </c>
      <c r="B190" t="s">
        <v>450</v>
      </c>
      <c r="C190" t="s">
        <v>49</v>
      </c>
      <c r="D190">
        <v>48</v>
      </c>
      <c r="E190" t="s">
        <v>95</v>
      </c>
      <c r="F190" t="s">
        <v>96</v>
      </c>
      <c r="G190" t="s">
        <v>102</v>
      </c>
      <c r="H190">
        <v>18</v>
      </c>
      <c r="I190" t="s">
        <v>43</v>
      </c>
      <c r="K190" t="s">
        <v>2112</v>
      </c>
      <c r="L190">
        <v>0.88</v>
      </c>
    </row>
    <row r="191" spans="1:12" x14ac:dyDescent="0.3">
      <c r="A191" t="s">
        <v>451</v>
      </c>
      <c r="B191" t="s">
        <v>452</v>
      </c>
      <c r="C191" t="s">
        <v>2</v>
      </c>
      <c r="D191">
        <v>49</v>
      </c>
      <c r="E191" t="s">
        <v>167</v>
      </c>
      <c r="F191" t="s">
        <v>60</v>
      </c>
      <c r="G191" t="s">
        <v>18</v>
      </c>
      <c r="I191" t="s">
        <v>18529</v>
      </c>
      <c r="J191">
        <v>1.8</v>
      </c>
      <c r="K191" t="s">
        <v>2110</v>
      </c>
    </row>
    <row r="192" spans="1:12" x14ac:dyDescent="0.3">
      <c r="A192" t="s">
        <v>453</v>
      </c>
      <c r="B192" t="s">
        <v>454</v>
      </c>
      <c r="C192" t="s">
        <v>85</v>
      </c>
      <c r="D192">
        <v>21</v>
      </c>
      <c r="E192" t="s">
        <v>100</v>
      </c>
      <c r="F192" t="s">
        <v>101</v>
      </c>
      <c r="G192" t="s">
        <v>18</v>
      </c>
      <c r="H192">
        <v>1</v>
      </c>
      <c r="I192" t="s">
        <v>2121</v>
      </c>
      <c r="J192">
        <v>4.5999999999999996</v>
      </c>
      <c r="K192" t="s">
        <v>2110</v>
      </c>
      <c r="L192">
        <v>0.92</v>
      </c>
    </row>
    <row r="193" spans="1:12" x14ac:dyDescent="0.3">
      <c r="A193" t="s">
        <v>455</v>
      </c>
      <c r="B193" t="s">
        <v>456</v>
      </c>
      <c r="C193" t="s">
        <v>80</v>
      </c>
      <c r="D193">
        <v>58</v>
      </c>
      <c r="E193" t="s">
        <v>9</v>
      </c>
      <c r="F193" t="s">
        <v>10</v>
      </c>
      <c r="G193" t="s">
        <v>18</v>
      </c>
      <c r="H193">
        <v>20</v>
      </c>
      <c r="I193" t="s">
        <v>2121</v>
      </c>
      <c r="J193">
        <v>2.8</v>
      </c>
      <c r="K193" t="s">
        <v>147</v>
      </c>
      <c r="L193">
        <v>0.75</v>
      </c>
    </row>
    <row r="194" spans="1:12" x14ac:dyDescent="0.3">
      <c r="A194" t="s">
        <v>457</v>
      </c>
      <c r="B194" t="s">
        <v>251</v>
      </c>
      <c r="C194" t="s">
        <v>49</v>
      </c>
      <c r="D194">
        <v>41</v>
      </c>
      <c r="E194" t="s">
        <v>3</v>
      </c>
      <c r="F194" t="s">
        <v>4</v>
      </c>
      <c r="G194" t="s">
        <v>77</v>
      </c>
      <c r="I194" t="s">
        <v>33</v>
      </c>
      <c r="J194">
        <v>1.4</v>
      </c>
      <c r="K194" t="s">
        <v>18528</v>
      </c>
      <c r="L194">
        <v>0.74</v>
      </c>
    </row>
    <row r="195" spans="1:12" x14ac:dyDescent="0.3">
      <c r="A195" t="s">
        <v>458</v>
      </c>
      <c r="B195" t="s">
        <v>459</v>
      </c>
      <c r="C195" t="s">
        <v>22</v>
      </c>
      <c r="D195">
        <v>58</v>
      </c>
      <c r="E195" t="s">
        <v>112</v>
      </c>
      <c r="F195" t="s">
        <v>113</v>
      </c>
      <c r="G195" t="s">
        <v>5</v>
      </c>
      <c r="H195">
        <v>25</v>
      </c>
      <c r="I195" t="s">
        <v>33</v>
      </c>
      <c r="J195">
        <v>4.2</v>
      </c>
      <c r="K195" t="s">
        <v>62</v>
      </c>
      <c r="L195">
        <v>0.71</v>
      </c>
    </row>
    <row r="196" spans="1:12" x14ac:dyDescent="0.3">
      <c r="A196" t="s">
        <v>460</v>
      </c>
      <c r="B196" t="s">
        <v>461</v>
      </c>
      <c r="C196" t="s">
        <v>27</v>
      </c>
      <c r="D196">
        <v>50</v>
      </c>
      <c r="E196" t="s">
        <v>141</v>
      </c>
      <c r="F196" t="s">
        <v>142</v>
      </c>
      <c r="G196" t="s">
        <v>18</v>
      </c>
      <c r="H196">
        <v>20</v>
      </c>
      <c r="I196" t="s">
        <v>43</v>
      </c>
      <c r="J196">
        <v>3.6</v>
      </c>
      <c r="K196" t="s">
        <v>2112</v>
      </c>
      <c r="L196">
        <v>0.89</v>
      </c>
    </row>
    <row r="197" spans="1:12" x14ac:dyDescent="0.3">
      <c r="A197" t="s">
        <v>462</v>
      </c>
      <c r="B197" t="s">
        <v>463</v>
      </c>
      <c r="C197" t="s">
        <v>36</v>
      </c>
      <c r="D197">
        <v>52</v>
      </c>
      <c r="E197" t="s">
        <v>37</v>
      </c>
      <c r="F197" t="s">
        <v>38</v>
      </c>
      <c r="G197" t="s">
        <v>23</v>
      </c>
      <c r="H197">
        <v>33</v>
      </c>
      <c r="I197" t="s">
        <v>217</v>
      </c>
      <c r="J197">
        <v>1.6</v>
      </c>
      <c r="K197" t="s">
        <v>18529</v>
      </c>
      <c r="L197">
        <v>0.66</v>
      </c>
    </row>
    <row r="198" spans="1:12" x14ac:dyDescent="0.3">
      <c r="A198" t="s">
        <v>464</v>
      </c>
      <c r="B198" t="s">
        <v>465</v>
      </c>
      <c r="C198" t="s">
        <v>36</v>
      </c>
      <c r="D198">
        <v>34</v>
      </c>
      <c r="E198" t="s">
        <v>30</v>
      </c>
      <c r="F198" t="s">
        <v>31</v>
      </c>
      <c r="G198" t="s">
        <v>39</v>
      </c>
      <c r="H198">
        <v>6</v>
      </c>
      <c r="I198" t="s">
        <v>217</v>
      </c>
      <c r="J198">
        <v>2</v>
      </c>
      <c r="K198" t="s">
        <v>147</v>
      </c>
    </row>
    <row r="199" spans="1:12" x14ac:dyDescent="0.3">
      <c r="A199" t="s">
        <v>466</v>
      </c>
      <c r="B199" t="s">
        <v>467</v>
      </c>
      <c r="C199" t="s">
        <v>85</v>
      </c>
      <c r="D199">
        <v>32</v>
      </c>
      <c r="E199" t="s">
        <v>123</v>
      </c>
      <c r="F199" t="s">
        <v>124</v>
      </c>
      <c r="G199" t="s">
        <v>102</v>
      </c>
      <c r="H199">
        <v>11</v>
      </c>
      <c r="I199" t="s">
        <v>2116</v>
      </c>
      <c r="J199">
        <v>4.3</v>
      </c>
      <c r="K199" t="s">
        <v>18530</v>
      </c>
      <c r="L199">
        <v>0.86</v>
      </c>
    </row>
    <row r="200" spans="1:12" x14ac:dyDescent="0.3">
      <c r="A200" t="s">
        <v>468</v>
      </c>
      <c r="B200" t="s">
        <v>469</v>
      </c>
      <c r="C200" t="s">
        <v>22</v>
      </c>
      <c r="D200">
        <v>50</v>
      </c>
      <c r="E200" t="s">
        <v>81</v>
      </c>
      <c r="F200" t="s">
        <v>82</v>
      </c>
      <c r="G200" t="s">
        <v>18</v>
      </c>
      <c r="H200">
        <v>28</v>
      </c>
      <c r="I200" t="s">
        <v>217</v>
      </c>
      <c r="J200">
        <v>4.9000000000000004</v>
      </c>
      <c r="K200" t="s">
        <v>62</v>
      </c>
      <c r="L200">
        <v>0.86</v>
      </c>
    </row>
    <row r="201" spans="1:12" x14ac:dyDescent="0.3">
      <c r="A201" t="s">
        <v>470</v>
      </c>
      <c r="B201" t="s">
        <v>471</v>
      </c>
      <c r="C201" t="s">
        <v>27</v>
      </c>
      <c r="D201">
        <v>39</v>
      </c>
      <c r="E201" t="s">
        <v>59</v>
      </c>
      <c r="F201" t="s">
        <v>60</v>
      </c>
      <c r="G201" t="s">
        <v>39</v>
      </c>
      <c r="H201">
        <v>11</v>
      </c>
      <c r="I201" t="s">
        <v>2108</v>
      </c>
      <c r="J201">
        <v>3.5</v>
      </c>
      <c r="K201" t="s">
        <v>62</v>
      </c>
      <c r="L201">
        <v>0.82</v>
      </c>
    </row>
    <row r="202" spans="1:12" x14ac:dyDescent="0.3">
      <c r="A202" t="s">
        <v>472</v>
      </c>
      <c r="B202" t="s">
        <v>473</v>
      </c>
      <c r="C202" t="s">
        <v>2</v>
      </c>
      <c r="D202">
        <v>25</v>
      </c>
      <c r="E202" t="s">
        <v>178</v>
      </c>
      <c r="F202" t="s">
        <v>60</v>
      </c>
      <c r="G202" t="s">
        <v>32</v>
      </c>
      <c r="H202">
        <v>2</v>
      </c>
      <c r="I202" t="s">
        <v>2108</v>
      </c>
      <c r="J202">
        <v>2.5</v>
      </c>
      <c r="K202" t="s">
        <v>147</v>
      </c>
      <c r="L202">
        <v>87</v>
      </c>
    </row>
    <row r="203" spans="1:12" x14ac:dyDescent="0.3">
      <c r="A203" t="s">
        <v>474</v>
      </c>
      <c r="B203" t="s">
        <v>475</v>
      </c>
      <c r="C203" t="s">
        <v>8</v>
      </c>
      <c r="D203">
        <v>55</v>
      </c>
      <c r="E203" t="s">
        <v>163</v>
      </c>
      <c r="F203" t="s">
        <v>164</v>
      </c>
      <c r="G203" t="s">
        <v>102</v>
      </c>
      <c r="H203">
        <v>7</v>
      </c>
      <c r="I203" t="s">
        <v>2108</v>
      </c>
      <c r="J203">
        <v>1.7</v>
      </c>
      <c r="K203" t="s">
        <v>2112</v>
      </c>
      <c r="L203">
        <v>0.8</v>
      </c>
    </row>
    <row r="204" spans="1:12" x14ac:dyDescent="0.3">
      <c r="A204" t="s">
        <v>476</v>
      </c>
      <c r="B204" t="s">
        <v>477</v>
      </c>
      <c r="C204" t="s">
        <v>36</v>
      </c>
      <c r="D204">
        <v>42</v>
      </c>
      <c r="E204" t="s">
        <v>3</v>
      </c>
      <c r="F204" t="s">
        <v>4</v>
      </c>
      <c r="G204" t="s">
        <v>77</v>
      </c>
      <c r="H204">
        <v>10</v>
      </c>
      <c r="I204" t="s">
        <v>12</v>
      </c>
      <c r="J204">
        <v>4.5999999999999996</v>
      </c>
      <c r="K204" t="s">
        <v>62</v>
      </c>
      <c r="L204">
        <v>0.71</v>
      </c>
    </row>
    <row r="205" spans="1:12" x14ac:dyDescent="0.3">
      <c r="A205" t="s">
        <v>478</v>
      </c>
      <c r="B205" t="s">
        <v>479</v>
      </c>
      <c r="C205" t="s">
        <v>15</v>
      </c>
      <c r="D205">
        <v>43</v>
      </c>
      <c r="E205" t="s">
        <v>112</v>
      </c>
      <c r="F205" t="s">
        <v>113</v>
      </c>
      <c r="G205" t="s">
        <v>11</v>
      </c>
      <c r="H205">
        <v>6</v>
      </c>
      <c r="I205" t="s">
        <v>2113</v>
      </c>
      <c r="K205" t="s">
        <v>19</v>
      </c>
      <c r="L205">
        <v>0.77</v>
      </c>
    </row>
    <row r="206" spans="1:12" x14ac:dyDescent="0.3">
      <c r="A206" t="s">
        <v>480</v>
      </c>
      <c r="B206" t="s">
        <v>481</v>
      </c>
      <c r="C206" t="s">
        <v>36</v>
      </c>
      <c r="D206">
        <v>54</v>
      </c>
      <c r="E206" t="s">
        <v>3</v>
      </c>
      <c r="F206" t="s">
        <v>4</v>
      </c>
      <c r="G206" t="s">
        <v>77</v>
      </c>
      <c r="H206">
        <v>29</v>
      </c>
      <c r="I206" t="s">
        <v>33</v>
      </c>
      <c r="J206">
        <v>1.7</v>
      </c>
      <c r="K206" t="s">
        <v>2110</v>
      </c>
      <c r="L206">
        <v>68</v>
      </c>
    </row>
    <row r="207" spans="1:12" x14ac:dyDescent="0.3">
      <c r="A207" t="s">
        <v>482</v>
      </c>
      <c r="B207" t="s">
        <v>483</v>
      </c>
      <c r="C207" t="s">
        <v>8</v>
      </c>
      <c r="D207">
        <v>21</v>
      </c>
      <c r="E207" t="s">
        <v>127</v>
      </c>
      <c r="F207" t="s">
        <v>128</v>
      </c>
      <c r="G207" t="s">
        <v>18</v>
      </c>
      <c r="H207">
        <v>0</v>
      </c>
      <c r="I207" t="s">
        <v>2126</v>
      </c>
      <c r="J207">
        <v>1.8</v>
      </c>
      <c r="K207" t="s">
        <v>19</v>
      </c>
      <c r="L207">
        <v>0.91</v>
      </c>
    </row>
    <row r="208" spans="1:12" x14ac:dyDescent="0.3">
      <c r="A208" t="s">
        <v>484</v>
      </c>
      <c r="B208" t="s">
        <v>485</v>
      </c>
      <c r="C208" t="s">
        <v>36</v>
      </c>
      <c r="D208">
        <v>46</v>
      </c>
      <c r="E208" t="s">
        <v>116</v>
      </c>
      <c r="F208" t="s">
        <v>10</v>
      </c>
      <c r="G208" t="s">
        <v>61</v>
      </c>
      <c r="H208">
        <v>5</v>
      </c>
      <c r="I208" t="s">
        <v>2126</v>
      </c>
      <c r="J208">
        <v>2.2000000000000002</v>
      </c>
      <c r="K208" t="s">
        <v>18528</v>
      </c>
      <c r="L208">
        <v>0.75</v>
      </c>
    </row>
    <row r="209" spans="1:12" x14ac:dyDescent="0.3">
      <c r="A209" t="s">
        <v>486</v>
      </c>
      <c r="B209" t="s">
        <v>487</v>
      </c>
      <c r="C209" t="s">
        <v>2</v>
      </c>
      <c r="D209">
        <v>30</v>
      </c>
      <c r="E209" t="s">
        <v>178</v>
      </c>
      <c r="F209" t="s">
        <v>60</v>
      </c>
      <c r="G209" t="s">
        <v>5</v>
      </c>
      <c r="H209">
        <v>11</v>
      </c>
      <c r="I209" t="s">
        <v>2116</v>
      </c>
      <c r="J209">
        <v>1</v>
      </c>
      <c r="K209" t="s">
        <v>19</v>
      </c>
      <c r="L209">
        <v>0.9</v>
      </c>
    </row>
    <row r="210" spans="1:12" x14ac:dyDescent="0.3">
      <c r="A210" t="s">
        <v>488</v>
      </c>
      <c r="B210" t="s">
        <v>489</v>
      </c>
      <c r="C210" t="s">
        <v>15</v>
      </c>
      <c r="D210">
        <v>36</v>
      </c>
      <c r="E210" t="s">
        <v>163</v>
      </c>
      <c r="F210" t="s">
        <v>164</v>
      </c>
      <c r="G210" t="s">
        <v>102</v>
      </c>
      <c r="H210">
        <v>11</v>
      </c>
      <c r="I210" t="s">
        <v>158</v>
      </c>
      <c r="J210">
        <v>3.2</v>
      </c>
      <c r="K210" t="s">
        <v>2110</v>
      </c>
      <c r="L210">
        <v>93</v>
      </c>
    </row>
    <row r="211" spans="1:12" x14ac:dyDescent="0.3">
      <c r="A211" t="s">
        <v>490</v>
      </c>
      <c r="B211" t="s">
        <v>491</v>
      </c>
      <c r="C211" t="s">
        <v>65</v>
      </c>
      <c r="D211">
        <v>47</v>
      </c>
      <c r="E211" t="s">
        <v>16</v>
      </c>
      <c r="F211" t="s">
        <v>17</v>
      </c>
      <c r="G211" t="s">
        <v>39</v>
      </c>
      <c r="H211">
        <v>15</v>
      </c>
      <c r="I211" t="s">
        <v>2116</v>
      </c>
      <c r="J211">
        <v>2.1</v>
      </c>
      <c r="K211" t="s">
        <v>56</v>
      </c>
      <c r="L211">
        <v>0.94</v>
      </c>
    </row>
    <row r="212" spans="1:12" x14ac:dyDescent="0.3">
      <c r="A212" t="s">
        <v>492</v>
      </c>
      <c r="B212" t="s">
        <v>493</v>
      </c>
      <c r="C212" t="s">
        <v>22</v>
      </c>
      <c r="D212">
        <v>43</v>
      </c>
      <c r="E212" t="s">
        <v>116</v>
      </c>
      <c r="F212" t="s">
        <v>10</v>
      </c>
      <c r="G212" t="s">
        <v>11</v>
      </c>
      <c r="H212">
        <v>1</v>
      </c>
      <c r="I212" t="s">
        <v>86</v>
      </c>
      <c r="J212">
        <v>4.5999999999999996</v>
      </c>
      <c r="K212" t="s">
        <v>18530</v>
      </c>
      <c r="L212">
        <v>64</v>
      </c>
    </row>
    <row r="213" spans="1:12" x14ac:dyDescent="0.3">
      <c r="A213" t="s">
        <v>494</v>
      </c>
      <c r="B213" t="s">
        <v>495</v>
      </c>
      <c r="C213" t="s">
        <v>36</v>
      </c>
      <c r="D213">
        <v>57</v>
      </c>
      <c r="E213" t="s">
        <v>100</v>
      </c>
      <c r="F213" t="s">
        <v>101</v>
      </c>
      <c r="G213" t="s">
        <v>66</v>
      </c>
      <c r="H213">
        <v>8</v>
      </c>
      <c r="I213" t="s">
        <v>109</v>
      </c>
      <c r="J213">
        <v>0</v>
      </c>
      <c r="K213" t="s">
        <v>56</v>
      </c>
      <c r="L213">
        <v>0.84</v>
      </c>
    </row>
    <row r="214" spans="1:12" x14ac:dyDescent="0.3">
      <c r="A214" t="s">
        <v>496</v>
      </c>
      <c r="B214" t="s">
        <v>497</v>
      </c>
      <c r="C214" t="s">
        <v>15</v>
      </c>
      <c r="D214">
        <v>52</v>
      </c>
      <c r="E214" t="s">
        <v>3</v>
      </c>
      <c r="F214" t="s">
        <v>4</v>
      </c>
      <c r="G214" t="s">
        <v>102</v>
      </c>
      <c r="H214">
        <v>30</v>
      </c>
      <c r="I214" t="s">
        <v>109</v>
      </c>
      <c r="J214">
        <v>2.8</v>
      </c>
      <c r="K214" t="s">
        <v>147</v>
      </c>
      <c r="L214">
        <v>0.87</v>
      </c>
    </row>
    <row r="215" spans="1:12" x14ac:dyDescent="0.3">
      <c r="A215" t="s">
        <v>498</v>
      </c>
      <c r="B215" t="s">
        <v>499</v>
      </c>
      <c r="C215" t="s">
        <v>49</v>
      </c>
      <c r="E215" t="s">
        <v>16</v>
      </c>
      <c r="F215" t="s">
        <v>17</v>
      </c>
      <c r="G215" t="s">
        <v>5</v>
      </c>
      <c r="H215">
        <v>8</v>
      </c>
      <c r="I215" t="s">
        <v>24</v>
      </c>
      <c r="J215">
        <v>0</v>
      </c>
      <c r="K215" t="s">
        <v>19</v>
      </c>
      <c r="L215">
        <v>0.64</v>
      </c>
    </row>
    <row r="216" spans="1:12" x14ac:dyDescent="0.3">
      <c r="A216" t="s">
        <v>500</v>
      </c>
      <c r="B216" t="s">
        <v>501</v>
      </c>
      <c r="C216" t="s">
        <v>27</v>
      </c>
      <c r="D216">
        <v>22</v>
      </c>
      <c r="E216" t="s">
        <v>37</v>
      </c>
      <c r="F216" t="s">
        <v>38</v>
      </c>
      <c r="G216" t="s">
        <v>102</v>
      </c>
      <c r="H216">
        <v>0</v>
      </c>
      <c r="I216" t="s">
        <v>2108</v>
      </c>
      <c r="J216">
        <v>2.7</v>
      </c>
      <c r="K216" t="s">
        <v>18530</v>
      </c>
      <c r="L216">
        <v>0.64</v>
      </c>
    </row>
    <row r="217" spans="1:12" x14ac:dyDescent="0.3">
      <c r="A217" t="s">
        <v>502</v>
      </c>
      <c r="B217" t="s">
        <v>503</v>
      </c>
      <c r="C217" t="s">
        <v>36</v>
      </c>
      <c r="E217" t="s">
        <v>81</v>
      </c>
      <c r="F217" t="s">
        <v>82</v>
      </c>
      <c r="G217" t="s">
        <v>102</v>
      </c>
      <c r="H217">
        <v>12</v>
      </c>
      <c r="I217" t="s">
        <v>109</v>
      </c>
      <c r="J217">
        <v>0</v>
      </c>
      <c r="K217" t="s">
        <v>18530</v>
      </c>
      <c r="L217">
        <v>0.8</v>
      </c>
    </row>
    <row r="218" spans="1:12" x14ac:dyDescent="0.3">
      <c r="A218" t="s">
        <v>504</v>
      </c>
      <c r="B218" t="s">
        <v>505</v>
      </c>
      <c r="C218" t="s">
        <v>22</v>
      </c>
      <c r="D218">
        <v>58</v>
      </c>
      <c r="E218" t="s">
        <v>178</v>
      </c>
      <c r="F218" t="s">
        <v>60</v>
      </c>
      <c r="G218" t="s">
        <v>11</v>
      </c>
      <c r="H218">
        <v>4</v>
      </c>
      <c r="I218" t="s">
        <v>52</v>
      </c>
      <c r="J218">
        <v>3.1</v>
      </c>
      <c r="K218" t="s">
        <v>2110</v>
      </c>
      <c r="L218">
        <v>0.9</v>
      </c>
    </row>
    <row r="219" spans="1:12" x14ac:dyDescent="0.3">
      <c r="A219" t="s">
        <v>506</v>
      </c>
      <c r="B219" t="s">
        <v>507</v>
      </c>
      <c r="C219" t="s">
        <v>80</v>
      </c>
      <c r="D219">
        <v>39</v>
      </c>
      <c r="E219" t="s">
        <v>100</v>
      </c>
      <c r="F219" t="s">
        <v>101</v>
      </c>
      <c r="G219" t="s">
        <v>23</v>
      </c>
      <c r="H219">
        <v>14</v>
      </c>
      <c r="I219" t="s">
        <v>12</v>
      </c>
      <c r="J219">
        <v>0</v>
      </c>
      <c r="K219" t="s">
        <v>62</v>
      </c>
      <c r="L219">
        <v>0.92</v>
      </c>
    </row>
    <row r="220" spans="1:12" x14ac:dyDescent="0.3">
      <c r="A220" t="s">
        <v>508</v>
      </c>
      <c r="B220" t="s">
        <v>509</v>
      </c>
      <c r="C220" t="s">
        <v>80</v>
      </c>
      <c r="D220">
        <v>32</v>
      </c>
      <c r="E220" t="s">
        <v>37</v>
      </c>
      <c r="F220" t="s">
        <v>38</v>
      </c>
      <c r="G220" t="s">
        <v>18</v>
      </c>
      <c r="H220">
        <v>14</v>
      </c>
      <c r="I220" t="s">
        <v>18529</v>
      </c>
      <c r="K220" t="s">
        <v>2110</v>
      </c>
      <c r="L220">
        <v>0.96</v>
      </c>
    </row>
    <row r="221" spans="1:12" x14ac:dyDescent="0.3">
      <c r="A221" t="s">
        <v>510</v>
      </c>
      <c r="B221" t="s">
        <v>511</v>
      </c>
      <c r="C221" t="s">
        <v>36</v>
      </c>
      <c r="D221">
        <v>37</v>
      </c>
      <c r="E221" t="s">
        <v>116</v>
      </c>
      <c r="F221" t="s">
        <v>10</v>
      </c>
      <c r="G221" t="s">
        <v>61</v>
      </c>
      <c r="H221">
        <v>2</v>
      </c>
      <c r="I221" t="s">
        <v>33</v>
      </c>
      <c r="J221">
        <v>2.2999999999999998</v>
      </c>
      <c r="K221" t="s">
        <v>56</v>
      </c>
    </row>
    <row r="222" spans="1:12" x14ac:dyDescent="0.3">
      <c r="A222" t="s">
        <v>512</v>
      </c>
      <c r="B222" t="s">
        <v>513</v>
      </c>
      <c r="C222" t="s">
        <v>8</v>
      </c>
      <c r="D222">
        <v>21</v>
      </c>
      <c r="E222" t="s">
        <v>163</v>
      </c>
      <c r="F222" t="s">
        <v>164</v>
      </c>
      <c r="G222" t="s">
        <v>66</v>
      </c>
      <c r="H222">
        <v>2</v>
      </c>
      <c r="I222" t="s">
        <v>2108</v>
      </c>
      <c r="J222">
        <v>2.4</v>
      </c>
      <c r="K222" t="s">
        <v>62</v>
      </c>
    </row>
    <row r="223" spans="1:12" x14ac:dyDescent="0.3">
      <c r="A223" t="s">
        <v>514</v>
      </c>
      <c r="B223" t="s">
        <v>515</v>
      </c>
      <c r="C223" t="s">
        <v>49</v>
      </c>
      <c r="D223">
        <v>41</v>
      </c>
      <c r="E223" t="s">
        <v>100</v>
      </c>
      <c r="F223" t="s">
        <v>101</v>
      </c>
      <c r="G223" t="s">
        <v>102</v>
      </c>
      <c r="H223">
        <v>4</v>
      </c>
      <c r="I223" t="s">
        <v>2121</v>
      </c>
      <c r="J223">
        <v>2.6</v>
      </c>
      <c r="K223" t="s">
        <v>18529</v>
      </c>
      <c r="L223">
        <v>0.85</v>
      </c>
    </row>
    <row r="224" spans="1:12" x14ac:dyDescent="0.3">
      <c r="A224" t="s">
        <v>516</v>
      </c>
      <c r="B224" t="s">
        <v>517</v>
      </c>
      <c r="C224" t="s">
        <v>2</v>
      </c>
      <c r="D224">
        <v>21</v>
      </c>
      <c r="E224" t="s">
        <v>116</v>
      </c>
      <c r="F224" t="s">
        <v>10</v>
      </c>
      <c r="G224" t="s">
        <v>32</v>
      </c>
      <c r="H224">
        <v>0</v>
      </c>
      <c r="I224" t="s">
        <v>43</v>
      </c>
      <c r="J224">
        <v>1.1000000000000001</v>
      </c>
      <c r="K224" t="s">
        <v>2110</v>
      </c>
      <c r="L224">
        <v>0.79</v>
      </c>
    </row>
    <row r="225" spans="1:12" x14ac:dyDescent="0.3">
      <c r="A225" t="s">
        <v>518</v>
      </c>
      <c r="B225" t="s">
        <v>519</v>
      </c>
      <c r="C225" t="s">
        <v>22</v>
      </c>
      <c r="D225">
        <v>58</v>
      </c>
      <c r="E225" t="s">
        <v>163</v>
      </c>
      <c r="F225" t="s">
        <v>164</v>
      </c>
      <c r="G225" t="s">
        <v>102</v>
      </c>
      <c r="H225">
        <v>9</v>
      </c>
      <c r="I225" t="s">
        <v>2117</v>
      </c>
      <c r="J225">
        <v>0</v>
      </c>
      <c r="K225" t="s">
        <v>2112</v>
      </c>
      <c r="L225">
        <v>0.65</v>
      </c>
    </row>
    <row r="226" spans="1:12" x14ac:dyDescent="0.3">
      <c r="A226" t="s">
        <v>520</v>
      </c>
      <c r="B226" t="s">
        <v>521</v>
      </c>
      <c r="C226" t="s">
        <v>85</v>
      </c>
      <c r="D226">
        <v>60</v>
      </c>
      <c r="E226" t="s">
        <v>116</v>
      </c>
      <c r="F226" t="s">
        <v>10</v>
      </c>
      <c r="G226" t="s">
        <v>102</v>
      </c>
      <c r="H226">
        <v>3</v>
      </c>
      <c r="I226" t="s">
        <v>2116</v>
      </c>
      <c r="J226">
        <v>4.7</v>
      </c>
      <c r="K226" t="s">
        <v>18528</v>
      </c>
      <c r="L226">
        <v>0.63</v>
      </c>
    </row>
    <row r="227" spans="1:12" x14ac:dyDescent="0.3">
      <c r="A227" t="s">
        <v>522</v>
      </c>
      <c r="B227" t="s">
        <v>523</v>
      </c>
      <c r="C227" t="s">
        <v>80</v>
      </c>
      <c r="D227">
        <v>27</v>
      </c>
      <c r="E227" t="s">
        <v>141</v>
      </c>
      <c r="F227" t="s">
        <v>142</v>
      </c>
      <c r="G227" t="s">
        <v>23</v>
      </c>
      <c r="H227">
        <v>2</v>
      </c>
      <c r="I227" t="s">
        <v>24</v>
      </c>
      <c r="J227">
        <v>1.2</v>
      </c>
      <c r="K227" t="s">
        <v>18528</v>
      </c>
    </row>
    <row r="228" spans="1:12" x14ac:dyDescent="0.3">
      <c r="A228" t="s">
        <v>524</v>
      </c>
      <c r="B228" t="s">
        <v>525</v>
      </c>
      <c r="C228" t="s">
        <v>2</v>
      </c>
      <c r="D228">
        <v>29</v>
      </c>
      <c r="E228" t="s">
        <v>16</v>
      </c>
      <c r="F228" t="s">
        <v>17</v>
      </c>
      <c r="G228" t="s">
        <v>102</v>
      </c>
      <c r="H228">
        <v>10</v>
      </c>
      <c r="I228" t="s">
        <v>43</v>
      </c>
      <c r="J228">
        <v>1.2</v>
      </c>
      <c r="K228" t="s">
        <v>18528</v>
      </c>
      <c r="L228">
        <v>0.78</v>
      </c>
    </row>
    <row r="229" spans="1:12" x14ac:dyDescent="0.3">
      <c r="A229" t="s">
        <v>526</v>
      </c>
      <c r="B229" t="s">
        <v>527</v>
      </c>
      <c r="C229" t="s">
        <v>65</v>
      </c>
      <c r="D229">
        <v>54</v>
      </c>
      <c r="E229" t="s">
        <v>116</v>
      </c>
      <c r="F229" t="s">
        <v>10</v>
      </c>
      <c r="G229" t="s">
        <v>18</v>
      </c>
      <c r="H229">
        <v>33</v>
      </c>
      <c r="I229" t="s">
        <v>158</v>
      </c>
      <c r="J229">
        <v>0</v>
      </c>
      <c r="K229" t="s">
        <v>2112</v>
      </c>
      <c r="L229">
        <v>0.62</v>
      </c>
    </row>
    <row r="230" spans="1:12" x14ac:dyDescent="0.3">
      <c r="A230" t="s">
        <v>528</v>
      </c>
      <c r="B230" t="s">
        <v>529</v>
      </c>
      <c r="C230" t="s">
        <v>80</v>
      </c>
      <c r="D230">
        <v>52</v>
      </c>
      <c r="E230" t="s">
        <v>167</v>
      </c>
      <c r="F230" t="s">
        <v>60</v>
      </c>
      <c r="G230" t="s">
        <v>102</v>
      </c>
      <c r="H230">
        <v>12</v>
      </c>
      <c r="I230" t="s">
        <v>2116</v>
      </c>
      <c r="J230">
        <v>1.2</v>
      </c>
      <c r="K230" t="s">
        <v>2110</v>
      </c>
      <c r="L230">
        <v>0.76</v>
      </c>
    </row>
    <row r="231" spans="1:12" x14ac:dyDescent="0.3">
      <c r="A231" t="s">
        <v>530</v>
      </c>
      <c r="B231" t="s">
        <v>531</v>
      </c>
      <c r="C231" t="s">
        <v>8</v>
      </c>
      <c r="D231">
        <v>55</v>
      </c>
      <c r="E231" t="s">
        <v>37</v>
      </c>
      <c r="F231" t="s">
        <v>38</v>
      </c>
      <c r="G231" t="s">
        <v>5</v>
      </c>
      <c r="H231">
        <v>18</v>
      </c>
      <c r="I231" t="s">
        <v>2108</v>
      </c>
      <c r="J231">
        <v>2.9</v>
      </c>
      <c r="K231" t="s">
        <v>2110</v>
      </c>
      <c r="L231">
        <v>97</v>
      </c>
    </row>
    <row r="232" spans="1:12" x14ac:dyDescent="0.3">
      <c r="A232" t="s">
        <v>532</v>
      </c>
      <c r="B232" t="s">
        <v>533</v>
      </c>
      <c r="C232" t="s">
        <v>15</v>
      </c>
      <c r="D232">
        <v>37</v>
      </c>
      <c r="E232" t="s">
        <v>95</v>
      </c>
      <c r="F232" t="s">
        <v>96</v>
      </c>
      <c r="G232" t="s">
        <v>5</v>
      </c>
      <c r="H232">
        <v>4</v>
      </c>
      <c r="I232" t="s">
        <v>18529</v>
      </c>
      <c r="K232" t="s">
        <v>19</v>
      </c>
    </row>
    <row r="233" spans="1:12" x14ac:dyDescent="0.3">
      <c r="A233" t="s">
        <v>534</v>
      </c>
      <c r="B233" t="s">
        <v>535</v>
      </c>
      <c r="C233" t="s">
        <v>2</v>
      </c>
      <c r="D233">
        <v>34</v>
      </c>
      <c r="E233" t="s">
        <v>127</v>
      </c>
      <c r="F233" t="s">
        <v>128</v>
      </c>
      <c r="G233" t="s">
        <v>39</v>
      </c>
      <c r="H233">
        <v>11</v>
      </c>
      <c r="I233" t="s">
        <v>52</v>
      </c>
      <c r="J233">
        <v>3.9</v>
      </c>
      <c r="K233" t="s">
        <v>2112</v>
      </c>
      <c r="L233">
        <v>0.82</v>
      </c>
    </row>
    <row r="234" spans="1:12" x14ac:dyDescent="0.3">
      <c r="A234" t="s">
        <v>536</v>
      </c>
      <c r="B234" t="s">
        <v>537</v>
      </c>
      <c r="C234" t="s">
        <v>36</v>
      </c>
      <c r="D234">
        <v>20</v>
      </c>
      <c r="E234" t="s">
        <v>123</v>
      </c>
      <c r="F234" t="s">
        <v>124</v>
      </c>
      <c r="G234" t="s">
        <v>39</v>
      </c>
      <c r="H234">
        <v>1</v>
      </c>
      <c r="I234" t="s">
        <v>2113</v>
      </c>
      <c r="J234">
        <v>3.1</v>
      </c>
      <c r="K234" t="s">
        <v>18529</v>
      </c>
      <c r="L234">
        <v>0.71</v>
      </c>
    </row>
    <row r="235" spans="1:12" x14ac:dyDescent="0.3">
      <c r="A235" t="s">
        <v>538</v>
      </c>
      <c r="B235" t="s">
        <v>539</v>
      </c>
      <c r="C235" t="s">
        <v>36</v>
      </c>
      <c r="D235">
        <v>22</v>
      </c>
      <c r="E235" t="s">
        <v>167</v>
      </c>
      <c r="F235" t="s">
        <v>60</v>
      </c>
      <c r="G235" t="s">
        <v>61</v>
      </c>
      <c r="H235">
        <v>2</v>
      </c>
      <c r="I235" t="s">
        <v>18529</v>
      </c>
      <c r="J235">
        <v>0</v>
      </c>
      <c r="K235" t="s">
        <v>2112</v>
      </c>
    </row>
    <row r="236" spans="1:12" x14ac:dyDescent="0.3">
      <c r="A236" t="s">
        <v>540</v>
      </c>
      <c r="B236" t="s">
        <v>541</v>
      </c>
      <c r="C236" t="s">
        <v>2</v>
      </c>
      <c r="D236">
        <v>23</v>
      </c>
      <c r="E236" t="s">
        <v>100</v>
      </c>
      <c r="F236" t="s">
        <v>101</v>
      </c>
      <c r="G236" t="s">
        <v>18</v>
      </c>
      <c r="H236">
        <v>2</v>
      </c>
      <c r="I236" t="s">
        <v>2113</v>
      </c>
      <c r="J236">
        <v>3.2</v>
      </c>
      <c r="K236" t="s">
        <v>18530</v>
      </c>
    </row>
    <row r="237" spans="1:12" x14ac:dyDescent="0.3">
      <c r="A237" t="s">
        <v>542</v>
      </c>
      <c r="B237" t="s">
        <v>543</v>
      </c>
      <c r="C237" t="s">
        <v>22</v>
      </c>
      <c r="D237">
        <v>53</v>
      </c>
      <c r="E237" t="s">
        <v>100</v>
      </c>
      <c r="F237" t="s">
        <v>101</v>
      </c>
      <c r="G237" t="s">
        <v>5</v>
      </c>
      <c r="H237">
        <v>34</v>
      </c>
      <c r="I237" t="s">
        <v>2117</v>
      </c>
      <c r="K237" t="s">
        <v>62</v>
      </c>
    </row>
    <row r="238" spans="1:12" x14ac:dyDescent="0.3">
      <c r="A238" t="s">
        <v>544</v>
      </c>
      <c r="B238" t="s">
        <v>545</v>
      </c>
      <c r="C238" t="s">
        <v>22</v>
      </c>
      <c r="D238">
        <v>56</v>
      </c>
      <c r="E238" t="s">
        <v>100</v>
      </c>
      <c r="F238" t="s">
        <v>101</v>
      </c>
      <c r="G238" t="s">
        <v>18</v>
      </c>
      <c r="H238">
        <v>27</v>
      </c>
      <c r="I238" t="s">
        <v>2108</v>
      </c>
      <c r="J238">
        <v>4.7</v>
      </c>
      <c r="K238" t="s">
        <v>18530</v>
      </c>
      <c r="L238">
        <v>0.69</v>
      </c>
    </row>
    <row r="239" spans="1:12" x14ac:dyDescent="0.3">
      <c r="A239" t="s">
        <v>546</v>
      </c>
      <c r="B239" t="s">
        <v>547</v>
      </c>
      <c r="C239" t="s">
        <v>80</v>
      </c>
      <c r="D239">
        <v>27</v>
      </c>
      <c r="E239" t="s">
        <v>116</v>
      </c>
      <c r="F239" t="s">
        <v>10</v>
      </c>
      <c r="G239" t="s">
        <v>32</v>
      </c>
      <c r="H239">
        <v>4</v>
      </c>
      <c r="I239" t="s">
        <v>2121</v>
      </c>
      <c r="J239">
        <v>5</v>
      </c>
      <c r="K239" t="s">
        <v>2110</v>
      </c>
      <c r="L239">
        <v>0.88</v>
      </c>
    </row>
    <row r="240" spans="1:12" x14ac:dyDescent="0.3">
      <c r="A240" t="s">
        <v>548</v>
      </c>
      <c r="B240" t="s">
        <v>549</v>
      </c>
      <c r="C240" t="s">
        <v>85</v>
      </c>
      <c r="D240">
        <v>34</v>
      </c>
      <c r="E240" t="s">
        <v>3</v>
      </c>
      <c r="F240" t="s">
        <v>4</v>
      </c>
      <c r="G240" t="s">
        <v>11</v>
      </c>
      <c r="H240">
        <v>11</v>
      </c>
      <c r="I240" t="s">
        <v>43</v>
      </c>
      <c r="K240" t="s">
        <v>18528</v>
      </c>
      <c r="L240">
        <v>0.67</v>
      </c>
    </row>
    <row r="241" spans="1:12" x14ac:dyDescent="0.3">
      <c r="A241" t="s">
        <v>550</v>
      </c>
      <c r="B241" t="s">
        <v>551</v>
      </c>
      <c r="C241" t="s">
        <v>80</v>
      </c>
      <c r="D241">
        <v>29</v>
      </c>
      <c r="E241" t="s">
        <v>46</v>
      </c>
      <c r="F241" t="s">
        <v>10</v>
      </c>
      <c r="G241" t="s">
        <v>23</v>
      </c>
      <c r="H241">
        <v>4</v>
      </c>
      <c r="I241" t="s">
        <v>86</v>
      </c>
      <c r="J241">
        <v>4</v>
      </c>
      <c r="K241" t="s">
        <v>2110</v>
      </c>
    </row>
    <row r="242" spans="1:12" x14ac:dyDescent="0.3">
      <c r="A242" t="s">
        <v>552</v>
      </c>
      <c r="B242" t="s">
        <v>553</v>
      </c>
      <c r="C242" t="s">
        <v>80</v>
      </c>
      <c r="D242">
        <v>34</v>
      </c>
      <c r="E242" t="s">
        <v>81</v>
      </c>
      <c r="F242" t="s">
        <v>82</v>
      </c>
      <c r="G242" t="s">
        <v>32</v>
      </c>
      <c r="H242">
        <v>11</v>
      </c>
      <c r="I242" t="s">
        <v>18529</v>
      </c>
      <c r="J242">
        <v>1.2</v>
      </c>
      <c r="K242" t="s">
        <v>2112</v>
      </c>
    </row>
    <row r="243" spans="1:12" x14ac:dyDescent="0.3">
      <c r="A243" t="s">
        <v>554</v>
      </c>
      <c r="B243" t="s">
        <v>555</v>
      </c>
      <c r="C243" t="s">
        <v>27</v>
      </c>
      <c r="D243">
        <v>32</v>
      </c>
      <c r="E243" t="s">
        <v>167</v>
      </c>
      <c r="F243" t="s">
        <v>60</v>
      </c>
      <c r="G243" t="s">
        <v>32</v>
      </c>
      <c r="H243">
        <v>1</v>
      </c>
      <c r="I243" t="s">
        <v>2108</v>
      </c>
      <c r="J243">
        <v>4.7</v>
      </c>
      <c r="K243" t="s">
        <v>2110</v>
      </c>
      <c r="L243">
        <v>0.67</v>
      </c>
    </row>
    <row r="244" spans="1:12" x14ac:dyDescent="0.3">
      <c r="A244" t="s">
        <v>556</v>
      </c>
      <c r="B244" t="s">
        <v>557</v>
      </c>
      <c r="C244" t="s">
        <v>2</v>
      </c>
      <c r="D244">
        <v>21</v>
      </c>
      <c r="E244" t="s">
        <v>141</v>
      </c>
      <c r="F244" t="s">
        <v>142</v>
      </c>
      <c r="G244" t="s">
        <v>102</v>
      </c>
      <c r="H244">
        <v>2</v>
      </c>
      <c r="I244" t="s">
        <v>2126</v>
      </c>
      <c r="J244">
        <v>2.4</v>
      </c>
      <c r="K244" t="s">
        <v>18529</v>
      </c>
      <c r="L244">
        <v>0.86</v>
      </c>
    </row>
    <row r="245" spans="1:12" x14ac:dyDescent="0.3">
      <c r="A245" t="s">
        <v>558</v>
      </c>
      <c r="B245" t="s">
        <v>559</v>
      </c>
      <c r="C245" t="s">
        <v>49</v>
      </c>
      <c r="D245">
        <v>20</v>
      </c>
      <c r="E245" t="s">
        <v>167</v>
      </c>
      <c r="F245" t="s">
        <v>60</v>
      </c>
      <c r="G245" t="s">
        <v>18</v>
      </c>
      <c r="H245">
        <v>2</v>
      </c>
      <c r="I245" t="s">
        <v>18529</v>
      </c>
      <c r="J245">
        <v>1.1000000000000001</v>
      </c>
      <c r="K245" t="s">
        <v>18528</v>
      </c>
      <c r="L245">
        <v>0.69</v>
      </c>
    </row>
    <row r="246" spans="1:12" x14ac:dyDescent="0.3">
      <c r="A246" t="s">
        <v>560</v>
      </c>
      <c r="B246" t="s">
        <v>561</v>
      </c>
      <c r="C246" t="s">
        <v>8</v>
      </c>
      <c r="D246">
        <v>35</v>
      </c>
      <c r="E246" t="s">
        <v>46</v>
      </c>
      <c r="F246" t="s">
        <v>10</v>
      </c>
      <c r="G246" t="s">
        <v>11</v>
      </c>
      <c r="H246">
        <v>10</v>
      </c>
      <c r="I246" t="s">
        <v>2113</v>
      </c>
      <c r="J246">
        <v>1.4</v>
      </c>
      <c r="K246" t="s">
        <v>18530</v>
      </c>
      <c r="L246">
        <v>0.85</v>
      </c>
    </row>
    <row r="247" spans="1:12" x14ac:dyDescent="0.3">
      <c r="A247" t="s">
        <v>562</v>
      </c>
      <c r="B247" t="s">
        <v>563</v>
      </c>
      <c r="C247" t="s">
        <v>2</v>
      </c>
      <c r="D247">
        <v>47</v>
      </c>
      <c r="E247" t="s">
        <v>46</v>
      </c>
      <c r="F247" t="s">
        <v>10</v>
      </c>
      <c r="G247" t="s">
        <v>61</v>
      </c>
      <c r="H247">
        <v>18</v>
      </c>
      <c r="I247" t="s">
        <v>2116</v>
      </c>
      <c r="J247">
        <v>3.4</v>
      </c>
      <c r="K247" t="s">
        <v>2110</v>
      </c>
      <c r="L247">
        <v>60</v>
      </c>
    </row>
    <row r="248" spans="1:12" x14ac:dyDescent="0.3">
      <c r="A248" t="s">
        <v>564</v>
      </c>
      <c r="B248" t="s">
        <v>565</v>
      </c>
      <c r="C248" t="s">
        <v>2</v>
      </c>
      <c r="D248">
        <v>41</v>
      </c>
      <c r="E248" t="s">
        <v>50</v>
      </c>
      <c r="F248" t="s">
        <v>51</v>
      </c>
      <c r="G248" t="s">
        <v>5</v>
      </c>
      <c r="H248">
        <v>4</v>
      </c>
      <c r="I248" t="s">
        <v>2116</v>
      </c>
      <c r="J248">
        <v>2.7</v>
      </c>
      <c r="K248" t="s">
        <v>2112</v>
      </c>
      <c r="L248">
        <v>70</v>
      </c>
    </row>
    <row r="249" spans="1:12" x14ac:dyDescent="0.3">
      <c r="A249" t="s">
        <v>566</v>
      </c>
      <c r="B249" t="s">
        <v>567</v>
      </c>
      <c r="C249" t="s">
        <v>15</v>
      </c>
      <c r="D249">
        <v>58</v>
      </c>
      <c r="E249" t="s">
        <v>59</v>
      </c>
      <c r="F249" t="s">
        <v>60</v>
      </c>
      <c r="G249" t="s">
        <v>23</v>
      </c>
      <c r="H249">
        <v>23</v>
      </c>
      <c r="I249" t="s">
        <v>18529</v>
      </c>
      <c r="J249">
        <v>4.9000000000000004</v>
      </c>
      <c r="K249" t="s">
        <v>18528</v>
      </c>
    </row>
    <row r="250" spans="1:12" x14ac:dyDescent="0.3">
      <c r="A250" t="s">
        <v>568</v>
      </c>
      <c r="B250" t="s">
        <v>569</v>
      </c>
      <c r="C250" t="s">
        <v>36</v>
      </c>
      <c r="D250">
        <v>34</v>
      </c>
      <c r="E250" t="s">
        <v>163</v>
      </c>
      <c r="F250" t="s">
        <v>164</v>
      </c>
      <c r="G250" t="s">
        <v>39</v>
      </c>
      <c r="H250">
        <v>6</v>
      </c>
      <c r="I250" t="s">
        <v>2121</v>
      </c>
      <c r="J250">
        <v>1.9</v>
      </c>
      <c r="K250" t="s">
        <v>2112</v>
      </c>
      <c r="L250">
        <v>0.81</v>
      </c>
    </row>
    <row r="251" spans="1:12" x14ac:dyDescent="0.3">
      <c r="A251" t="s">
        <v>570</v>
      </c>
      <c r="B251" t="s">
        <v>571</v>
      </c>
      <c r="C251" t="s">
        <v>2</v>
      </c>
      <c r="D251">
        <v>50</v>
      </c>
      <c r="E251" t="s">
        <v>81</v>
      </c>
      <c r="F251" t="s">
        <v>82</v>
      </c>
      <c r="G251" t="s">
        <v>11</v>
      </c>
      <c r="H251">
        <v>5</v>
      </c>
      <c r="I251" t="s">
        <v>2108</v>
      </c>
      <c r="K251" t="s">
        <v>2112</v>
      </c>
    </row>
    <row r="252" spans="1:12" x14ac:dyDescent="0.3">
      <c r="A252" t="s">
        <v>572</v>
      </c>
      <c r="B252" t="s">
        <v>573</v>
      </c>
      <c r="C252" t="s">
        <v>2</v>
      </c>
      <c r="D252">
        <v>42</v>
      </c>
      <c r="E252" t="s">
        <v>167</v>
      </c>
      <c r="F252" t="s">
        <v>60</v>
      </c>
      <c r="G252" t="s">
        <v>77</v>
      </c>
      <c r="H252">
        <v>19</v>
      </c>
      <c r="I252" t="s">
        <v>40</v>
      </c>
      <c r="J252">
        <v>4.5999999999999996</v>
      </c>
      <c r="K252" t="s">
        <v>2110</v>
      </c>
      <c r="L252">
        <v>0.78</v>
      </c>
    </row>
    <row r="253" spans="1:12" x14ac:dyDescent="0.3">
      <c r="A253" t="s">
        <v>574</v>
      </c>
      <c r="B253" t="s">
        <v>575</v>
      </c>
      <c r="C253" t="s">
        <v>80</v>
      </c>
      <c r="D253">
        <v>43</v>
      </c>
      <c r="E253" t="s">
        <v>16</v>
      </c>
      <c r="F253" t="s">
        <v>17</v>
      </c>
      <c r="G253" t="s">
        <v>61</v>
      </c>
      <c r="H253">
        <v>6</v>
      </c>
      <c r="I253" t="s">
        <v>2113</v>
      </c>
      <c r="J253">
        <v>0</v>
      </c>
      <c r="K253" t="s">
        <v>2110</v>
      </c>
      <c r="L253">
        <v>81</v>
      </c>
    </row>
    <row r="254" spans="1:12" x14ac:dyDescent="0.3">
      <c r="A254" t="s">
        <v>576</v>
      </c>
      <c r="B254" t="s">
        <v>577</v>
      </c>
      <c r="C254" t="s">
        <v>85</v>
      </c>
      <c r="D254">
        <v>34</v>
      </c>
      <c r="E254" t="s">
        <v>16</v>
      </c>
      <c r="F254" t="s">
        <v>17</v>
      </c>
      <c r="G254" t="s">
        <v>39</v>
      </c>
      <c r="H254">
        <v>8</v>
      </c>
      <c r="I254" t="s">
        <v>2121</v>
      </c>
      <c r="J254">
        <v>1.8</v>
      </c>
      <c r="K254" t="s">
        <v>2112</v>
      </c>
      <c r="L254">
        <v>0.71</v>
      </c>
    </row>
    <row r="255" spans="1:12" x14ac:dyDescent="0.3">
      <c r="A255" t="s">
        <v>578</v>
      </c>
      <c r="B255" t="s">
        <v>579</v>
      </c>
      <c r="C255" t="s">
        <v>85</v>
      </c>
      <c r="D255">
        <v>24</v>
      </c>
      <c r="E255" t="s">
        <v>178</v>
      </c>
      <c r="F255" t="s">
        <v>60</v>
      </c>
      <c r="G255" t="s">
        <v>11</v>
      </c>
      <c r="H255">
        <v>3</v>
      </c>
      <c r="I255" t="s">
        <v>2121</v>
      </c>
      <c r="J255">
        <v>2</v>
      </c>
      <c r="K255" t="s">
        <v>18528</v>
      </c>
    </row>
    <row r="256" spans="1:12" x14ac:dyDescent="0.3">
      <c r="A256" t="s">
        <v>580</v>
      </c>
      <c r="B256" t="s">
        <v>581</v>
      </c>
      <c r="C256" t="s">
        <v>36</v>
      </c>
      <c r="D256">
        <v>48</v>
      </c>
      <c r="E256" t="s">
        <v>141</v>
      </c>
      <c r="F256" t="s">
        <v>142</v>
      </c>
      <c r="G256" t="s">
        <v>61</v>
      </c>
      <c r="H256">
        <v>8</v>
      </c>
      <c r="I256" t="s">
        <v>2117</v>
      </c>
      <c r="J256">
        <v>5</v>
      </c>
      <c r="K256" t="s">
        <v>2112</v>
      </c>
      <c r="L256">
        <v>0.99</v>
      </c>
    </row>
    <row r="257" spans="1:12" x14ac:dyDescent="0.3">
      <c r="A257" t="s">
        <v>582</v>
      </c>
      <c r="B257" t="s">
        <v>583</v>
      </c>
      <c r="C257" t="s">
        <v>22</v>
      </c>
      <c r="D257">
        <v>39</v>
      </c>
      <c r="E257" t="s">
        <v>100</v>
      </c>
      <c r="F257" t="s">
        <v>101</v>
      </c>
      <c r="G257" t="s">
        <v>39</v>
      </c>
      <c r="H257">
        <v>12</v>
      </c>
      <c r="I257" t="s">
        <v>109</v>
      </c>
      <c r="J257">
        <v>3.2</v>
      </c>
      <c r="K257" t="s">
        <v>18530</v>
      </c>
      <c r="L257">
        <v>0.66</v>
      </c>
    </row>
    <row r="258" spans="1:12" x14ac:dyDescent="0.3">
      <c r="A258" t="s">
        <v>584</v>
      </c>
      <c r="B258" t="s">
        <v>585</v>
      </c>
      <c r="C258" t="s">
        <v>22</v>
      </c>
      <c r="D258">
        <v>57</v>
      </c>
      <c r="E258" t="s">
        <v>9</v>
      </c>
      <c r="F258" t="s">
        <v>10</v>
      </c>
      <c r="G258" t="s">
        <v>5</v>
      </c>
      <c r="H258">
        <v>30</v>
      </c>
      <c r="I258" t="s">
        <v>33</v>
      </c>
      <c r="J258">
        <v>2.4</v>
      </c>
      <c r="K258" t="s">
        <v>18529</v>
      </c>
      <c r="L258">
        <v>0.8</v>
      </c>
    </row>
    <row r="259" spans="1:12" x14ac:dyDescent="0.3">
      <c r="A259" t="s">
        <v>586</v>
      </c>
      <c r="B259" t="s">
        <v>587</v>
      </c>
      <c r="C259" t="s">
        <v>8</v>
      </c>
      <c r="D259">
        <v>44</v>
      </c>
      <c r="E259" t="s">
        <v>116</v>
      </c>
      <c r="F259" t="s">
        <v>10</v>
      </c>
      <c r="G259" t="s">
        <v>23</v>
      </c>
      <c r="H259">
        <v>21</v>
      </c>
      <c r="I259" t="s">
        <v>2108</v>
      </c>
      <c r="J259">
        <v>2.9</v>
      </c>
      <c r="K259" t="s">
        <v>2110</v>
      </c>
      <c r="L259">
        <v>0.83</v>
      </c>
    </row>
    <row r="260" spans="1:12" x14ac:dyDescent="0.3">
      <c r="A260" t="s">
        <v>588</v>
      </c>
      <c r="B260" t="s">
        <v>589</v>
      </c>
      <c r="C260" t="s">
        <v>15</v>
      </c>
      <c r="D260">
        <v>37</v>
      </c>
      <c r="E260" t="s">
        <v>95</v>
      </c>
      <c r="F260" t="s">
        <v>96</v>
      </c>
      <c r="G260" t="s">
        <v>61</v>
      </c>
      <c r="H260">
        <v>17</v>
      </c>
      <c r="I260" t="s">
        <v>302</v>
      </c>
      <c r="J260">
        <v>0</v>
      </c>
      <c r="K260" t="s">
        <v>56</v>
      </c>
      <c r="L260">
        <v>87</v>
      </c>
    </row>
    <row r="261" spans="1:12" x14ac:dyDescent="0.3">
      <c r="A261" t="s">
        <v>590</v>
      </c>
      <c r="B261" t="s">
        <v>591</v>
      </c>
      <c r="C261" t="s">
        <v>85</v>
      </c>
      <c r="D261">
        <v>50</v>
      </c>
      <c r="E261" t="s">
        <v>50</v>
      </c>
      <c r="F261" t="s">
        <v>51</v>
      </c>
      <c r="G261" t="s">
        <v>39</v>
      </c>
      <c r="H261">
        <v>9</v>
      </c>
      <c r="I261" t="s">
        <v>2117</v>
      </c>
      <c r="J261">
        <v>3</v>
      </c>
      <c r="K261" t="s">
        <v>2110</v>
      </c>
      <c r="L261">
        <v>76</v>
      </c>
    </row>
    <row r="262" spans="1:12" x14ac:dyDescent="0.3">
      <c r="A262" t="s">
        <v>592</v>
      </c>
      <c r="B262" t="s">
        <v>593</v>
      </c>
      <c r="C262" t="s">
        <v>85</v>
      </c>
      <c r="D262">
        <v>50</v>
      </c>
      <c r="E262" t="s">
        <v>178</v>
      </c>
      <c r="F262" t="s">
        <v>60</v>
      </c>
      <c r="G262" t="s">
        <v>61</v>
      </c>
      <c r="H262">
        <v>2</v>
      </c>
      <c r="I262" t="s">
        <v>2113</v>
      </c>
      <c r="J262">
        <v>1.6</v>
      </c>
      <c r="K262" t="s">
        <v>147</v>
      </c>
      <c r="L262">
        <v>0.89</v>
      </c>
    </row>
    <row r="263" spans="1:12" x14ac:dyDescent="0.3">
      <c r="A263" t="s">
        <v>594</v>
      </c>
      <c r="B263" t="s">
        <v>595</v>
      </c>
      <c r="C263" t="s">
        <v>65</v>
      </c>
      <c r="D263">
        <v>28</v>
      </c>
      <c r="E263" t="s">
        <v>123</v>
      </c>
      <c r="F263" t="s">
        <v>124</v>
      </c>
      <c r="G263" t="s">
        <v>18</v>
      </c>
      <c r="H263">
        <v>1</v>
      </c>
      <c r="I263" t="s">
        <v>2126</v>
      </c>
      <c r="J263">
        <v>3.6</v>
      </c>
      <c r="K263" t="s">
        <v>56</v>
      </c>
      <c r="L263">
        <v>0.94</v>
      </c>
    </row>
    <row r="264" spans="1:12" x14ac:dyDescent="0.3">
      <c r="A264" t="s">
        <v>596</v>
      </c>
      <c r="B264" t="s">
        <v>597</v>
      </c>
      <c r="C264" t="s">
        <v>85</v>
      </c>
      <c r="D264">
        <v>48</v>
      </c>
      <c r="E264" t="s">
        <v>3</v>
      </c>
      <c r="F264" t="s">
        <v>4</v>
      </c>
      <c r="G264" t="s">
        <v>23</v>
      </c>
      <c r="H264">
        <v>23</v>
      </c>
      <c r="I264" t="s">
        <v>18529</v>
      </c>
      <c r="J264">
        <v>2.1</v>
      </c>
      <c r="K264" t="s">
        <v>2110</v>
      </c>
      <c r="L264">
        <v>0.68</v>
      </c>
    </row>
    <row r="265" spans="1:12" x14ac:dyDescent="0.3">
      <c r="A265" t="s">
        <v>598</v>
      </c>
      <c r="B265" t="s">
        <v>599</v>
      </c>
      <c r="C265" t="s">
        <v>85</v>
      </c>
      <c r="D265">
        <v>42</v>
      </c>
      <c r="E265" t="s">
        <v>16</v>
      </c>
      <c r="F265" t="s">
        <v>17</v>
      </c>
      <c r="G265" t="s">
        <v>77</v>
      </c>
      <c r="H265">
        <v>8</v>
      </c>
      <c r="I265" t="s">
        <v>2117</v>
      </c>
      <c r="J265">
        <v>3.6</v>
      </c>
      <c r="K265" t="s">
        <v>2112</v>
      </c>
      <c r="L265">
        <v>0.96</v>
      </c>
    </row>
    <row r="266" spans="1:12" x14ac:dyDescent="0.3">
      <c r="A266" t="s">
        <v>600</v>
      </c>
      <c r="B266" t="s">
        <v>601</v>
      </c>
      <c r="C266" t="s">
        <v>65</v>
      </c>
      <c r="D266">
        <v>37</v>
      </c>
      <c r="E266" t="s">
        <v>116</v>
      </c>
      <c r="F266" t="s">
        <v>10</v>
      </c>
      <c r="G266" t="s">
        <v>39</v>
      </c>
      <c r="H266">
        <v>6</v>
      </c>
      <c r="I266" t="s">
        <v>109</v>
      </c>
      <c r="J266">
        <v>2.7</v>
      </c>
      <c r="K266" t="s">
        <v>18530</v>
      </c>
      <c r="L266">
        <v>0.91</v>
      </c>
    </row>
    <row r="267" spans="1:12" x14ac:dyDescent="0.3">
      <c r="A267" t="s">
        <v>602</v>
      </c>
      <c r="B267" t="s">
        <v>603</v>
      </c>
      <c r="C267" t="s">
        <v>85</v>
      </c>
      <c r="D267">
        <v>21</v>
      </c>
      <c r="E267" t="s">
        <v>81</v>
      </c>
      <c r="F267" t="s">
        <v>82</v>
      </c>
      <c r="G267" t="s">
        <v>5</v>
      </c>
      <c r="H267">
        <v>1</v>
      </c>
      <c r="I267" t="s">
        <v>2108</v>
      </c>
      <c r="J267">
        <v>2.1</v>
      </c>
      <c r="K267" t="s">
        <v>2112</v>
      </c>
      <c r="L267">
        <v>0.92</v>
      </c>
    </row>
    <row r="268" spans="1:12" x14ac:dyDescent="0.3">
      <c r="A268" t="s">
        <v>604</v>
      </c>
      <c r="B268" t="s">
        <v>605</v>
      </c>
      <c r="C268" t="s">
        <v>49</v>
      </c>
      <c r="D268">
        <v>50</v>
      </c>
      <c r="E268" t="s">
        <v>100</v>
      </c>
      <c r="F268" t="s">
        <v>101</v>
      </c>
      <c r="G268" t="s">
        <v>23</v>
      </c>
      <c r="H268">
        <v>19</v>
      </c>
      <c r="I268" t="s">
        <v>24</v>
      </c>
      <c r="J268">
        <v>4.9000000000000004</v>
      </c>
      <c r="K268" t="s">
        <v>18529</v>
      </c>
      <c r="L268">
        <v>0.82</v>
      </c>
    </row>
    <row r="269" spans="1:12" x14ac:dyDescent="0.3">
      <c r="A269" t="s">
        <v>606</v>
      </c>
      <c r="B269" t="s">
        <v>607</v>
      </c>
      <c r="C269" t="s">
        <v>22</v>
      </c>
      <c r="D269">
        <v>22</v>
      </c>
      <c r="E269" t="s">
        <v>59</v>
      </c>
      <c r="F269" t="s">
        <v>60</v>
      </c>
      <c r="G269" t="s">
        <v>32</v>
      </c>
      <c r="H269">
        <v>2</v>
      </c>
      <c r="I269" t="s">
        <v>2117</v>
      </c>
      <c r="J269">
        <v>2.1</v>
      </c>
      <c r="K269" t="s">
        <v>18529</v>
      </c>
    </row>
    <row r="270" spans="1:12" x14ac:dyDescent="0.3">
      <c r="A270" t="s">
        <v>608</v>
      </c>
      <c r="B270" t="s">
        <v>609</v>
      </c>
      <c r="C270" t="s">
        <v>65</v>
      </c>
      <c r="D270">
        <v>39</v>
      </c>
      <c r="E270" t="s">
        <v>73</v>
      </c>
      <c r="F270" t="s">
        <v>74</v>
      </c>
      <c r="G270" t="s">
        <v>23</v>
      </c>
      <c r="H270">
        <v>21</v>
      </c>
      <c r="I270" t="s">
        <v>2108</v>
      </c>
      <c r="J270">
        <v>0</v>
      </c>
      <c r="K270" t="s">
        <v>147</v>
      </c>
      <c r="L270">
        <v>0.91</v>
      </c>
    </row>
    <row r="271" spans="1:12" x14ac:dyDescent="0.3">
      <c r="A271" t="s">
        <v>610</v>
      </c>
      <c r="B271" t="s">
        <v>611</v>
      </c>
      <c r="C271" t="s">
        <v>65</v>
      </c>
      <c r="D271">
        <v>25</v>
      </c>
      <c r="E271" t="s">
        <v>73</v>
      </c>
      <c r="F271" t="s">
        <v>74</v>
      </c>
      <c r="G271" t="s">
        <v>102</v>
      </c>
      <c r="H271">
        <v>3</v>
      </c>
      <c r="I271" t="s">
        <v>52</v>
      </c>
      <c r="J271">
        <v>2.8</v>
      </c>
      <c r="K271" t="s">
        <v>56</v>
      </c>
      <c r="L271">
        <v>86</v>
      </c>
    </row>
    <row r="272" spans="1:12" x14ac:dyDescent="0.3">
      <c r="A272" t="s">
        <v>612</v>
      </c>
      <c r="B272" t="s">
        <v>613</v>
      </c>
      <c r="C272" t="s">
        <v>8</v>
      </c>
      <c r="D272">
        <v>47</v>
      </c>
      <c r="E272" t="s">
        <v>141</v>
      </c>
      <c r="F272" t="s">
        <v>142</v>
      </c>
      <c r="G272" t="s">
        <v>11</v>
      </c>
      <c r="H272">
        <v>14</v>
      </c>
      <c r="I272" t="s">
        <v>18529</v>
      </c>
      <c r="K272" t="s">
        <v>18528</v>
      </c>
      <c r="L272">
        <v>0.69</v>
      </c>
    </row>
    <row r="273" spans="1:12" x14ac:dyDescent="0.3">
      <c r="A273" t="s">
        <v>614</v>
      </c>
      <c r="B273" t="s">
        <v>615</v>
      </c>
      <c r="C273" t="s">
        <v>2</v>
      </c>
      <c r="D273">
        <v>35</v>
      </c>
      <c r="E273" t="s">
        <v>141</v>
      </c>
      <c r="F273" t="s">
        <v>142</v>
      </c>
      <c r="G273" t="s">
        <v>61</v>
      </c>
      <c r="H273">
        <v>10</v>
      </c>
      <c r="I273" t="s">
        <v>12</v>
      </c>
      <c r="J273">
        <v>4.7</v>
      </c>
      <c r="K273" t="s">
        <v>18530</v>
      </c>
      <c r="L273">
        <v>0.84</v>
      </c>
    </row>
    <row r="274" spans="1:12" x14ac:dyDescent="0.3">
      <c r="A274" t="s">
        <v>616</v>
      </c>
      <c r="B274" t="s">
        <v>617</v>
      </c>
      <c r="C274" t="s">
        <v>2</v>
      </c>
      <c r="E274" t="s">
        <v>55</v>
      </c>
      <c r="F274" t="s">
        <v>10</v>
      </c>
      <c r="G274" t="s">
        <v>66</v>
      </c>
      <c r="H274">
        <v>5</v>
      </c>
      <c r="I274" t="s">
        <v>2108</v>
      </c>
      <c r="J274">
        <v>1.3</v>
      </c>
      <c r="K274" t="s">
        <v>2110</v>
      </c>
      <c r="L274">
        <v>0.6</v>
      </c>
    </row>
    <row r="275" spans="1:12" x14ac:dyDescent="0.3">
      <c r="A275" t="s">
        <v>618</v>
      </c>
      <c r="B275" t="s">
        <v>619</v>
      </c>
      <c r="C275" t="s">
        <v>15</v>
      </c>
      <c r="D275">
        <v>35</v>
      </c>
      <c r="E275" t="s">
        <v>30</v>
      </c>
      <c r="F275" t="s">
        <v>31</v>
      </c>
      <c r="G275" t="s">
        <v>5</v>
      </c>
      <c r="H275">
        <v>6</v>
      </c>
      <c r="I275" t="s">
        <v>40</v>
      </c>
      <c r="J275">
        <v>1.6</v>
      </c>
      <c r="K275" t="s">
        <v>2112</v>
      </c>
      <c r="L275">
        <v>0.97</v>
      </c>
    </row>
    <row r="276" spans="1:12" x14ac:dyDescent="0.3">
      <c r="A276" t="s">
        <v>620</v>
      </c>
      <c r="B276" t="s">
        <v>621</v>
      </c>
      <c r="C276" t="s">
        <v>85</v>
      </c>
      <c r="D276">
        <v>59</v>
      </c>
      <c r="E276" t="s">
        <v>123</v>
      </c>
      <c r="F276" t="s">
        <v>124</v>
      </c>
      <c r="G276" t="s">
        <v>23</v>
      </c>
      <c r="H276">
        <v>21</v>
      </c>
      <c r="I276" t="s">
        <v>2108</v>
      </c>
      <c r="J276">
        <v>0</v>
      </c>
      <c r="K276" t="s">
        <v>18529</v>
      </c>
      <c r="L276">
        <v>0.7</v>
      </c>
    </row>
    <row r="277" spans="1:12" x14ac:dyDescent="0.3">
      <c r="A277" t="s">
        <v>622</v>
      </c>
      <c r="B277" t="s">
        <v>623</v>
      </c>
      <c r="C277" t="s">
        <v>8</v>
      </c>
      <c r="D277">
        <v>26</v>
      </c>
      <c r="E277" t="s">
        <v>163</v>
      </c>
      <c r="F277" t="s">
        <v>164</v>
      </c>
      <c r="G277" t="s">
        <v>61</v>
      </c>
      <c r="H277">
        <v>4</v>
      </c>
      <c r="I277" t="s">
        <v>12</v>
      </c>
      <c r="J277">
        <v>3.6</v>
      </c>
      <c r="K277" t="s">
        <v>147</v>
      </c>
      <c r="L277">
        <v>0.81</v>
      </c>
    </row>
    <row r="278" spans="1:12" x14ac:dyDescent="0.3">
      <c r="A278" t="s">
        <v>624</v>
      </c>
      <c r="B278" t="s">
        <v>625</v>
      </c>
      <c r="C278" t="s">
        <v>49</v>
      </c>
      <c r="D278">
        <v>44</v>
      </c>
      <c r="E278" t="s">
        <v>112</v>
      </c>
      <c r="F278" t="s">
        <v>113</v>
      </c>
      <c r="G278" t="s">
        <v>102</v>
      </c>
      <c r="H278">
        <v>18</v>
      </c>
      <c r="I278" t="s">
        <v>2126</v>
      </c>
      <c r="J278">
        <v>4.7</v>
      </c>
      <c r="K278" t="s">
        <v>2112</v>
      </c>
      <c r="L278">
        <v>0.88</v>
      </c>
    </row>
    <row r="279" spans="1:12" x14ac:dyDescent="0.3">
      <c r="A279" t="s">
        <v>626</v>
      </c>
      <c r="B279" t="s">
        <v>627</v>
      </c>
      <c r="C279" t="s">
        <v>65</v>
      </c>
      <c r="D279">
        <v>31</v>
      </c>
      <c r="E279" t="s">
        <v>141</v>
      </c>
      <c r="F279" t="s">
        <v>142</v>
      </c>
      <c r="G279" t="s">
        <v>61</v>
      </c>
      <c r="H279">
        <v>12</v>
      </c>
      <c r="I279" t="s">
        <v>24</v>
      </c>
      <c r="K279" t="s">
        <v>2112</v>
      </c>
      <c r="L279">
        <v>1</v>
      </c>
    </row>
    <row r="280" spans="1:12" x14ac:dyDescent="0.3">
      <c r="A280" t="s">
        <v>628</v>
      </c>
      <c r="B280" t="s">
        <v>629</v>
      </c>
      <c r="C280" t="s">
        <v>15</v>
      </c>
      <c r="D280">
        <v>60</v>
      </c>
      <c r="E280" t="s">
        <v>50</v>
      </c>
      <c r="F280" t="s">
        <v>51</v>
      </c>
      <c r="G280" t="s">
        <v>39</v>
      </c>
      <c r="H280">
        <v>6</v>
      </c>
      <c r="I280" t="s">
        <v>18529</v>
      </c>
      <c r="J280">
        <v>3.2</v>
      </c>
      <c r="K280" t="s">
        <v>2110</v>
      </c>
      <c r="L280">
        <v>95</v>
      </c>
    </row>
    <row r="281" spans="1:12" x14ac:dyDescent="0.3">
      <c r="A281" t="s">
        <v>630</v>
      </c>
      <c r="B281" t="s">
        <v>631</v>
      </c>
      <c r="C281" t="s">
        <v>27</v>
      </c>
      <c r="D281">
        <v>23</v>
      </c>
      <c r="E281" t="s">
        <v>55</v>
      </c>
      <c r="F281" t="s">
        <v>10</v>
      </c>
      <c r="G281" t="s">
        <v>5</v>
      </c>
      <c r="H281">
        <v>4</v>
      </c>
      <c r="I281" t="s">
        <v>302</v>
      </c>
      <c r="K281" t="s">
        <v>2110</v>
      </c>
      <c r="L281">
        <v>0.71</v>
      </c>
    </row>
    <row r="282" spans="1:12" x14ac:dyDescent="0.3">
      <c r="A282" t="s">
        <v>632</v>
      </c>
      <c r="B282" t="s">
        <v>633</v>
      </c>
      <c r="C282" t="s">
        <v>80</v>
      </c>
      <c r="D282">
        <v>42</v>
      </c>
      <c r="E282" t="s">
        <v>37</v>
      </c>
      <c r="F282" t="s">
        <v>38</v>
      </c>
      <c r="G282" t="s">
        <v>61</v>
      </c>
      <c r="H282">
        <v>13</v>
      </c>
      <c r="I282" t="s">
        <v>109</v>
      </c>
      <c r="J282">
        <v>4.7</v>
      </c>
      <c r="K282" t="s">
        <v>19</v>
      </c>
      <c r="L282">
        <v>0.85</v>
      </c>
    </row>
    <row r="283" spans="1:12" x14ac:dyDescent="0.3">
      <c r="A283" t="s">
        <v>634</v>
      </c>
      <c r="B283" t="s">
        <v>635</v>
      </c>
      <c r="C283" t="s">
        <v>2</v>
      </c>
      <c r="D283">
        <v>48</v>
      </c>
      <c r="E283" t="s">
        <v>81</v>
      </c>
      <c r="F283" t="s">
        <v>82</v>
      </c>
      <c r="G283" t="s">
        <v>11</v>
      </c>
      <c r="H283">
        <v>6</v>
      </c>
      <c r="I283" t="s">
        <v>2117</v>
      </c>
      <c r="K283" t="s">
        <v>19</v>
      </c>
      <c r="L283">
        <v>0.96</v>
      </c>
    </row>
    <row r="284" spans="1:12" x14ac:dyDescent="0.3">
      <c r="A284" t="s">
        <v>636</v>
      </c>
      <c r="B284" t="s">
        <v>637</v>
      </c>
      <c r="C284" t="s">
        <v>36</v>
      </c>
      <c r="D284">
        <v>42</v>
      </c>
      <c r="E284" t="s">
        <v>30</v>
      </c>
      <c r="F284" t="s">
        <v>31</v>
      </c>
      <c r="G284" t="s">
        <v>18</v>
      </c>
      <c r="H284">
        <v>10</v>
      </c>
      <c r="I284" t="s">
        <v>302</v>
      </c>
      <c r="J284">
        <v>2.4</v>
      </c>
      <c r="K284" t="s">
        <v>62</v>
      </c>
      <c r="L284">
        <v>0.92</v>
      </c>
    </row>
    <row r="285" spans="1:12" x14ac:dyDescent="0.3">
      <c r="A285" t="s">
        <v>638</v>
      </c>
      <c r="B285" t="s">
        <v>639</v>
      </c>
      <c r="C285" t="s">
        <v>80</v>
      </c>
      <c r="D285">
        <v>52</v>
      </c>
      <c r="E285" t="s">
        <v>100</v>
      </c>
      <c r="F285" t="s">
        <v>101</v>
      </c>
      <c r="G285" t="s">
        <v>66</v>
      </c>
      <c r="H285">
        <v>20</v>
      </c>
      <c r="I285" t="s">
        <v>2113</v>
      </c>
      <c r="K285" t="s">
        <v>18528</v>
      </c>
      <c r="L285">
        <v>0.79</v>
      </c>
    </row>
    <row r="286" spans="1:12" x14ac:dyDescent="0.3">
      <c r="A286" t="s">
        <v>640</v>
      </c>
      <c r="B286" t="s">
        <v>641</v>
      </c>
      <c r="C286" t="s">
        <v>27</v>
      </c>
      <c r="D286">
        <v>55</v>
      </c>
      <c r="E286" t="s">
        <v>73</v>
      </c>
      <c r="F286" t="s">
        <v>74</v>
      </c>
      <c r="G286" t="s">
        <v>23</v>
      </c>
      <c r="H286">
        <v>20</v>
      </c>
      <c r="I286" t="s">
        <v>2121</v>
      </c>
      <c r="J286">
        <v>2.9</v>
      </c>
      <c r="K286" t="s">
        <v>18528</v>
      </c>
    </row>
    <row r="287" spans="1:12" x14ac:dyDescent="0.3">
      <c r="A287" t="s">
        <v>642</v>
      </c>
      <c r="B287" t="s">
        <v>643</v>
      </c>
      <c r="C287" t="s">
        <v>2</v>
      </c>
      <c r="D287">
        <v>58</v>
      </c>
      <c r="E287" t="s">
        <v>141</v>
      </c>
      <c r="F287" t="s">
        <v>142</v>
      </c>
      <c r="G287" t="s">
        <v>66</v>
      </c>
      <c r="H287">
        <v>11</v>
      </c>
      <c r="I287" t="s">
        <v>2113</v>
      </c>
      <c r="J287">
        <v>0</v>
      </c>
      <c r="K287" t="s">
        <v>2110</v>
      </c>
    </row>
    <row r="288" spans="1:12" x14ac:dyDescent="0.3">
      <c r="A288" t="s">
        <v>644</v>
      </c>
      <c r="B288" t="s">
        <v>645</v>
      </c>
      <c r="C288" t="s">
        <v>8</v>
      </c>
      <c r="D288">
        <v>46</v>
      </c>
      <c r="E288" t="s">
        <v>100</v>
      </c>
      <c r="F288" t="s">
        <v>101</v>
      </c>
      <c r="G288" t="s">
        <v>102</v>
      </c>
      <c r="H288">
        <v>12</v>
      </c>
      <c r="I288" t="s">
        <v>2126</v>
      </c>
      <c r="J288">
        <v>0</v>
      </c>
      <c r="K288" t="s">
        <v>18528</v>
      </c>
      <c r="L288">
        <v>0.89</v>
      </c>
    </row>
    <row r="289" spans="1:12" x14ac:dyDescent="0.3">
      <c r="A289" t="s">
        <v>646</v>
      </c>
      <c r="B289" t="s">
        <v>647</v>
      </c>
      <c r="C289" t="s">
        <v>8</v>
      </c>
      <c r="D289">
        <v>45</v>
      </c>
      <c r="E289" t="s">
        <v>178</v>
      </c>
      <c r="F289" t="s">
        <v>60</v>
      </c>
      <c r="G289" t="s">
        <v>102</v>
      </c>
      <c r="H289">
        <v>1</v>
      </c>
      <c r="I289" t="s">
        <v>2108</v>
      </c>
      <c r="J289">
        <v>1.5</v>
      </c>
      <c r="K289" t="s">
        <v>2112</v>
      </c>
      <c r="L289">
        <v>1</v>
      </c>
    </row>
    <row r="290" spans="1:12" x14ac:dyDescent="0.3">
      <c r="A290" t="s">
        <v>648</v>
      </c>
      <c r="B290" t="s">
        <v>649</v>
      </c>
      <c r="C290" t="s">
        <v>8</v>
      </c>
      <c r="D290">
        <v>56</v>
      </c>
      <c r="E290" t="s">
        <v>81</v>
      </c>
      <c r="F290" t="s">
        <v>82</v>
      </c>
      <c r="G290" t="s">
        <v>102</v>
      </c>
      <c r="H290">
        <v>2</v>
      </c>
      <c r="I290" t="s">
        <v>2117</v>
      </c>
      <c r="J290">
        <v>1.9</v>
      </c>
      <c r="K290" t="s">
        <v>2112</v>
      </c>
      <c r="L290">
        <v>0.81</v>
      </c>
    </row>
    <row r="291" spans="1:12" x14ac:dyDescent="0.3">
      <c r="A291" t="s">
        <v>650</v>
      </c>
      <c r="B291" t="s">
        <v>651</v>
      </c>
      <c r="C291" t="s">
        <v>15</v>
      </c>
      <c r="D291">
        <v>44</v>
      </c>
      <c r="E291" t="s">
        <v>55</v>
      </c>
      <c r="F291" t="s">
        <v>10</v>
      </c>
      <c r="G291" t="s">
        <v>5</v>
      </c>
      <c r="H291">
        <v>13</v>
      </c>
      <c r="I291" t="s">
        <v>2108</v>
      </c>
      <c r="J291">
        <v>3.1</v>
      </c>
      <c r="K291" t="s">
        <v>62</v>
      </c>
      <c r="L291">
        <v>95</v>
      </c>
    </row>
    <row r="292" spans="1:12" x14ac:dyDescent="0.3">
      <c r="A292" t="s">
        <v>652</v>
      </c>
      <c r="B292" t="s">
        <v>653</v>
      </c>
      <c r="C292" t="s">
        <v>85</v>
      </c>
      <c r="D292">
        <v>46</v>
      </c>
      <c r="E292" t="s">
        <v>37</v>
      </c>
      <c r="F292" t="s">
        <v>38</v>
      </c>
      <c r="G292" t="s">
        <v>61</v>
      </c>
      <c r="H292">
        <v>0</v>
      </c>
      <c r="I292" t="s">
        <v>18529</v>
      </c>
      <c r="J292">
        <v>1.8</v>
      </c>
      <c r="K292" t="s">
        <v>19</v>
      </c>
      <c r="L292">
        <v>0.88</v>
      </c>
    </row>
    <row r="293" spans="1:12" x14ac:dyDescent="0.3">
      <c r="A293" t="s">
        <v>654</v>
      </c>
      <c r="B293" t="s">
        <v>655</v>
      </c>
      <c r="C293" t="s">
        <v>65</v>
      </c>
      <c r="D293">
        <v>27</v>
      </c>
      <c r="E293" t="s">
        <v>73</v>
      </c>
      <c r="F293" t="s">
        <v>74</v>
      </c>
      <c r="G293" t="s">
        <v>23</v>
      </c>
      <c r="H293">
        <v>7</v>
      </c>
      <c r="I293" t="s">
        <v>2117</v>
      </c>
      <c r="J293">
        <v>2.4</v>
      </c>
      <c r="K293" t="s">
        <v>56</v>
      </c>
      <c r="L293">
        <v>0.66</v>
      </c>
    </row>
    <row r="294" spans="1:12" x14ac:dyDescent="0.3">
      <c r="A294" t="s">
        <v>656</v>
      </c>
      <c r="B294" t="s">
        <v>657</v>
      </c>
      <c r="C294" t="s">
        <v>8</v>
      </c>
      <c r="D294">
        <v>49</v>
      </c>
      <c r="E294" t="s">
        <v>81</v>
      </c>
      <c r="F294" t="s">
        <v>82</v>
      </c>
      <c r="G294" t="s">
        <v>5</v>
      </c>
      <c r="H294">
        <v>13</v>
      </c>
      <c r="I294" t="s">
        <v>2108</v>
      </c>
      <c r="J294">
        <v>4.2</v>
      </c>
      <c r="K294" t="s">
        <v>2112</v>
      </c>
      <c r="L294">
        <v>0.84</v>
      </c>
    </row>
    <row r="295" spans="1:12" x14ac:dyDescent="0.3">
      <c r="A295" t="s">
        <v>658</v>
      </c>
      <c r="B295" t="s">
        <v>659</v>
      </c>
      <c r="C295" t="s">
        <v>85</v>
      </c>
      <c r="D295">
        <v>53</v>
      </c>
      <c r="E295" t="s">
        <v>167</v>
      </c>
      <c r="F295" t="s">
        <v>60</v>
      </c>
      <c r="G295" t="s">
        <v>23</v>
      </c>
      <c r="H295">
        <v>21</v>
      </c>
      <c r="I295" t="s">
        <v>52</v>
      </c>
      <c r="J295">
        <v>1.4</v>
      </c>
      <c r="K295" t="s">
        <v>19</v>
      </c>
    </row>
    <row r="296" spans="1:12" x14ac:dyDescent="0.3">
      <c r="A296" t="s">
        <v>660</v>
      </c>
      <c r="B296" t="s">
        <v>661</v>
      </c>
      <c r="C296" t="s">
        <v>85</v>
      </c>
      <c r="D296">
        <v>56</v>
      </c>
      <c r="E296" t="s">
        <v>9</v>
      </c>
      <c r="F296" t="s">
        <v>10</v>
      </c>
      <c r="G296" t="s">
        <v>23</v>
      </c>
      <c r="H296">
        <v>19</v>
      </c>
      <c r="I296" t="s">
        <v>2116</v>
      </c>
      <c r="J296">
        <v>1.2</v>
      </c>
      <c r="K296" t="s">
        <v>62</v>
      </c>
      <c r="L296">
        <v>0.82</v>
      </c>
    </row>
    <row r="297" spans="1:12" x14ac:dyDescent="0.3">
      <c r="A297" t="s">
        <v>662</v>
      </c>
      <c r="B297" t="s">
        <v>663</v>
      </c>
      <c r="C297" t="s">
        <v>8</v>
      </c>
      <c r="D297">
        <v>56</v>
      </c>
      <c r="E297" t="s">
        <v>55</v>
      </c>
      <c r="F297" t="s">
        <v>10</v>
      </c>
      <c r="G297" t="s">
        <v>77</v>
      </c>
      <c r="H297">
        <v>34</v>
      </c>
      <c r="I297" t="s">
        <v>18529</v>
      </c>
      <c r="J297">
        <v>2.1</v>
      </c>
      <c r="K297" t="s">
        <v>56</v>
      </c>
      <c r="L297">
        <v>0.84</v>
      </c>
    </row>
    <row r="298" spans="1:12" x14ac:dyDescent="0.3">
      <c r="A298" t="s">
        <v>664</v>
      </c>
      <c r="B298" t="s">
        <v>665</v>
      </c>
      <c r="C298" t="s">
        <v>49</v>
      </c>
      <c r="D298">
        <v>38</v>
      </c>
      <c r="E298" t="s">
        <v>141</v>
      </c>
      <c r="F298" t="s">
        <v>142</v>
      </c>
      <c r="G298" t="s">
        <v>39</v>
      </c>
      <c r="H298">
        <v>3</v>
      </c>
      <c r="I298" t="s">
        <v>2108</v>
      </c>
      <c r="J298">
        <v>1.4</v>
      </c>
      <c r="K298" t="s">
        <v>18528</v>
      </c>
      <c r="L298">
        <v>0.73</v>
      </c>
    </row>
    <row r="299" spans="1:12" x14ac:dyDescent="0.3">
      <c r="A299" t="s">
        <v>666</v>
      </c>
      <c r="B299" t="s">
        <v>667</v>
      </c>
      <c r="C299" t="s">
        <v>80</v>
      </c>
      <c r="D299">
        <v>20</v>
      </c>
      <c r="E299" t="s">
        <v>100</v>
      </c>
      <c r="F299" t="s">
        <v>101</v>
      </c>
      <c r="G299" t="s">
        <v>11</v>
      </c>
      <c r="H299">
        <v>0</v>
      </c>
      <c r="I299" t="s">
        <v>2117</v>
      </c>
      <c r="J299">
        <v>3.8</v>
      </c>
      <c r="K299" t="s">
        <v>18529</v>
      </c>
      <c r="L299">
        <v>0.93</v>
      </c>
    </row>
    <row r="300" spans="1:12" x14ac:dyDescent="0.3">
      <c r="A300" t="s">
        <v>668</v>
      </c>
      <c r="B300" t="s">
        <v>669</v>
      </c>
      <c r="C300" t="s">
        <v>27</v>
      </c>
      <c r="D300">
        <v>38</v>
      </c>
      <c r="E300" t="s">
        <v>116</v>
      </c>
      <c r="F300" t="s">
        <v>10</v>
      </c>
      <c r="G300" t="s">
        <v>102</v>
      </c>
      <c r="H300">
        <v>20</v>
      </c>
      <c r="I300" t="s">
        <v>2113</v>
      </c>
      <c r="J300">
        <v>0</v>
      </c>
      <c r="K300" t="s">
        <v>18529</v>
      </c>
      <c r="L300">
        <v>0.64</v>
      </c>
    </row>
    <row r="301" spans="1:12" x14ac:dyDescent="0.3">
      <c r="A301" t="s">
        <v>670</v>
      </c>
      <c r="B301" t="s">
        <v>671</v>
      </c>
      <c r="C301" t="s">
        <v>2</v>
      </c>
      <c r="E301" t="s">
        <v>30</v>
      </c>
      <c r="F301" t="s">
        <v>31</v>
      </c>
      <c r="G301" t="s">
        <v>11</v>
      </c>
      <c r="H301">
        <v>6</v>
      </c>
      <c r="I301" t="s">
        <v>2116</v>
      </c>
      <c r="J301">
        <v>3.5</v>
      </c>
      <c r="K301" t="s">
        <v>2110</v>
      </c>
      <c r="L301">
        <v>0.76</v>
      </c>
    </row>
    <row r="302" spans="1:12" x14ac:dyDescent="0.3">
      <c r="A302" t="s">
        <v>672</v>
      </c>
      <c r="B302" t="s">
        <v>673</v>
      </c>
      <c r="C302" t="s">
        <v>49</v>
      </c>
      <c r="D302">
        <v>46</v>
      </c>
      <c r="E302" t="s">
        <v>81</v>
      </c>
      <c r="F302" t="s">
        <v>82</v>
      </c>
      <c r="G302" t="s">
        <v>102</v>
      </c>
      <c r="H302">
        <v>13</v>
      </c>
      <c r="I302" t="s">
        <v>217</v>
      </c>
      <c r="J302">
        <v>0</v>
      </c>
      <c r="K302" t="s">
        <v>62</v>
      </c>
      <c r="L302">
        <v>0.97</v>
      </c>
    </row>
    <row r="303" spans="1:12" x14ac:dyDescent="0.3">
      <c r="A303" t="s">
        <v>674</v>
      </c>
      <c r="B303" t="s">
        <v>675</v>
      </c>
      <c r="C303" t="s">
        <v>85</v>
      </c>
      <c r="D303">
        <v>36</v>
      </c>
      <c r="E303" t="s">
        <v>141</v>
      </c>
      <c r="F303" t="s">
        <v>142</v>
      </c>
      <c r="G303" t="s">
        <v>39</v>
      </c>
      <c r="H303">
        <v>9</v>
      </c>
      <c r="I303" t="s">
        <v>2121</v>
      </c>
      <c r="J303">
        <v>2.2000000000000002</v>
      </c>
      <c r="K303" t="s">
        <v>2110</v>
      </c>
      <c r="L303">
        <v>0.95</v>
      </c>
    </row>
    <row r="304" spans="1:12" x14ac:dyDescent="0.3">
      <c r="A304" t="s">
        <v>676</v>
      </c>
      <c r="B304" t="s">
        <v>677</v>
      </c>
      <c r="C304" t="s">
        <v>85</v>
      </c>
      <c r="D304">
        <v>33</v>
      </c>
      <c r="E304" t="s">
        <v>112</v>
      </c>
      <c r="F304" t="s">
        <v>113</v>
      </c>
      <c r="G304" t="s">
        <v>23</v>
      </c>
      <c r="H304">
        <v>2</v>
      </c>
      <c r="I304" t="s">
        <v>2121</v>
      </c>
      <c r="J304">
        <v>2.5</v>
      </c>
      <c r="K304" t="s">
        <v>18528</v>
      </c>
      <c r="L304">
        <v>0.65</v>
      </c>
    </row>
    <row r="305" spans="1:12" x14ac:dyDescent="0.3">
      <c r="A305" t="s">
        <v>678</v>
      </c>
      <c r="B305" t="s">
        <v>679</v>
      </c>
      <c r="C305" t="s">
        <v>22</v>
      </c>
      <c r="D305">
        <v>37</v>
      </c>
      <c r="E305" t="s">
        <v>116</v>
      </c>
      <c r="F305" t="s">
        <v>10</v>
      </c>
      <c r="G305" t="s">
        <v>18</v>
      </c>
      <c r="H305">
        <v>0</v>
      </c>
      <c r="I305" t="s">
        <v>86</v>
      </c>
      <c r="J305">
        <v>4.7</v>
      </c>
      <c r="K305" t="s">
        <v>2110</v>
      </c>
      <c r="L305">
        <v>0.77</v>
      </c>
    </row>
    <row r="306" spans="1:12" x14ac:dyDescent="0.3">
      <c r="A306" t="s">
        <v>680</v>
      </c>
      <c r="B306" t="s">
        <v>681</v>
      </c>
      <c r="C306" t="s">
        <v>85</v>
      </c>
      <c r="D306">
        <v>20</v>
      </c>
      <c r="E306" t="s">
        <v>127</v>
      </c>
      <c r="F306" t="s">
        <v>128</v>
      </c>
      <c r="G306" t="s">
        <v>39</v>
      </c>
      <c r="H306">
        <v>0</v>
      </c>
      <c r="I306" t="s">
        <v>2126</v>
      </c>
      <c r="J306">
        <v>3.9</v>
      </c>
      <c r="K306" t="s">
        <v>18528</v>
      </c>
    </row>
    <row r="307" spans="1:12" x14ac:dyDescent="0.3">
      <c r="A307" t="s">
        <v>682</v>
      </c>
      <c r="B307" t="s">
        <v>683</v>
      </c>
      <c r="C307" t="s">
        <v>8</v>
      </c>
      <c r="D307">
        <v>48</v>
      </c>
      <c r="E307" t="s">
        <v>163</v>
      </c>
      <c r="F307" t="s">
        <v>164</v>
      </c>
      <c r="G307" t="s">
        <v>39</v>
      </c>
      <c r="H307">
        <v>2</v>
      </c>
      <c r="I307" t="s">
        <v>2121</v>
      </c>
      <c r="J307">
        <v>1.6</v>
      </c>
      <c r="K307" t="s">
        <v>19</v>
      </c>
      <c r="L307">
        <v>0.67</v>
      </c>
    </row>
    <row r="308" spans="1:12" x14ac:dyDescent="0.3">
      <c r="A308" t="s">
        <v>684</v>
      </c>
      <c r="B308" t="s">
        <v>685</v>
      </c>
      <c r="C308" t="s">
        <v>15</v>
      </c>
      <c r="D308">
        <v>27</v>
      </c>
      <c r="E308" t="s">
        <v>123</v>
      </c>
      <c r="F308" t="s">
        <v>124</v>
      </c>
      <c r="G308" t="s">
        <v>66</v>
      </c>
      <c r="H308">
        <v>2</v>
      </c>
      <c r="I308" t="s">
        <v>52</v>
      </c>
      <c r="K308" t="s">
        <v>2110</v>
      </c>
      <c r="L308">
        <v>0.84</v>
      </c>
    </row>
    <row r="309" spans="1:12" x14ac:dyDescent="0.3">
      <c r="A309" t="s">
        <v>686</v>
      </c>
      <c r="B309" t="s">
        <v>687</v>
      </c>
      <c r="C309" t="s">
        <v>80</v>
      </c>
      <c r="D309">
        <v>34</v>
      </c>
      <c r="E309" t="s">
        <v>100</v>
      </c>
      <c r="F309" t="s">
        <v>101</v>
      </c>
      <c r="G309" t="s">
        <v>11</v>
      </c>
      <c r="H309">
        <v>1</v>
      </c>
      <c r="I309" t="s">
        <v>2117</v>
      </c>
      <c r="J309">
        <v>3.6</v>
      </c>
      <c r="K309" t="s">
        <v>2112</v>
      </c>
      <c r="L309">
        <v>0.87</v>
      </c>
    </row>
    <row r="310" spans="1:12" x14ac:dyDescent="0.3">
      <c r="A310" t="s">
        <v>688</v>
      </c>
      <c r="B310" t="s">
        <v>689</v>
      </c>
      <c r="C310" t="s">
        <v>85</v>
      </c>
      <c r="D310">
        <v>55</v>
      </c>
      <c r="E310" t="s">
        <v>95</v>
      </c>
      <c r="F310" t="s">
        <v>96</v>
      </c>
      <c r="G310" t="s">
        <v>102</v>
      </c>
      <c r="H310">
        <v>14</v>
      </c>
      <c r="I310" t="s">
        <v>97</v>
      </c>
      <c r="J310">
        <v>1.2</v>
      </c>
      <c r="K310" t="s">
        <v>56</v>
      </c>
      <c r="L310">
        <v>0.91</v>
      </c>
    </row>
    <row r="311" spans="1:12" x14ac:dyDescent="0.3">
      <c r="A311" t="s">
        <v>690</v>
      </c>
      <c r="B311" t="s">
        <v>691</v>
      </c>
      <c r="C311" t="s">
        <v>22</v>
      </c>
      <c r="D311">
        <v>44</v>
      </c>
      <c r="E311" t="s">
        <v>141</v>
      </c>
      <c r="F311" t="s">
        <v>142</v>
      </c>
      <c r="G311" t="s">
        <v>102</v>
      </c>
      <c r="H311">
        <v>14</v>
      </c>
      <c r="I311" t="s">
        <v>40</v>
      </c>
      <c r="J311">
        <v>3</v>
      </c>
      <c r="K311" t="s">
        <v>2110</v>
      </c>
      <c r="L311">
        <v>0.78</v>
      </c>
    </row>
    <row r="312" spans="1:12" x14ac:dyDescent="0.3">
      <c r="A312" t="s">
        <v>692</v>
      </c>
      <c r="B312" t="s">
        <v>693</v>
      </c>
      <c r="C312" t="s">
        <v>15</v>
      </c>
      <c r="D312">
        <v>31</v>
      </c>
      <c r="E312" t="s">
        <v>30</v>
      </c>
      <c r="F312" t="s">
        <v>31</v>
      </c>
      <c r="G312" t="s">
        <v>61</v>
      </c>
      <c r="H312">
        <v>2</v>
      </c>
      <c r="I312" t="s">
        <v>2113</v>
      </c>
      <c r="J312">
        <v>3.9</v>
      </c>
      <c r="K312" t="s">
        <v>2110</v>
      </c>
    </row>
    <row r="313" spans="1:12" x14ac:dyDescent="0.3">
      <c r="A313" t="s">
        <v>694</v>
      </c>
      <c r="B313" t="s">
        <v>695</v>
      </c>
      <c r="C313" t="s">
        <v>36</v>
      </c>
      <c r="D313">
        <v>34</v>
      </c>
      <c r="E313" t="s">
        <v>9</v>
      </c>
      <c r="F313" t="s">
        <v>10</v>
      </c>
      <c r="G313" t="s">
        <v>77</v>
      </c>
      <c r="H313">
        <v>1</v>
      </c>
      <c r="I313" t="s">
        <v>2116</v>
      </c>
      <c r="J313">
        <v>1.7</v>
      </c>
      <c r="K313" t="s">
        <v>18529</v>
      </c>
      <c r="L313">
        <v>74</v>
      </c>
    </row>
    <row r="314" spans="1:12" x14ac:dyDescent="0.3">
      <c r="A314" t="s">
        <v>696</v>
      </c>
      <c r="B314" t="s">
        <v>697</v>
      </c>
      <c r="C314" t="s">
        <v>22</v>
      </c>
      <c r="D314">
        <v>47</v>
      </c>
      <c r="E314" t="s">
        <v>95</v>
      </c>
      <c r="F314" t="s">
        <v>96</v>
      </c>
      <c r="G314" t="s">
        <v>77</v>
      </c>
      <c r="H314">
        <v>13</v>
      </c>
      <c r="I314" t="s">
        <v>2126</v>
      </c>
      <c r="J314">
        <v>4.5</v>
      </c>
      <c r="K314" t="s">
        <v>18529</v>
      </c>
      <c r="L314">
        <v>0.91</v>
      </c>
    </row>
    <row r="315" spans="1:12" x14ac:dyDescent="0.3">
      <c r="A315" t="s">
        <v>698</v>
      </c>
      <c r="B315" t="s">
        <v>699</v>
      </c>
      <c r="C315" t="s">
        <v>36</v>
      </c>
      <c r="D315">
        <v>50</v>
      </c>
      <c r="E315" t="s">
        <v>46</v>
      </c>
      <c r="F315" t="s">
        <v>10</v>
      </c>
      <c r="G315" t="s">
        <v>18</v>
      </c>
      <c r="H315">
        <v>23</v>
      </c>
      <c r="I315" t="s">
        <v>24</v>
      </c>
      <c r="J315">
        <v>3.6</v>
      </c>
      <c r="K315" t="s">
        <v>18530</v>
      </c>
      <c r="L315">
        <v>0.71</v>
      </c>
    </row>
    <row r="316" spans="1:12" x14ac:dyDescent="0.3">
      <c r="A316" t="s">
        <v>700</v>
      </c>
      <c r="B316" t="s">
        <v>701</v>
      </c>
      <c r="C316" t="s">
        <v>80</v>
      </c>
      <c r="D316">
        <v>39</v>
      </c>
      <c r="E316" t="s">
        <v>16</v>
      </c>
      <c r="F316" t="s">
        <v>17</v>
      </c>
      <c r="G316" t="s">
        <v>66</v>
      </c>
      <c r="I316" t="s">
        <v>40</v>
      </c>
      <c r="J316">
        <v>3.6</v>
      </c>
      <c r="K316" t="s">
        <v>62</v>
      </c>
      <c r="L316">
        <v>0.87</v>
      </c>
    </row>
    <row r="317" spans="1:12" x14ac:dyDescent="0.3">
      <c r="A317" t="s">
        <v>702</v>
      </c>
      <c r="B317" t="s">
        <v>703</v>
      </c>
      <c r="C317" t="s">
        <v>8</v>
      </c>
      <c r="D317">
        <v>26</v>
      </c>
      <c r="E317" t="s">
        <v>59</v>
      </c>
      <c r="F317" t="s">
        <v>60</v>
      </c>
      <c r="G317" t="s">
        <v>5</v>
      </c>
      <c r="H317">
        <v>3</v>
      </c>
      <c r="I317" t="s">
        <v>12</v>
      </c>
      <c r="J317">
        <v>2.8</v>
      </c>
      <c r="K317" t="s">
        <v>2112</v>
      </c>
      <c r="L317">
        <v>0.61</v>
      </c>
    </row>
    <row r="318" spans="1:12" x14ac:dyDescent="0.3">
      <c r="A318" t="s">
        <v>704</v>
      </c>
      <c r="B318" t="s">
        <v>705</v>
      </c>
      <c r="C318" t="s">
        <v>80</v>
      </c>
      <c r="E318" t="s">
        <v>30</v>
      </c>
      <c r="F318" t="s">
        <v>31</v>
      </c>
      <c r="G318" t="s">
        <v>77</v>
      </c>
      <c r="H318">
        <v>0</v>
      </c>
      <c r="I318" t="s">
        <v>217</v>
      </c>
      <c r="J318">
        <v>5</v>
      </c>
      <c r="K318" t="s">
        <v>19</v>
      </c>
    </row>
    <row r="319" spans="1:12" x14ac:dyDescent="0.3">
      <c r="A319" t="s">
        <v>706</v>
      </c>
      <c r="B319" t="s">
        <v>707</v>
      </c>
      <c r="C319" t="s">
        <v>15</v>
      </c>
      <c r="D319">
        <v>32</v>
      </c>
      <c r="E319" t="s">
        <v>16</v>
      </c>
      <c r="F319" t="s">
        <v>17</v>
      </c>
      <c r="G319" t="s">
        <v>18</v>
      </c>
      <c r="H319">
        <v>0</v>
      </c>
      <c r="I319" t="s">
        <v>2108</v>
      </c>
      <c r="J319">
        <v>1.4</v>
      </c>
      <c r="K319" t="s">
        <v>2112</v>
      </c>
      <c r="L319">
        <v>0.81</v>
      </c>
    </row>
    <row r="320" spans="1:12" x14ac:dyDescent="0.3">
      <c r="A320" t="s">
        <v>708</v>
      </c>
      <c r="B320" t="s">
        <v>709</v>
      </c>
      <c r="C320" t="s">
        <v>65</v>
      </c>
      <c r="D320">
        <v>55</v>
      </c>
      <c r="E320" t="s">
        <v>112</v>
      </c>
      <c r="F320" t="s">
        <v>113</v>
      </c>
      <c r="G320" t="s">
        <v>39</v>
      </c>
      <c r="H320">
        <v>17</v>
      </c>
      <c r="I320" t="s">
        <v>2117</v>
      </c>
      <c r="K320" t="s">
        <v>18529</v>
      </c>
    </row>
    <row r="321" spans="1:12" x14ac:dyDescent="0.3">
      <c r="A321" t="s">
        <v>710</v>
      </c>
      <c r="B321" t="s">
        <v>711</v>
      </c>
      <c r="C321" t="s">
        <v>80</v>
      </c>
      <c r="D321">
        <v>32</v>
      </c>
      <c r="E321" t="s">
        <v>59</v>
      </c>
      <c r="F321" t="s">
        <v>60</v>
      </c>
      <c r="G321" t="s">
        <v>102</v>
      </c>
      <c r="H321">
        <v>9</v>
      </c>
      <c r="I321" t="s">
        <v>43</v>
      </c>
      <c r="J321">
        <v>4.5999999999999996</v>
      </c>
      <c r="K321" t="s">
        <v>2112</v>
      </c>
      <c r="L321">
        <v>0.84</v>
      </c>
    </row>
    <row r="322" spans="1:12" x14ac:dyDescent="0.3">
      <c r="A322" t="s">
        <v>712</v>
      </c>
      <c r="B322" t="s">
        <v>713</v>
      </c>
      <c r="C322" t="s">
        <v>36</v>
      </c>
      <c r="D322">
        <v>30</v>
      </c>
      <c r="E322" t="s">
        <v>100</v>
      </c>
      <c r="F322" t="s">
        <v>101</v>
      </c>
      <c r="G322" t="s">
        <v>5</v>
      </c>
      <c r="H322">
        <v>4</v>
      </c>
      <c r="I322" t="s">
        <v>109</v>
      </c>
      <c r="J322">
        <v>3.3</v>
      </c>
      <c r="K322" t="s">
        <v>147</v>
      </c>
    </row>
    <row r="323" spans="1:12" x14ac:dyDescent="0.3">
      <c r="A323" t="s">
        <v>714</v>
      </c>
      <c r="B323" t="s">
        <v>715</v>
      </c>
      <c r="C323" t="s">
        <v>27</v>
      </c>
      <c r="D323">
        <v>37</v>
      </c>
      <c r="E323" t="s">
        <v>116</v>
      </c>
      <c r="F323" t="s">
        <v>10</v>
      </c>
      <c r="G323" t="s">
        <v>66</v>
      </c>
      <c r="H323">
        <v>0</v>
      </c>
      <c r="I323" t="s">
        <v>24</v>
      </c>
      <c r="J323">
        <v>3.7</v>
      </c>
      <c r="K323" t="s">
        <v>2112</v>
      </c>
    </row>
    <row r="324" spans="1:12" x14ac:dyDescent="0.3">
      <c r="A324" t="s">
        <v>716</v>
      </c>
      <c r="B324" t="s">
        <v>717</v>
      </c>
      <c r="C324" t="s">
        <v>80</v>
      </c>
      <c r="D324">
        <v>52</v>
      </c>
      <c r="E324" t="s">
        <v>95</v>
      </c>
      <c r="F324" t="s">
        <v>96</v>
      </c>
      <c r="G324" t="s">
        <v>18</v>
      </c>
      <c r="H324">
        <v>33</v>
      </c>
      <c r="I324" t="s">
        <v>18529</v>
      </c>
      <c r="J324">
        <v>0</v>
      </c>
      <c r="K324" t="s">
        <v>2112</v>
      </c>
      <c r="L324">
        <v>0.6</v>
      </c>
    </row>
    <row r="325" spans="1:12" x14ac:dyDescent="0.3">
      <c r="A325" t="s">
        <v>718</v>
      </c>
      <c r="B325" t="s">
        <v>719</v>
      </c>
      <c r="C325" t="s">
        <v>85</v>
      </c>
      <c r="D325">
        <v>48</v>
      </c>
      <c r="E325" t="s">
        <v>81</v>
      </c>
      <c r="F325" t="s">
        <v>82</v>
      </c>
      <c r="G325" t="s">
        <v>66</v>
      </c>
      <c r="H325">
        <v>18</v>
      </c>
      <c r="I325" t="s">
        <v>2113</v>
      </c>
      <c r="J325">
        <v>0</v>
      </c>
      <c r="K325" t="s">
        <v>62</v>
      </c>
      <c r="L325">
        <v>0.64</v>
      </c>
    </row>
    <row r="326" spans="1:12" x14ac:dyDescent="0.3">
      <c r="A326" t="s">
        <v>720</v>
      </c>
      <c r="B326" t="s">
        <v>721</v>
      </c>
      <c r="C326" t="s">
        <v>8</v>
      </c>
      <c r="D326">
        <v>28</v>
      </c>
      <c r="E326" t="s">
        <v>73</v>
      </c>
      <c r="F326" t="s">
        <v>74</v>
      </c>
      <c r="G326" t="s">
        <v>11</v>
      </c>
      <c r="H326">
        <v>9</v>
      </c>
      <c r="I326" t="s">
        <v>2116</v>
      </c>
      <c r="K326" t="s">
        <v>2112</v>
      </c>
      <c r="L326">
        <v>0.64</v>
      </c>
    </row>
    <row r="327" spans="1:12" x14ac:dyDescent="0.3">
      <c r="A327" t="s">
        <v>722</v>
      </c>
      <c r="B327" t="s">
        <v>723</v>
      </c>
      <c r="C327" t="s">
        <v>8</v>
      </c>
      <c r="D327">
        <v>58</v>
      </c>
      <c r="E327" t="s">
        <v>178</v>
      </c>
      <c r="F327" t="s">
        <v>60</v>
      </c>
      <c r="G327" t="s">
        <v>39</v>
      </c>
      <c r="H327">
        <v>40</v>
      </c>
      <c r="I327" t="s">
        <v>2121</v>
      </c>
      <c r="J327">
        <v>3.4</v>
      </c>
      <c r="K327" t="s">
        <v>2112</v>
      </c>
      <c r="L327">
        <v>1</v>
      </c>
    </row>
    <row r="328" spans="1:12" x14ac:dyDescent="0.3">
      <c r="A328" t="s">
        <v>724</v>
      </c>
      <c r="B328" t="s">
        <v>725</v>
      </c>
      <c r="C328" t="s">
        <v>15</v>
      </c>
      <c r="D328">
        <v>30</v>
      </c>
      <c r="E328" t="s">
        <v>59</v>
      </c>
      <c r="F328" t="s">
        <v>60</v>
      </c>
      <c r="G328" t="s">
        <v>23</v>
      </c>
      <c r="H328">
        <v>1</v>
      </c>
      <c r="I328" t="s">
        <v>2116</v>
      </c>
      <c r="J328">
        <v>1.6</v>
      </c>
      <c r="K328" t="s">
        <v>18530</v>
      </c>
      <c r="L328">
        <v>100</v>
      </c>
    </row>
    <row r="329" spans="1:12" x14ac:dyDescent="0.3">
      <c r="A329" t="s">
        <v>726</v>
      </c>
      <c r="B329" t="s">
        <v>727</v>
      </c>
      <c r="C329" t="s">
        <v>65</v>
      </c>
      <c r="D329">
        <v>47</v>
      </c>
      <c r="E329" t="s">
        <v>163</v>
      </c>
      <c r="F329" t="s">
        <v>164</v>
      </c>
      <c r="G329" t="s">
        <v>11</v>
      </c>
      <c r="H329">
        <v>5</v>
      </c>
      <c r="I329" t="s">
        <v>2126</v>
      </c>
      <c r="J329">
        <v>1.9</v>
      </c>
      <c r="K329" t="s">
        <v>2110</v>
      </c>
    </row>
    <row r="330" spans="1:12" x14ac:dyDescent="0.3">
      <c r="A330" t="s">
        <v>728</v>
      </c>
      <c r="B330" t="s">
        <v>729</v>
      </c>
      <c r="C330" t="s">
        <v>15</v>
      </c>
      <c r="D330">
        <v>44</v>
      </c>
      <c r="E330" t="s">
        <v>59</v>
      </c>
      <c r="F330" t="s">
        <v>60</v>
      </c>
      <c r="G330" t="s">
        <v>32</v>
      </c>
      <c r="H330">
        <v>4</v>
      </c>
      <c r="I330" t="s">
        <v>52</v>
      </c>
      <c r="J330">
        <v>0</v>
      </c>
      <c r="K330" t="s">
        <v>18530</v>
      </c>
      <c r="L330">
        <v>0.83</v>
      </c>
    </row>
    <row r="331" spans="1:12" x14ac:dyDescent="0.3">
      <c r="A331" t="s">
        <v>730</v>
      </c>
      <c r="B331" t="s">
        <v>731</v>
      </c>
      <c r="C331" t="s">
        <v>80</v>
      </c>
      <c r="D331">
        <v>56</v>
      </c>
      <c r="E331" t="s">
        <v>3</v>
      </c>
      <c r="F331" t="s">
        <v>4</v>
      </c>
      <c r="G331" t="s">
        <v>102</v>
      </c>
      <c r="H331">
        <v>13</v>
      </c>
      <c r="I331" t="s">
        <v>43</v>
      </c>
      <c r="K331" t="s">
        <v>2112</v>
      </c>
      <c r="L331">
        <v>0.87</v>
      </c>
    </row>
    <row r="332" spans="1:12" x14ac:dyDescent="0.3">
      <c r="A332" t="s">
        <v>732</v>
      </c>
      <c r="B332" t="s">
        <v>733</v>
      </c>
      <c r="C332" t="s">
        <v>65</v>
      </c>
      <c r="D332">
        <v>53</v>
      </c>
      <c r="E332" t="s">
        <v>46</v>
      </c>
      <c r="F332" t="s">
        <v>10</v>
      </c>
      <c r="G332" t="s">
        <v>11</v>
      </c>
      <c r="H332">
        <v>33</v>
      </c>
      <c r="I332" t="s">
        <v>217</v>
      </c>
      <c r="K332" t="s">
        <v>147</v>
      </c>
      <c r="L332">
        <v>0.75</v>
      </c>
    </row>
    <row r="333" spans="1:12" x14ac:dyDescent="0.3">
      <c r="A333" t="s">
        <v>734</v>
      </c>
      <c r="B333" t="s">
        <v>735</v>
      </c>
      <c r="C333" t="s">
        <v>49</v>
      </c>
      <c r="D333">
        <v>59</v>
      </c>
      <c r="E333" t="s">
        <v>55</v>
      </c>
      <c r="F333" t="s">
        <v>10</v>
      </c>
      <c r="G333" t="s">
        <v>11</v>
      </c>
      <c r="H333">
        <v>22</v>
      </c>
      <c r="I333" t="s">
        <v>2116</v>
      </c>
      <c r="J333">
        <v>1.1000000000000001</v>
      </c>
      <c r="K333" t="s">
        <v>56</v>
      </c>
      <c r="L333">
        <v>0.61</v>
      </c>
    </row>
    <row r="334" spans="1:12" x14ac:dyDescent="0.3">
      <c r="A334" t="s">
        <v>736</v>
      </c>
      <c r="B334" t="s">
        <v>737</v>
      </c>
      <c r="C334" t="s">
        <v>80</v>
      </c>
      <c r="D334">
        <v>60</v>
      </c>
      <c r="E334" t="s">
        <v>46</v>
      </c>
      <c r="F334" t="s">
        <v>10</v>
      </c>
      <c r="G334" t="s">
        <v>77</v>
      </c>
      <c r="H334">
        <v>34</v>
      </c>
      <c r="I334" t="s">
        <v>18529</v>
      </c>
      <c r="J334">
        <v>2.5</v>
      </c>
      <c r="K334" t="s">
        <v>18528</v>
      </c>
      <c r="L334">
        <v>0.93</v>
      </c>
    </row>
    <row r="335" spans="1:12" x14ac:dyDescent="0.3">
      <c r="A335" t="s">
        <v>738</v>
      </c>
      <c r="B335" t="s">
        <v>739</v>
      </c>
      <c r="C335" t="s">
        <v>8</v>
      </c>
      <c r="D335">
        <v>33</v>
      </c>
      <c r="E335" t="s">
        <v>16</v>
      </c>
      <c r="F335" t="s">
        <v>17</v>
      </c>
      <c r="G335" t="s">
        <v>11</v>
      </c>
      <c r="H335">
        <v>8</v>
      </c>
      <c r="I335" t="s">
        <v>97</v>
      </c>
      <c r="J335">
        <v>3.6</v>
      </c>
      <c r="K335" t="s">
        <v>2112</v>
      </c>
    </row>
    <row r="336" spans="1:12" x14ac:dyDescent="0.3">
      <c r="A336" t="s">
        <v>740</v>
      </c>
      <c r="B336" t="s">
        <v>741</v>
      </c>
      <c r="C336" t="s">
        <v>65</v>
      </c>
      <c r="D336">
        <v>21</v>
      </c>
      <c r="E336" t="s">
        <v>59</v>
      </c>
      <c r="F336" t="s">
        <v>60</v>
      </c>
      <c r="G336" t="s">
        <v>23</v>
      </c>
      <c r="H336">
        <v>1</v>
      </c>
      <c r="I336" t="s">
        <v>302</v>
      </c>
      <c r="K336" t="s">
        <v>18528</v>
      </c>
      <c r="L336">
        <v>0.99</v>
      </c>
    </row>
    <row r="337" spans="1:12" x14ac:dyDescent="0.3">
      <c r="A337" t="s">
        <v>742</v>
      </c>
      <c r="B337" t="s">
        <v>743</v>
      </c>
      <c r="C337" t="s">
        <v>15</v>
      </c>
      <c r="D337">
        <v>54</v>
      </c>
      <c r="E337" t="s">
        <v>55</v>
      </c>
      <c r="F337" t="s">
        <v>10</v>
      </c>
      <c r="G337" t="s">
        <v>61</v>
      </c>
      <c r="H337">
        <v>20</v>
      </c>
      <c r="I337" t="s">
        <v>2113</v>
      </c>
      <c r="J337">
        <v>4.4000000000000004</v>
      </c>
      <c r="K337" t="s">
        <v>2110</v>
      </c>
      <c r="L337">
        <v>73</v>
      </c>
    </row>
    <row r="338" spans="1:12" x14ac:dyDescent="0.3">
      <c r="A338" t="s">
        <v>744</v>
      </c>
      <c r="B338" t="s">
        <v>745</v>
      </c>
      <c r="C338" t="s">
        <v>65</v>
      </c>
      <c r="D338">
        <v>33</v>
      </c>
      <c r="E338" t="s">
        <v>46</v>
      </c>
      <c r="F338" t="s">
        <v>10</v>
      </c>
      <c r="G338" t="s">
        <v>18</v>
      </c>
      <c r="H338">
        <v>11</v>
      </c>
      <c r="I338" t="s">
        <v>2121</v>
      </c>
      <c r="J338">
        <v>2.1</v>
      </c>
      <c r="K338" t="s">
        <v>2110</v>
      </c>
      <c r="L338">
        <v>0.96</v>
      </c>
    </row>
    <row r="339" spans="1:12" x14ac:dyDescent="0.3">
      <c r="A339" t="s">
        <v>746</v>
      </c>
      <c r="B339" t="s">
        <v>747</v>
      </c>
      <c r="C339" t="s">
        <v>65</v>
      </c>
      <c r="D339">
        <v>57</v>
      </c>
      <c r="E339" t="s">
        <v>50</v>
      </c>
      <c r="F339" t="s">
        <v>51</v>
      </c>
      <c r="G339" t="s">
        <v>39</v>
      </c>
      <c r="H339">
        <v>2</v>
      </c>
      <c r="I339" t="s">
        <v>2116</v>
      </c>
      <c r="J339">
        <v>0</v>
      </c>
      <c r="K339" t="s">
        <v>18528</v>
      </c>
      <c r="L339">
        <v>0.6</v>
      </c>
    </row>
    <row r="340" spans="1:12" x14ac:dyDescent="0.3">
      <c r="A340" t="s">
        <v>748</v>
      </c>
      <c r="B340" t="s">
        <v>749</v>
      </c>
      <c r="C340" t="s">
        <v>80</v>
      </c>
      <c r="D340">
        <v>36</v>
      </c>
      <c r="E340" t="s">
        <v>100</v>
      </c>
      <c r="F340" t="s">
        <v>101</v>
      </c>
      <c r="G340" t="s">
        <v>18</v>
      </c>
      <c r="H340">
        <v>6</v>
      </c>
      <c r="I340" t="s">
        <v>2126</v>
      </c>
      <c r="J340">
        <v>1</v>
      </c>
      <c r="K340" t="s">
        <v>62</v>
      </c>
      <c r="L340">
        <v>0.64</v>
      </c>
    </row>
    <row r="341" spans="1:12" x14ac:dyDescent="0.3">
      <c r="A341" t="s">
        <v>750</v>
      </c>
      <c r="B341" t="s">
        <v>751</v>
      </c>
      <c r="C341" t="s">
        <v>85</v>
      </c>
      <c r="D341">
        <v>50</v>
      </c>
      <c r="E341" t="s">
        <v>16</v>
      </c>
      <c r="F341" t="s">
        <v>17</v>
      </c>
      <c r="G341" t="s">
        <v>5</v>
      </c>
      <c r="H341">
        <v>20</v>
      </c>
      <c r="I341" t="s">
        <v>97</v>
      </c>
      <c r="J341">
        <v>0</v>
      </c>
      <c r="K341" t="s">
        <v>2110</v>
      </c>
    </row>
    <row r="342" spans="1:12" x14ac:dyDescent="0.3">
      <c r="A342" t="s">
        <v>752</v>
      </c>
      <c r="B342" t="s">
        <v>753</v>
      </c>
      <c r="C342" t="s">
        <v>2</v>
      </c>
      <c r="D342">
        <v>37</v>
      </c>
      <c r="E342" t="s">
        <v>116</v>
      </c>
      <c r="F342" t="s">
        <v>10</v>
      </c>
      <c r="G342" t="s">
        <v>77</v>
      </c>
      <c r="I342" t="s">
        <v>302</v>
      </c>
      <c r="J342">
        <v>4.9000000000000004</v>
      </c>
      <c r="K342" t="s">
        <v>19</v>
      </c>
    </row>
    <row r="343" spans="1:12" x14ac:dyDescent="0.3">
      <c r="A343" t="s">
        <v>754</v>
      </c>
      <c r="B343" t="s">
        <v>755</v>
      </c>
      <c r="C343" t="s">
        <v>80</v>
      </c>
      <c r="D343">
        <v>53</v>
      </c>
      <c r="E343" t="s">
        <v>3</v>
      </c>
      <c r="F343" t="s">
        <v>4</v>
      </c>
      <c r="G343" t="s">
        <v>32</v>
      </c>
      <c r="H343">
        <v>4</v>
      </c>
      <c r="I343" t="s">
        <v>2117</v>
      </c>
      <c r="J343">
        <v>4.7</v>
      </c>
      <c r="K343" t="s">
        <v>147</v>
      </c>
      <c r="L343">
        <v>0.99</v>
      </c>
    </row>
    <row r="344" spans="1:12" x14ac:dyDescent="0.3">
      <c r="A344" t="s">
        <v>756</v>
      </c>
      <c r="B344" t="s">
        <v>757</v>
      </c>
      <c r="C344" t="s">
        <v>65</v>
      </c>
      <c r="D344">
        <v>22</v>
      </c>
      <c r="E344" t="s">
        <v>3</v>
      </c>
      <c r="F344" t="s">
        <v>4</v>
      </c>
      <c r="G344" t="s">
        <v>5</v>
      </c>
      <c r="H344">
        <v>3</v>
      </c>
      <c r="I344" t="s">
        <v>43</v>
      </c>
      <c r="J344">
        <v>2.1</v>
      </c>
      <c r="K344" t="s">
        <v>2110</v>
      </c>
    </row>
    <row r="345" spans="1:12" x14ac:dyDescent="0.3">
      <c r="A345" t="s">
        <v>758</v>
      </c>
      <c r="B345" t="s">
        <v>759</v>
      </c>
      <c r="C345" t="s">
        <v>65</v>
      </c>
      <c r="D345">
        <v>55</v>
      </c>
      <c r="E345" t="s">
        <v>30</v>
      </c>
      <c r="F345" t="s">
        <v>31</v>
      </c>
      <c r="G345" t="s">
        <v>11</v>
      </c>
      <c r="H345">
        <v>33</v>
      </c>
      <c r="I345" t="s">
        <v>2116</v>
      </c>
      <c r="J345">
        <v>1.5</v>
      </c>
      <c r="K345" t="s">
        <v>62</v>
      </c>
      <c r="L345">
        <v>0.71</v>
      </c>
    </row>
    <row r="346" spans="1:12" x14ac:dyDescent="0.3">
      <c r="A346" t="s">
        <v>760</v>
      </c>
      <c r="B346" t="s">
        <v>761</v>
      </c>
      <c r="C346" t="s">
        <v>49</v>
      </c>
      <c r="D346">
        <v>22</v>
      </c>
      <c r="E346" t="s">
        <v>9</v>
      </c>
      <c r="F346" t="s">
        <v>10</v>
      </c>
      <c r="G346" t="s">
        <v>66</v>
      </c>
      <c r="H346">
        <v>1</v>
      </c>
      <c r="I346" t="s">
        <v>18529</v>
      </c>
      <c r="J346">
        <v>2.6</v>
      </c>
      <c r="K346" t="s">
        <v>2110</v>
      </c>
      <c r="L346">
        <v>0.72</v>
      </c>
    </row>
    <row r="347" spans="1:12" x14ac:dyDescent="0.3">
      <c r="A347" t="s">
        <v>762</v>
      </c>
      <c r="B347" t="s">
        <v>763</v>
      </c>
      <c r="C347" t="s">
        <v>2</v>
      </c>
      <c r="D347">
        <v>45</v>
      </c>
      <c r="E347" t="s">
        <v>50</v>
      </c>
      <c r="F347" t="s">
        <v>51</v>
      </c>
      <c r="G347" t="s">
        <v>23</v>
      </c>
      <c r="H347">
        <v>23</v>
      </c>
      <c r="I347" t="s">
        <v>86</v>
      </c>
      <c r="J347">
        <v>0</v>
      </c>
      <c r="K347" t="s">
        <v>2110</v>
      </c>
      <c r="L347">
        <v>0.66</v>
      </c>
    </row>
    <row r="348" spans="1:12" x14ac:dyDescent="0.3">
      <c r="A348" t="s">
        <v>764</v>
      </c>
      <c r="B348" t="s">
        <v>765</v>
      </c>
      <c r="C348" t="s">
        <v>80</v>
      </c>
      <c r="D348">
        <v>36</v>
      </c>
      <c r="E348" t="s">
        <v>123</v>
      </c>
      <c r="F348" t="s">
        <v>124</v>
      </c>
      <c r="G348" t="s">
        <v>39</v>
      </c>
      <c r="H348">
        <v>13</v>
      </c>
      <c r="I348" t="s">
        <v>2116</v>
      </c>
      <c r="K348" t="s">
        <v>19</v>
      </c>
      <c r="L348">
        <v>0.78</v>
      </c>
    </row>
    <row r="349" spans="1:12" x14ac:dyDescent="0.3">
      <c r="A349" t="s">
        <v>766</v>
      </c>
      <c r="B349" t="s">
        <v>767</v>
      </c>
      <c r="C349" t="s">
        <v>36</v>
      </c>
      <c r="D349">
        <v>23</v>
      </c>
      <c r="E349" t="s">
        <v>9</v>
      </c>
      <c r="F349" t="s">
        <v>10</v>
      </c>
      <c r="G349" t="s">
        <v>77</v>
      </c>
      <c r="H349">
        <v>1</v>
      </c>
      <c r="I349" t="s">
        <v>302</v>
      </c>
      <c r="J349">
        <v>4</v>
      </c>
      <c r="K349" t="s">
        <v>62</v>
      </c>
      <c r="L349">
        <v>100</v>
      </c>
    </row>
    <row r="350" spans="1:12" x14ac:dyDescent="0.3">
      <c r="A350" t="s">
        <v>768</v>
      </c>
      <c r="B350" t="s">
        <v>769</v>
      </c>
      <c r="C350" t="s">
        <v>80</v>
      </c>
      <c r="D350">
        <v>55</v>
      </c>
      <c r="E350" t="s">
        <v>3</v>
      </c>
      <c r="F350" t="s">
        <v>4</v>
      </c>
      <c r="G350" t="s">
        <v>77</v>
      </c>
      <c r="H350">
        <v>15</v>
      </c>
      <c r="I350" t="s">
        <v>2116</v>
      </c>
      <c r="J350">
        <v>4.5</v>
      </c>
      <c r="K350" t="s">
        <v>18529</v>
      </c>
    </row>
    <row r="351" spans="1:12" x14ac:dyDescent="0.3">
      <c r="A351" t="s">
        <v>770</v>
      </c>
      <c r="B351" t="s">
        <v>771</v>
      </c>
      <c r="C351" t="s">
        <v>22</v>
      </c>
      <c r="D351">
        <v>50</v>
      </c>
      <c r="E351" t="s">
        <v>95</v>
      </c>
      <c r="F351" t="s">
        <v>96</v>
      </c>
      <c r="G351" t="s">
        <v>11</v>
      </c>
      <c r="H351">
        <v>18</v>
      </c>
      <c r="I351" t="s">
        <v>2121</v>
      </c>
      <c r="J351">
        <v>3.8</v>
      </c>
      <c r="K351" t="s">
        <v>2110</v>
      </c>
      <c r="L351">
        <v>67</v>
      </c>
    </row>
    <row r="352" spans="1:12" x14ac:dyDescent="0.3">
      <c r="A352" t="s">
        <v>772</v>
      </c>
      <c r="B352" t="s">
        <v>773</v>
      </c>
      <c r="C352" t="s">
        <v>15</v>
      </c>
      <c r="D352">
        <v>48</v>
      </c>
      <c r="E352" t="s">
        <v>46</v>
      </c>
      <c r="F352" t="s">
        <v>10</v>
      </c>
      <c r="G352" t="s">
        <v>102</v>
      </c>
      <c r="H352">
        <v>21</v>
      </c>
      <c r="I352" t="s">
        <v>2113</v>
      </c>
      <c r="J352">
        <v>4</v>
      </c>
      <c r="K352" t="s">
        <v>2110</v>
      </c>
      <c r="L352">
        <v>0.78</v>
      </c>
    </row>
    <row r="353" spans="1:12" x14ac:dyDescent="0.3">
      <c r="A353" t="s">
        <v>774</v>
      </c>
      <c r="B353" t="s">
        <v>775</v>
      </c>
      <c r="C353" t="s">
        <v>49</v>
      </c>
      <c r="D353">
        <v>23</v>
      </c>
      <c r="E353" t="s">
        <v>30</v>
      </c>
      <c r="F353" t="s">
        <v>31</v>
      </c>
      <c r="G353" t="s">
        <v>77</v>
      </c>
      <c r="H353">
        <v>1</v>
      </c>
      <c r="I353" t="s">
        <v>24</v>
      </c>
      <c r="J353">
        <v>4.9000000000000004</v>
      </c>
      <c r="K353" t="s">
        <v>56</v>
      </c>
      <c r="L353">
        <v>0.78</v>
      </c>
    </row>
    <row r="354" spans="1:12" x14ac:dyDescent="0.3">
      <c r="A354" t="s">
        <v>776</v>
      </c>
      <c r="B354" t="s">
        <v>777</v>
      </c>
      <c r="C354" t="s">
        <v>2</v>
      </c>
      <c r="D354">
        <v>49</v>
      </c>
      <c r="E354" t="s">
        <v>116</v>
      </c>
      <c r="F354" t="s">
        <v>10</v>
      </c>
      <c r="G354" t="s">
        <v>23</v>
      </c>
      <c r="H354">
        <v>25</v>
      </c>
      <c r="I354" t="s">
        <v>33</v>
      </c>
      <c r="J354">
        <v>3.4</v>
      </c>
      <c r="K354" t="s">
        <v>2110</v>
      </c>
      <c r="L354">
        <v>0.75</v>
      </c>
    </row>
    <row r="355" spans="1:12" x14ac:dyDescent="0.3">
      <c r="A355" t="s">
        <v>778</v>
      </c>
      <c r="B355" t="s">
        <v>779</v>
      </c>
      <c r="C355" t="s">
        <v>22</v>
      </c>
      <c r="D355">
        <v>47</v>
      </c>
      <c r="E355" t="s">
        <v>3</v>
      </c>
      <c r="F355" t="s">
        <v>4</v>
      </c>
      <c r="G355" t="s">
        <v>66</v>
      </c>
      <c r="H355">
        <v>12</v>
      </c>
      <c r="I355" t="s">
        <v>2113</v>
      </c>
      <c r="J355">
        <v>2.1</v>
      </c>
      <c r="K355" t="s">
        <v>18530</v>
      </c>
      <c r="L355">
        <v>0.67</v>
      </c>
    </row>
    <row r="356" spans="1:12" x14ac:dyDescent="0.3">
      <c r="A356" t="s">
        <v>780</v>
      </c>
      <c r="B356" t="s">
        <v>781</v>
      </c>
      <c r="C356" t="s">
        <v>65</v>
      </c>
      <c r="D356">
        <v>56</v>
      </c>
      <c r="E356" t="s">
        <v>73</v>
      </c>
      <c r="F356" t="s">
        <v>74</v>
      </c>
      <c r="G356" t="s">
        <v>18</v>
      </c>
      <c r="H356">
        <v>32</v>
      </c>
      <c r="I356" t="s">
        <v>43</v>
      </c>
      <c r="J356">
        <v>0</v>
      </c>
      <c r="K356" t="s">
        <v>2112</v>
      </c>
      <c r="L356">
        <v>0.86</v>
      </c>
    </row>
    <row r="357" spans="1:12" x14ac:dyDescent="0.3">
      <c r="A357" t="s">
        <v>782</v>
      </c>
      <c r="B357" t="s">
        <v>783</v>
      </c>
      <c r="C357" t="s">
        <v>49</v>
      </c>
      <c r="D357">
        <v>58</v>
      </c>
      <c r="E357" t="s">
        <v>59</v>
      </c>
      <c r="F357" t="s">
        <v>60</v>
      </c>
      <c r="G357" t="s">
        <v>61</v>
      </c>
      <c r="I357" t="s">
        <v>2108</v>
      </c>
      <c r="J357">
        <v>4.5</v>
      </c>
      <c r="K357" t="s">
        <v>147</v>
      </c>
      <c r="L357">
        <v>77</v>
      </c>
    </row>
    <row r="358" spans="1:12" x14ac:dyDescent="0.3">
      <c r="A358" t="s">
        <v>784</v>
      </c>
      <c r="B358" t="s">
        <v>785</v>
      </c>
      <c r="C358" t="s">
        <v>36</v>
      </c>
      <c r="D358">
        <v>32</v>
      </c>
      <c r="E358" t="s">
        <v>100</v>
      </c>
      <c r="F358" t="s">
        <v>101</v>
      </c>
      <c r="G358" t="s">
        <v>61</v>
      </c>
      <c r="H358">
        <v>10</v>
      </c>
      <c r="I358" t="s">
        <v>33</v>
      </c>
      <c r="J358">
        <v>3.8</v>
      </c>
      <c r="K358" t="s">
        <v>2110</v>
      </c>
      <c r="L358">
        <v>0.61</v>
      </c>
    </row>
    <row r="359" spans="1:12" x14ac:dyDescent="0.3">
      <c r="A359" t="s">
        <v>786</v>
      </c>
      <c r="B359" t="s">
        <v>787</v>
      </c>
      <c r="C359" t="s">
        <v>65</v>
      </c>
      <c r="D359">
        <v>52</v>
      </c>
      <c r="E359" t="s">
        <v>81</v>
      </c>
      <c r="F359" t="s">
        <v>82</v>
      </c>
      <c r="G359" t="s">
        <v>61</v>
      </c>
      <c r="H359">
        <v>0</v>
      </c>
      <c r="I359" t="s">
        <v>18529</v>
      </c>
      <c r="J359">
        <v>4.3</v>
      </c>
      <c r="K359" t="s">
        <v>2110</v>
      </c>
      <c r="L359">
        <v>0.9</v>
      </c>
    </row>
    <row r="360" spans="1:12" x14ac:dyDescent="0.3">
      <c r="A360" t="s">
        <v>788</v>
      </c>
      <c r="B360" t="s">
        <v>789</v>
      </c>
      <c r="C360" t="s">
        <v>8</v>
      </c>
      <c r="D360">
        <v>22</v>
      </c>
      <c r="E360" t="s">
        <v>163</v>
      </c>
      <c r="F360" t="s">
        <v>164</v>
      </c>
      <c r="G360" t="s">
        <v>39</v>
      </c>
      <c r="H360">
        <v>1</v>
      </c>
      <c r="I360" t="s">
        <v>2113</v>
      </c>
      <c r="J360">
        <v>0</v>
      </c>
      <c r="K360" t="s">
        <v>18529</v>
      </c>
      <c r="L360">
        <v>0.98</v>
      </c>
    </row>
    <row r="361" spans="1:12" x14ac:dyDescent="0.3">
      <c r="A361" t="s">
        <v>790</v>
      </c>
      <c r="B361" t="s">
        <v>791</v>
      </c>
      <c r="C361" t="s">
        <v>85</v>
      </c>
      <c r="D361">
        <v>20</v>
      </c>
      <c r="E361" t="s">
        <v>81</v>
      </c>
      <c r="F361" t="s">
        <v>82</v>
      </c>
      <c r="G361" t="s">
        <v>66</v>
      </c>
      <c r="H361">
        <v>2</v>
      </c>
      <c r="I361" t="s">
        <v>2117</v>
      </c>
      <c r="K361" t="s">
        <v>2112</v>
      </c>
      <c r="L361">
        <v>0.99</v>
      </c>
    </row>
    <row r="362" spans="1:12" x14ac:dyDescent="0.3">
      <c r="A362" t="s">
        <v>792</v>
      </c>
      <c r="B362" t="s">
        <v>793</v>
      </c>
      <c r="C362" t="s">
        <v>80</v>
      </c>
      <c r="D362">
        <v>56</v>
      </c>
      <c r="E362" t="s">
        <v>30</v>
      </c>
      <c r="F362" t="s">
        <v>31</v>
      </c>
      <c r="G362" t="s">
        <v>39</v>
      </c>
      <c r="H362">
        <v>9</v>
      </c>
      <c r="I362" t="s">
        <v>43</v>
      </c>
      <c r="J362">
        <v>2.6</v>
      </c>
      <c r="K362" t="s">
        <v>2110</v>
      </c>
      <c r="L362">
        <v>0.61</v>
      </c>
    </row>
    <row r="363" spans="1:12" x14ac:dyDescent="0.3">
      <c r="A363" t="s">
        <v>794</v>
      </c>
      <c r="B363" t="s">
        <v>795</v>
      </c>
      <c r="C363" t="s">
        <v>85</v>
      </c>
      <c r="D363">
        <v>41</v>
      </c>
      <c r="E363" t="s">
        <v>73</v>
      </c>
      <c r="F363" t="s">
        <v>74</v>
      </c>
      <c r="G363" t="s">
        <v>39</v>
      </c>
      <c r="H363">
        <v>22</v>
      </c>
      <c r="I363" t="s">
        <v>86</v>
      </c>
      <c r="J363">
        <v>1.6</v>
      </c>
      <c r="K363" t="s">
        <v>2112</v>
      </c>
      <c r="L363">
        <v>0.61</v>
      </c>
    </row>
    <row r="364" spans="1:12" x14ac:dyDescent="0.3">
      <c r="A364" t="s">
        <v>796</v>
      </c>
      <c r="B364" t="s">
        <v>797</v>
      </c>
      <c r="C364" t="s">
        <v>85</v>
      </c>
      <c r="D364">
        <v>25</v>
      </c>
      <c r="E364" t="s">
        <v>59</v>
      </c>
      <c r="F364" t="s">
        <v>60</v>
      </c>
      <c r="G364" t="s">
        <v>5</v>
      </c>
      <c r="H364">
        <v>5</v>
      </c>
      <c r="I364" t="s">
        <v>33</v>
      </c>
      <c r="J364">
        <v>2.2999999999999998</v>
      </c>
      <c r="K364" t="s">
        <v>2110</v>
      </c>
      <c r="L364">
        <v>0.91</v>
      </c>
    </row>
    <row r="365" spans="1:12" x14ac:dyDescent="0.3">
      <c r="A365" t="s">
        <v>798</v>
      </c>
      <c r="B365" t="s">
        <v>799</v>
      </c>
      <c r="C365" t="s">
        <v>8</v>
      </c>
      <c r="D365">
        <v>44</v>
      </c>
      <c r="E365" t="s">
        <v>116</v>
      </c>
      <c r="F365" t="s">
        <v>10</v>
      </c>
      <c r="G365" t="s">
        <v>66</v>
      </c>
      <c r="H365">
        <v>6</v>
      </c>
      <c r="I365" t="s">
        <v>2121</v>
      </c>
      <c r="J365">
        <v>4.5999999999999996</v>
      </c>
      <c r="K365" t="s">
        <v>62</v>
      </c>
      <c r="L365">
        <v>72</v>
      </c>
    </row>
    <row r="366" spans="1:12" x14ac:dyDescent="0.3">
      <c r="A366" t="s">
        <v>800</v>
      </c>
      <c r="B366" t="s">
        <v>801</v>
      </c>
      <c r="C366" t="s">
        <v>27</v>
      </c>
      <c r="D366">
        <v>46</v>
      </c>
      <c r="E366" t="s">
        <v>9</v>
      </c>
      <c r="F366" t="s">
        <v>10</v>
      </c>
      <c r="G366" t="s">
        <v>23</v>
      </c>
      <c r="H366">
        <v>26</v>
      </c>
      <c r="I366" t="s">
        <v>217</v>
      </c>
      <c r="J366">
        <v>2.1</v>
      </c>
      <c r="K366" t="s">
        <v>18529</v>
      </c>
    </row>
    <row r="367" spans="1:12" x14ac:dyDescent="0.3">
      <c r="A367" t="s">
        <v>802</v>
      </c>
      <c r="B367" t="s">
        <v>803</v>
      </c>
      <c r="C367" t="s">
        <v>27</v>
      </c>
      <c r="D367">
        <v>40</v>
      </c>
      <c r="E367" t="s">
        <v>100</v>
      </c>
      <c r="F367" t="s">
        <v>101</v>
      </c>
      <c r="G367" t="s">
        <v>5</v>
      </c>
      <c r="I367" t="s">
        <v>2116</v>
      </c>
      <c r="J367">
        <v>1.5</v>
      </c>
      <c r="K367" t="s">
        <v>18528</v>
      </c>
      <c r="L367">
        <v>0.96</v>
      </c>
    </row>
    <row r="368" spans="1:12" x14ac:dyDescent="0.3">
      <c r="A368" t="s">
        <v>804</v>
      </c>
      <c r="B368" t="s">
        <v>805</v>
      </c>
      <c r="C368" t="s">
        <v>15</v>
      </c>
      <c r="E368" t="s">
        <v>163</v>
      </c>
      <c r="F368" t="s">
        <v>164</v>
      </c>
      <c r="G368" t="s">
        <v>32</v>
      </c>
      <c r="H368">
        <v>9</v>
      </c>
      <c r="I368" t="s">
        <v>43</v>
      </c>
      <c r="J368">
        <v>1.7</v>
      </c>
      <c r="K368" t="s">
        <v>2112</v>
      </c>
      <c r="L368">
        <v>72</v>
      </c>
    </row>
    <row r="369" spans="1:12" x14ac:dyDescent="0.3">
      <c r="A369" t="s">
        <v>806</v>
      </c>
      <c r="B369" t="s">
        <v>807</v>
      </c>
      <c r="C369" t="s">
        <v>80</v>
      </c>
      <c r="D369">
        <v>31</v>
      </c>
      <c r="E369" t="s">
        <v>73</v>
      </c>
      <c r="F369" t="s">
        <v>74</v>
      </c>
      <c r="G369" t="s">
        <v>39</v>
      </c>
      <c r="H369">
        <v>11</v>
      </c>
      <c r="I369" t="s">
        <v>18529</v>
      </c>
      <c r="J369">
        <v>3.3</v>
      </c>
      <c r="K369" t="s">
        <v>2110</v>
      </c>
    </row>
    <row r="370" spans="1:12" x14ac:dyDescent="0.3">
      <c r="A370" t="s">
        <v>808</v>
      </c>
      <c r="B370" t="s">
        <v>809</v>
      </c>
      <c r="C370" t="s">
        <v>36</v>
      </c>
      <c r="D370">
        <v>33</v>
      </c>
      <c r="E370" t="s">
        <v>100</v>
      </c>
      <c r="F370" t="s">
        <v>101</v>
      </c>
      <c r="G370" t="s">
        <v>102</v>
      </c>
      <c r="I370" t="s">
        <v>24</v>
      </c>
      <c r="J370">
        <v>4.3</v>
      </c>
      <c r="K370" t="s">
        <v>2112</v>
      </c>
      <c r="L370">
        <v>0.63</v>
      </c>
    </row>
    <row r="371" spans="1:12" x14ac:dyDescent="0.3">
      <c r="A371" t="s">
        <v>810</v>
      </c>
      <c r="B371" t="s">
        <v>811</v>
      </c>
      <c r="C371" t="s">
        <v>8</v>
      </c>
      <c r="D371">
        <v>31</v>
      </c>
      <c r="E371" t="s">
        <v>95</v>
      </c>
      <c r="F371" t="s">
        <v>96</v>
      </c>
      <c r="G371" t="s">
        <v>102</v>
      </c>
      <c r="H371">
        <v>3</v>
      </c>
      <c r="I371" t="s">
        <v>109</v>
      </c>
      <c r="K371" t="s">
        <v>19</v>
      </c>
    </row>
    <row r="372" spans="1:12" x14ac:dyDescent="0.3">
      <c r="A372" t="s">
        <v>812</v>
      </c>
      <c r="B372" t="s">
        <v>813</v>
      </c>
      <c r="C372" t="s">
        <v>22</v>
      </c>
      <c r="D372">
        <v>49</v>
      </c>
      <c r="E372" t="s">
        <v>3</v>
      </c>
      <c r="F372" t="s">
        <v>4</v>
      </c>
      <c r="G372" t="s">
        <v>39</v>
      </c>
      <c r="H372">
        <v>15</v>
      </c>
      <c r="I372" t="s">
        <v>40</v>
      </c>
      <c r="J372">
        <v>2.6</v>
      </c>
      <c r="K372" t="s">
        <v>19</v>
      </c>
      <c r="L372">
        <v>0.83</v>
      </c>
    </row>
    <row r="373" spans="1:12" x14ac:dyDescent="0.3">
      <c r="A373" t="s">
        <v>814</v>
      </c>
      <c r="B373" t="s">
        <v>815</v>
      </c>
      <c r="C373" t="s">
        <v>15</v>
      </c>
      <c r="D373">
        <v>35</v>
      </c>
      <c r="E373" t="s">
        <v>167</v>
      </c>
      <c r="F373" t="s">
        <v>60</v>
      </c>
      <c r="G373" t="s">
        <v>18</v>
      </c>
      <c r="H373">
        <v>12</v>
      </c>
      <c r="I373" t="s">
        <v>302</v>
      </c>
      <c r="J373">
        <v>4.0999999999999996</v>
      </c>
      <c r="K373" t="s">
        <v>18529</v>
      </c>
      <c r="L373">
        <v>0.94</v>
      </c>
    </row>
    <row r="374" spans="1:12" x14ac:dyDescent="0.3">
      <c r="A374" t="s">
        <v>816</v>
      </c>
      <c r="B374" t="s">
        <v>817</v>
      </c>
      <c r="C374" t="s">
        <v>80</v>
      </c>
      <c r="D374">
        <v>45</v>
      </c>
      <c r="E374" t="s">
        <v>81</v>
      </c>
      <c r="F374" t="s">
        <v>82</v>
      </c>
      <c r="G374" t="s">
        <v>39</v>
      </c>
      <c r="H374">
        <v>19</v>
      </c>
      <c r="I374" t="s">
        <v>24</v>
      </c>
      <c r="J374">
        <v>2.2000000000000002</v>
      </c>
      <c r="K374" t="s">
        <v>2112</v>
      </c>
      <c r="L374">
        <v>0.78</v>
      </c>
    </row>
    <row r="375" spans="1:12" x14ac:dyDescent="0.3">
      <c r="A375" t="s">
        <v>818</v>
      </c>
      <c r="B375" t="s">
        <v>819</v>
      </c>
      <c r="C375" t="s">
        <v>27</v>
      </c>
      <c r="D375">
        <v>39</v>
      </c>
      <c r="E375" t="s">
        <v>30</v>
      </c>
      <c r="F375" t="s">
        <v>31</v>
      </c>
      <c r="G375" t="s">
        <v>39</v>
      </c>
      <c r="H375">
        <v>13</v>
      </c>
      <c r="I375" t="s">
        <v>2117</v>
      </c>
      <c r="J375">
        <v>1.1000000000000001</v>
      </c>
      <c r="K375" t="s">
        <v>2112</v>
      </c>
    </row>
    <row r="376" spans="1:12" x14ac:dyDescent="0.3">
      <c r="A376" t="s">
        <v>820</v>
      </c>
      <c r="B376" t="s">
        <v>821</v>
      </c>
      <c r="C376" t="s">
        <v>49</v>
      </c>
      <c r="E376" t="s">
        <v>59</v>
      </c>
      <c r="F376" t="s">
        <v>60</v>
      </c>
      <c r="G376" t="s">
        <v>5</v>
      </c>
      <c r="I376" t="s">
        <v>52</v>
      </c>
      <c r="J376">
        <v>2.1</v>
      </c>
      <c r="K376" t="s">
        <v>2112</v>
      </c>
      <c r="L376">
        <v>0.82</v>
      </c>
    </row>
    <row r="377" spans="1:12" x14ac:dyDescent="0.3">
      <c r="A377" t="s">
        <v>822</v>
      </c>
      <c r="B377" t="s">
        <v>823</v>
      </c>
      <c r="C377" t="s">
        <v>15</v>
      </c>
      <c r="D377">
        <v>24</v>
      </c>
      <c r="E377" t="s">
        <v>16</v>
      </c>
      <c r="F377" t="s">
        <v>17</v>
      </c>
      <c r="G377" t="s">
        <v>66</v>
      </c>
      <c r="H377">
        <v>3</v>
      </c>
      <c r="I377" t="s">
        <v>33</v>
      </c>
      <c r="J377">
        <v>2.2999999999999998</v>
      </c>
      <c r="K377" t="s">
        <v>18528</v>
      </c>
      <c r="L377">
        <v>0.66</v>
      </c>
    </row>
    <row r="378" spans="1:12" x14ac:dyDescent="0.3">
      <c r="A378" t="s">
        <v>824</v>
      </c>
      <c r="B378" t="s">
        <v>825</v>
      </c>
      <c r="C378" t="s">
        <v>85</v>
      </c>
      <c r="D378">
        <v>50</v>
      </c>
      <c r="E378" t="s">
        <v>9</v>
      </c>
      <c r="F378" t="s">
        <v>10</v>
      </c>
      <c r="G378" t="s">
        <v>18</v>
      </c>
      <c r="H378">
        <v>26</v>
      </c>
      <c r="I378" t="s">
        <v>18529</v>
      </c>
      <c r="J378">
        <v>3.6</v>
      </c>
      <c r="K378" t="s">
        <v>2112</v>
      </c>
      <c r="L378">
        <v>82</v>
      </c>
    </row>
    <row r="379" spans="1:12" x14ac:dyDescent="0.3">
      <c r="A379" t="s">
        <v>826</v>
      </c>
      <c r="B379" t="s">
        <v>827</v>
      </c>
      <c r="C379" t="s">
        <v>27</v>
      </c>
      <c r="D379">
        <v>23</v>
      </c>
      <c r="E379" t="s">
        <v>16</v>
      </c>
      <c r="F379" t="s">
        <v>17</v>
      </c>
      <c r="G379" t="s">
        <v>102</v>
      </c>
      <c r="H379">
        <v>4</v>
      </c>
      <c r="I379" t="s">
        <v>302</v>
      </c>
      <c r="J379">
        <v>4.7</v>
      </c>
      <c r="K379" t="s">
        <v>18530</v>
      </c>
      <c r="L379">
        <v>0.84</v>
      </c>
    </row>
    <row r="380" spans="1:12" x14ac:dyDescent="0.3">
      <c r="A380" t="s">
        <v>828</v>
      </c>
      <c r="B380" t="s">
        <v>829</v>
      </c>
      <c r="C380" t="s">
        <v>49</v>
      </c>
      <c r="D380">
        <v>27</v>
      </c>
      <c r="E380" t="s">
        <v>116</v>
      </c>
      <c r="F380" t="s">
        <v>10</v>
      </c>
      <c r="G380" t="s">
        <v>66</v>
      </c>
      <c r="H380">
        <v>8</v>
      </c>
      <c r="I380" t="s">
        <v>2126</v>
      </c>
      <c r="J380">
        <v>4.8</v>
      </c>
      <c r="K380" t="s">
        <v>19</v>
      </c>
      <c r="L380">
        <v>0.81</v>
      </c>
    </row>
    <row r="381" spans="1:12" x14ac:dyDescent="0.3">
      <c r="A381" t="s">
        <v>830</v>
      </c>
      <c r="B381" t="s">
        <v>831</v>
      </c>
      <c r="C381" t="s">
        <v>85</v>
      </c>
      <c r="D381">
        <v>58</v>
      </c>
      <c r="E381" t="s">
        <v>141</v>
      </c>
      <c r="F381" t="s">
        <v>142</v>
      </c>
      <c r="G381" t="s">
        <v>32</v>
      </c>
      <c r="H381">
        <v>10</v>
      </c>
      <c r="I381" t="s">
        <v>2121</v>
      </c>
      <c r="J381">
        <v>4.2</v>
      </c>
      <c r="K381" t="s">
        <v>19</v>
      </c>
      <c r="L381">
        <v>71</v>
      </c>
    </row>
    <row r="382" spans="1:12" x14ac:dyDescent="0.3">
      <c r="A382" t="s">
        <v>832</v>
      </c>
      <c r="B382" t="s">
        <v>833</v>
      </c>
      <c r="C382" t="s">
        <v>36</v>
      </c>
      <c r="D382">
        <v>37</v>
      </c>
      <c r="E382" t="s">
        <v>3</v>
      </c>
      <c r="F382" t="s">
        <v>4</v>
      </c>
      <c r="G382" t="s">
        <v>102</v>
      </c>
      <c r="H382">
        <v>5</v>
      </c>
      <c r="I382" t="s">
        <v>18529</v>
      </c>
      <c r="J382">
        <v>4.8</v>
      </c>
      <c r="K382" t="s">
        <v>2112</v>
      </c>
      <c r="L382">
        <v>0.61</v>
      </c>
    </row>
    <row r="383" spans="1:12" x14ac:dyDescent="0.3">
      <c r="A383" t="s">
        <v>834</v>
      </c>
      <c r="B383" t="s">
        <v>835</v>
      </c>
      <c r="C383" t="s">
        <v>49</v>
      </c>
      <c r="D383">
        <v>39</v>
      </c>
      <c r="E383" t="s">
        <v>178</v>
      </c>
      <c r="F383" t="s">
        <v>60</v>
      </c>
      <c r="G383" t="s">
        <v>5</v>
      </c>
      <c r="H383">
        <v>18</v>
      </c>
      <c r="I383" t="s">
        <v>2121</v>
      </c>
      <c r="J383">
        <v>4</v>
      </c>
      <c r="K383" t="s">
        <v>2112</v>
      </c>
      <c r="L383">
        <v>0.66</v>
      </c>
    </row>
    <row r="384" spans="1:12" x14ac:dyDescent="0.3">
      <c r="A384" t="s">
        <v>836</v>
      </c>
      <c r="B384" t="s">
        <v>837</v>
      </c>
      <c r="C384" t="s">
        <v>8</v>
      </c>
      <c r="D384">
        <v>46</v>
      </c>
      <c r="E384" t="s">
        <v>127</v>
      </c>
      <c r="F384" t="s">
        <v>128</v>
      </c>
      <c r="G384" t="s">
        <v>39</v>
      </c>
      <c r="H384">
        <v>10</v>
      </c>
      <c r="I384" t="s">
        <v>109</v>
      </c>
      <c r="J384">
        <v>2.5</v>
      </c>
      <c r="K384" t="s">
        <v>18530</v>
      </c>
      <c r="L384">
        <v>0.97</v>
      </c>
    </row>
    <row r="385" spans="1:12" x14ac:dyDescent="0.3">
      <c r="A385" t="s">
        <v>838</v>
      </c>
      <c r="B385" t="s">
        <v>839</v>
      </c>
      <c r="C385" t="s">
        <v>65</v>
      </c>
      <c r="E385" t="s">
        <v>55</v>
      </c>
      <c r="F385" t="s">
        <v>10</v>
      </c>
      <c r="G385" t="s">
        <v>61</v>
      </c>
      <c r="H385">
        <v>0</v>
      </c>
      <c r="I385" t="s">
        <v>302</v>
      </c>
      <c r="J385">
        <v>4.8</v>
      </c>
      <c r="K385" t="s">
        <v>2110</v>
      </c>
      <c r="L385">
        <v>0.74</v>
      </c>
    </row>
    <row r="386" spans="1:12" x14ac:dyDescent="0.3">
      <c r="A386" t="s">
        <v>840</v>
      </c>
      <c r="B386" t="s">
        <v>841</v>
      </c>
      <c r="C386" t="s">
        <v>2</v>
      </c>
      <c r="D386">
        <v>39</v>
      </c>
      <c r="E386" t="s">
        <v>167</v>
      </c>
      <c r="F386" t="s">
        <v>60</v>
      </c>
      <c r="G386" t="s">
        <v>5</v>
      </c>
      <c r="H386">
        <v>21</v>
      </c>
      <c r="I386" t="s">
        <v>2117</v>
      </c>
      <c r="J386">
        <v>4.7</v>
      </c>
      <c r="K386" t="s">
        <v>18528</v>
      </c>
      <c r="L386">
        <v>0.61</v>
      </c>
    </row>
    <row r="387" spans="1:12" x14ac:dyDescent="0.3">
      <c r="A387" t="s">
        <v>842</v>
      </c>
      <c r="B387" t="s">
        <v>843</v>
      </c>
      <c r="C387" t="s">
        <v>80</v>
      </c>
      <c r="D387">
        <v>59</v>
      </c>
      <c r="E387" t="s">
        <v>127</v>
      </c>
      <c r="F387" t="s">
        <v>128</v>
      </c>
      <c r="G387" t="s">
        <v>5</v>
      </c>
      <c r="H387">
        <v>25</v>
      </c>
      <c r="I387" t="s">
        <v>2126</v>
      </c>
      <c r="J387">
        <v>4</v>
      </c>
      <c r="K387" t="s">
        <v>2110</v>
      </c>
      <c r="L387">
        <v>0.9</v>
      </c>
    </row>
    <row r="388" spans="1:12" x14ac:dyDescent="0.3">
      <c r="A388" t="s">
        <v>844</v>
      </c>
      <c r="B388" t="s">
        <v>845</v>
      </c>
      <c r="C388" t="s">
        <v>36</v>
      </c>
      <c r="D388">
        <v>21</v>
      </c>
      <c r="E388" t="s">
        <v>30</v>
      </c>
      <c r="F388" t="s">
        <v>31</v>
      </c>
      <c r="G388" t="s">
        <v>77</v>
      </c>
      <c r="H388">
        <v>0</v>
      </c>
      <c r="I388" t="s">
        <v>24</v>
      </c>
      <c r="J388">
        <v>4.0999999999999996</v>
      </c>
      <c r="K388" t="s">
        <v>62</v>
      </c>
      <c r="L388">
        <v>0.97</v>
      </c>
    </row>
    <row r="389" spans="1:12" x14ac:dyDescent="0.3">
      <c r="A389" t="s">
        <v>846</v>
      </c>
      <c r="B389" t="s">
        <v>847</v>
      </c>
      <c r="C389" t="s">
        <v>8</v>
      </c>
      <c r="D389">
        <v>23</v>
      </c>
      <c r="E389" t="s">
        <v>116</v>
      </c>
      <c r="F389" t="s">
        <v>10</v>
      </c>
      <c r="G389" t="s">
        <v>77</v>
      </c>
      <c r="H389">
        <v>5</v>
      </c>
      <c r="I389" t="s">
        <v>2108</v>
      </c>
      <c r="J389">
        <v>3.2</v>
      </c>
      <c r="K389" t="s">
        <v>2112</v>
      </c>
    </row>
    <row r="390" spans="1:12" x14ac:dyDescent="0.3">
      <c r="A390" t="s">
        <v>848</v>
      </c>
      <c r="B390" t="s">
        <v>849</v>
      </c>
      <c r="C390" t="s">
        <v>36</v>
      </c>
      <c r="D390">
        <v>27</v>
      </c>
      <c r="E390" t="s">
        <v>127</v>
      </c>
      <c r="F390" t="s">
        <v>128</v>
      </c>
      <c r="G390" t="s">
        <v>23</v>
      </c>
      <c r="H390">
        <v>1</v>
      </c>
      <c r="I390" t="s">
        <v>2126</v>
      </c>
      <c r="J390">
        <v>4.3</v>
      </c>
      <c r="K390" t="s">
        <v>19</v>
      </c>
      <c r="L390">
        <v>0.76</v>
      </c>
    </row>
    <row r="391" spans="1:12" x14ac:dyDescent="0.3">
      <c r="A391" t="s">
        <v>850</v>
      </c>
      <c r="B391" t="s">
        <v>851</v>
      </c>
      <c r="C391" t="s">
        <v>36</v>
      </c>
      <c r="D391">
        <v>27</v>
      </c>
      <c r="E391" t="s">
        <v>163</v>
      </c>
      <c r="F391" t="s">
        <v>164</v>
      </c>
      <c r="G391" t="s">
        <v>66</v>
      </c>
      <c r="H391">
        <v>4</v>
      </c>
      <c r="I391" t="s">
        <v>2116</v>
      </c>
      <c r="J391">
        <v>4.4000000000000004</v>
      </c>
      <c r="K391" t="s">
        <v>2110</v>
      </c>
      <c r="L391">
        <v>0.92</v>
      </c>
    </row>
    <row r="392" spans="1:12" x14ac:dyDescent="0.3">
      <c r="A392" t="s">
        <v>852</v>
      </c>
      <c r="B392" t="s">
        <v>853</v>
      </c>
      <c r="C392" t="s">
        <v>22</v>
      </c>
      <c r="D392">
        <v>48</v>
      </c>
      <c r="E392" t="s">
        <v>141</v>
      </c>
      <c r="F392" t="s">
        <v>142</v>
      </c>
      <c r="G392" t="s">
        <v>39</v>
      </c>
      <c r="H392">
        <v>21</v>
      </c>
      <c r="I392" t="s">
        <v>2116</v>
      </c>
      <c r="J392">
        <v>2.2999999999999998</v>
      </c>
      <c r="K392" t="s">
        <v>2110</v>
      </c>
    </row>
    <row r="393" spans="1:12" x14ac:dyDescent="0.3">
      <c r="A393" t="s">
        <v>854</v>
      </c>
      <c r="B393" t="s">
        <v>855</v>
      </c>
      <c r="C393" t="s">
        <v>49</v>
      </c>
      <c r="D393">
        <v>21</v>
      </c>
      <c r="E393" t="s">
        <v>141</v>
      </c>
      <c r="F393" t="s">
        <v>142</v>
      </c>
      <c r="G393" t="s">
        <v>32</v>
      </c>
      <c r="H393">
        <v>1</v>
      </c>
      <c r="I393" t="s">
        <v>109</v>
      </c>
      <c r="J393">
        <v>2.4</v>
      </c>
      <c r="K393" t="s">
        <v>2112</v>
      </c>
      <c r="L393">
        <v>0.66</v>
      </c>
    </row>
    <row r="394" spans="1:12" x14ac:dyDescent="0.3">
      <c r="A394" t="s">
        <v>856</v>
      </c>
      <c r="B394" t="s">
        <v>857</v>
      </c>
      <c r="C394" t="s">
        <v>36</v>
      </c>
      <c r="D394">
        <v>37</v>
      </c>
      <c r="E394" t="s">
        <v>3</v>
      </c>
      <c r="F394" t="s">
        <v>4</v>
      </c>
      <c r="G394" t="s">
        <v>77</v>
      </c>
      <c r="I394" t="s">
        <v>2113</v>
      </c>
      <c r="J394">
        <v>4.5999999999999996</v>
      </c>
      <c r="K394" t="s">
        <v>2110</v>
      </c>
      <c r="L394">
        <v>0.83</v>
      </c>
    </row>
    <row r="395" spans="1:12" x14ac:dyDescent="0.3">
      <c r="A395" t="s">
        <v>858</v>
      </c>
      <c r="B395" t="s">
        <v>859</v>
      </c>
      <c r="C395" t="s">
        <v>22</v>
      </c>
      <c r="D395">
        <v>31</v>
      </c>
      <c r="E395" t="s">
        <v>16</v>
      </c>
      <c r="F395" t="s">
        <v>17</v>
      </c>
      <c r="G395" t="s">
        <v>61</v>
      </c>
      <c r="H395">
        <v>10</v>
      </c>
      <c r="I395" t="s">
        <v>2113</v>
      </c>
      <c r="J395">
        <v>0</v>
      </c>
      <c r="K395" t="s">
        <v>147</v>
      </c>
    </row>
    <row r="396" spans="1:12" x14ac:dyDescent="0.3">
      <c r="A396" t="s">
        <v>860</v>
      </c>
      <c r="B396" t="s">
        <v>861</v>
      </c>
      <c r="C396" t="s">
        <v>2</v>
      </c>
      <c r="D396">
        <v>41</v>
      </c>
      <c r="E396" t="s">
        <v>127</v>
      </c>
      <c r="F396" t="s">
        <v>128</v>
      </c>
      <c r="G396" t="s">
        <v>5</v>
      </c>
      <c r="H396">
        <v>21</v>
      </c>
      <c r="I396" t="s">
        <v>18529</v>
      </c>
      <c r="J396">
        <v>0</v>
      </c>
      <c r="K396" t="s">
        <v>62</v>
      </c>
    </row>
    <row r="397" spans="1:12" x14ac:dyDescent="0.3">
      <c r="A397" t="s">
        <v>862</v>
      </c>
      <c r="B397" t="s">
        <v>863</v>
      </c>
      <c r="C397" t="s">
        <v>15</v>
      </c>
      <c r="D397">
        <v>31</v>
      </c>
      <c r="E397" t="s">
        <v>112</v>
      </c>
      <c r="F397" t="s">
        <v>113</v>
      </c>
      <c r="G397" t="s">
        <v>66</v>
      </c>
      <c r="H397">
        <v>0</v>
      </c>
      <c r="I397" t="s">
        <v>109</v>
      </c>
      <c r="J397">
        <v>4.2</v>
      </c>
      <c r="K397" t="s">
        <v>62</v>
      </c>
      <c r="L397">
        <v>82</v>
      </c>
    </row>
    <row r="398" spans="1:12" x14ac:dyDescent="0.3">
      <c r="A398" t="s">
        <v>864</v>
      </c>
      <c r="B398" t="s">
        <v>865</v>
      </c>
      <c r="C398" t="s">
        <v>8</v>
      </c>
      <c r="D398">
        <v>58</v>
      </c>
      <c r="E398" t="s">
        <v>59</v>
      </c>
      <c r="F398" t="s">
        <v>60</v>
      </c>
      <c r="G398" t="s">
        <v>39</v>
      </c>
      <c r="H398">
        <v>0</v>
      </c>
      <c r="I398" t="s">
        <v>2113</v>
      </c>
      <c r="J398">
        <v>2.2999999999999998</v>
      </c>
      <c r="K398" t="s">
        <v>2110</v>
      </c>
      <c r="L398">
        <v>0.77</v>
      </c>
    </row>
    <row r="399" spans="1:12" x14ac:dyDescent="0.3">
      <c r="A399" t="s">
        <v>866</v>
      </c>
      <c r="B399" t="s">
        <v>867</v>
      </c>
      <c r="C399" t="s">
        <v>2</v>
      </c>
      <c r="D399">
        <v>45</v>
      </c>
      <c r="E399" t="s">
        <v>30</v>
      </c>
      <c r="F399" t="s">
        <v>31</v>
      </c>
      <c r="G399" t="s">
        <v>39</v>
      </c>
      <c r="H399">
        <v>17</v>
      </c>
      <c r="I399" t="s">
        <v>52</v>
      </c>
      <c r="J399">
        <v>4.7</v>
      </c>
      <c r="K399" t="s">
        <v>2112</v>
      </c>
      <c r="L399">
        <v>0.73</v>
      </c>
    </row>
    <row r="400" spans="1:12" x14ac:dyDescent="0.3">
      <c r="A400" t="s">
        <v>868</v>
      </c>
      <c r="B400" t="s">
        <v>869</v>
      </c>
      <c r="C400" t="s">
        <v>36</v>
      </c>
      <c r="D400">
        <v>51</v>
      </c>
      <c r="E400" t="s">
        <v>100</v>
      </c>
      <c r="F400" t="s">
        <v>101</v>
      </c>
      <c r="G400" t="s">
        <v>66</v>
      </c>
      <c r="H400">
        <v>5</v>
      </c>
      <c r="I400" t="s">
        <v>18529</v>
      </c>
      <c r="J400">
        <v>3</v>
      </c>
      <c r="K400" t="s">
        <v>2112</v>
      </c>
      <c r="L400">
        <v>0.88</v>
      </c>
    </row>
    <row r="401" spans="1:12" x14ac:dyDescent="0.3">
      <c r="A401" t="s">
        <v>870</v>
      </c>
      <c r="B401" t="s">
        <v>871</v>
      </c>
      <c r="C401" t="s">
        <v>49</v>
      </c>
      <c r="D401">
        <v>54</v>
      </c>
      <c r="E401" t="s">
        <v>46</v>
      </c>
      <c r="F401" t="s">
        <v>10</v>
      </c>
      <c r="G401" t="s">
        <v>61</v>
      </c>
      <c r="H401">
        <v>3</v>
      </c>
      <c r="I401" t="s">
        <v>97</v>
      </c>
      <c r="J401">
        <v>2.4</v>
      </c>
      <c r="K401" t="s">
        <v>2110</v>
      </c>
      <c r="L401">
        <v>0.81</v>
      </c>
    </row>
    <row r="402" spans="1:12" x14ac:dyDescent="0.3">
      <c r="A402" t="s">
        <v>872</v>
      </c>
      <c r="B402" t="s">
        <v>873</v>
      </c>
      <c r="C402" t="s">
        <v>80</v>
      </c>
      <c r="D402">
        <v>22</v>
      </c>
      <c r="E402" t="s">
        <v>112</v>
      </c>
      <c r="F402" t="s">
        <v>113</v>
      </c>
      <c r="G402" t="s">
        <v>39</v>
      </c>
      <c r="H402">
        <v>1</v>
      </c>
      <c r="I402" t="s">
        <v>2126</v>
      </c>
      <c r="J402">
        <v>1.7</v>
      </c>
      <c r="K402" t="s">
        <v>19</v>
      </c>
      <c r="L402">
        <v>0.78</v>
      </c>
    </row>
    <row r="403" spans="1:12" x14ac:dyDescent="0.3">
      <c r="A403" t="s">
        <v>874</v>
      </c>
      <c r="B403" t="s">
        <v>875</v>
      </c>
      <c r="C403" t="s">
        <v>80</v>
      </c>
      <c r="D403">
        <v>36</v>
      </c>
      <c r="E403" t="s">
        <v>50</v>
      </c>
      <c r="F403" t="s">
        <v>51</v>
      </c>
      <c r="G403" t="s">
        <v>66</v>
      </c>
      <c r="H403">
        <v>2</v>
      </c>
      <c r="I403" t="s">
        <v>2121</v>
      </c>
      <c r="J403">
        <v>0</v>
      </c>
      <c r="K403" t="s">
        <v>18528</v>
      </c>
      <c r="L403">
        <v>0.92</v>
      </c>
    </row>
    <row r="404" spans="1:12" x14ac:dyDescent="0.3">
      <c r="A404" t="s">
        <v>876</v>
      </c>
      <c r="B404" t="s">
        <v>877</v>
      </c>
      <c r="C404" t="s">
        <v>49</v>
      </c>
      <c r="D404">
        <v>50</v>
      </c>
      <c r="E404" t="s">
        <v>16</v>
      </c>
      <c r="F404" t="s">
        <v>17</v>
      </c>
      <c r="G404" t="s">
        <v>77</v>
      </c>
      <c r="H404">
        <v>32</v>
      </c>
      <c r="I404" t="s">
        <v>33</v>
      </c>
      <c r="K404" t="s">
        <v>2110</v>
      </c>
      <c r="L404">
        <v>0.64</v>
      </c>
    </row>
    <row r="405" spans="1:12" x14ac:dyDescent="0.3">
      <c r="A405" t="s">
        <v>878</v>
      </c>
      <c r="B405" t="s">
        <v>879</v>
      </c>
      <c r="C405" t="s">
        <v>65</v>
      </c>
      <c r="D405">
        <v>41</v>
      </c>
      <c r="E405" t="s">
        <v>9</v>
      </c>
      <c r="F405" t="s">
        <v>10</v>
      </c>
      <c r="G405" t="s">
        <v>5</v>
      </c>
      <c r="H405">
        <v>14</v>
      </c>
      <c r="I405" t="s">
        <v>2117</v>
      </c>
      <c r="J405">
        <v>0</v>
      </c>
      <c r="K405" t="s">
        <v>62</v>
      </c>
      <c r="L405">
        <v>0.78</v>
      </c>
    </row>
    <row r="406" spans="1:12" x14ac:dyDescent="0.3">
      <c r="A406" t="s">
        <v>880</v>
      </c>
      <c r="B406" t="s">
        <v>881</v>
      </c>
      <c r="C406" t="s">
        <v>80</v>
      </c>
      <c r="E406" t="s">
        <v>141</v>
      </c>
      <c r="F406" t="s">
        <v>142</v>
      </c>
      <c r="G406" t="s">
        <v>23</v>
      </c>
      <c r="H406">
        <v>10</v>
      </c>
      <c r="I406" t="s">
        <v>2126</v>
      </c>
      <c r="J406">
        <v>1.8</v>
      </c>
      <c r="K406" t="s">
        <v>56</v>
      </c>
      <c r="L406">
        <v>85</v>
      </c>
    </row>
    <row r="407" spans="1:12" x14ac:dyDescent="0.3">
      <c r="A407" t="s">
        <v>882</v>
      </c>
      <c r="B407" t="s">
        <v>883</v>
      </c>
      <c r="C407" t="s">
        <v>8</v>
      </c>
      <c r="D407">
        <v>51</v>
      </c>
      <c r="E407" t="s">
        <v>30</v>
      </c>
      <c r="F407" t="s">
        <v>31</v>
      </c>
      <c r="G407" t="s">
        <v>66</v>
      </c>
      <c r="H407">
        <v>27</v>
      </c>
      <c r="I407" t="s">
        <v>52</v>
      </c>
      <c r="J407">
        <v>0</v>
      </c>
      <c r="K407" t="s">
        <v>147</v>
      </c>
      <c r="L407">
        <v>0.78</v>
      </c>
    </row>
    <row r="408" spans="1:12" x14ac:dyDescent="0.3">
      <c r="A408" t="s">
        <v>884</v>
      </c>
      <c r="B408" t="s">
        <v>885</v>
      </c>
      <c r="C408" t="s">
        <v>15</v>
      </c>
      <c r="D408">
        <v>21</v>
      </c>
      <c r="E408" t="s">
        <v>123</v>
      </c>
      <c r="F408" t="s">
        <v>124</v>
      </c>
      <c r="G408" t="s">
        <v>32</v>
      </c>
      <c r="H408">
        <v>2</v>
      </c>
      <c r="I408" t="s">
        <v>33</v>
      </c>
      <c r="J408">
        <v>3.8</v>
      </c>
      <c r="K408" t="s">
        <v>2112</v>
      </c>
      <c r="L408">
        <v>0.98</v>
      </c>
    </row>
    <row r="409" spans="1:12" x14ac:dyDescent="0.3">
      <c r="A409" t="s">
        <v>886</v>
      </c>
      <c r="B409" t="s">
        <v>887</v>
      </c>
      <c r="C409" t="s">
        <v>49</v>
      </c>
      <c r="D409">
        <v>51</v>
      </c>
      <c r="E409" t="s">
        <v>73</v>
      </c>
      <c r="F409" t="s">
        <v>74</v>
      </c>
      <c r="G409" t="s">
        <v>32</v>
      </c>
      <c r="H409">
        <v>33</v>
      </c>
      <c r="I409" t="s">
        <v>43</v>
      </c>
      <c r="J409">
        <v>0</v>
      </c>
      <c r="K409" t="s">
        <v>62</v>
      </c>
      <c r="L409">
        <v>0.63</v>
      </c>
    </row>
    <row r="410" spans="1:12" x14ac:dyDescent="0.3">
      <c r="A410" t="s">
        <v>888</v>
      </c>
      <c r="B410" t="s">
        <v>889</v>
      </c>
      <c r="C410" t="s">
        <v>27</v>
      </c>
      <c r="D410">
        <v>37</v>
      </c>
      <c r="E410" t="s">
        <v>37</v>
      </c>
      <c r="F410" t="s">
        <v>38</v>
      </c>
      <c r="G410" t="s">
        <v>18</v>
      </c>
      <c r="H410">
        <v>11</v>
      </c>
      <c r="I410" t="s">
        <v>43</v>
      </c>
      <c r="J410">
        <v>3.6</v>
      </c>
      <c r="K410" t="s">
        <v>19</v>
      </c>
      <c r="L410">
        <v>0.73</v>
      </c>
    </row>
    <row r="411" spans="1:12" x14ac:dyDescent="0.3">
      <c r="A411" t="s">
        <v>890</v>
      </c>
      <c r="B411" t="s">
        <v>891</v>
      </c>
      <c r="C411" t="s">
        <v>2</v>
      </c>
      <c r="D411">
        <v>20</v>
      </c>
      <c r="E411" t="s">
        <v>178</v>
      </c>
      <c r="F411" t="s">
        <v>60</v>
      </c>
      <c r="G411" t="s">
        <v>18</v>
      </c>
      <c r="H411">
        <v>2</v>
      </c>
      <c r="I411" t="s">
        <v>2117</v>
      </c>
      <c r="J411">
        <v>0</v>
      </c>
      <c r="K411" t="s">
        <v>2110</v>
      </c>
      <c r="L411">
        <v>0.94</v>
      </c>
    </row>
    <row r="412" spans="1:12" x14ac:dyDescent="0.3">
      <c r="A412" t="s">
        <v>892</v>
      </c>
      <c r="B412" t="s">
        <v>893</v>
      </c>
      <c r="C412" t="s">
        <v>65</v>
      </c>
      <c r="D412">
        <v>50</v>
      </c>
      <c r="E412" t="s">
        <v>9</v>
      </c>
      <c r="F412" t="s">
        <v>10</v>
      </c>
      <c r="G412" t="s">
        <v>23</v>
      </c>
      <c r="H412">
        <v>31</v>
      </c>
      <c r="I412" t="s">
        <v>52</v>
      </c>
      <c r="J412">
        <v>4.0999999999999996</v>
      </c>
      <c r="K412" t="s">
        <v>18529</v>
      </c>
      <c r="L412">
        <v>0.81</v>
      </c>
    </row>
    <row r="413" spans="1:12" x14ac:dyDescent="0.3">
      <c r="A413" t="s">
        <v>894</v>
      </c>
      <c r="B413" t="s">
        <v>895</v>
      </c>
      <c r="C413" t="s">
        <v>8</v>
      </c>
      <c r="D413">
        <v>58</v>
      </c>
      <c r="E413" t="s">
        <v>50</v>
      </c>
      <c r="F413" t="s">
        <v>51</v>
      </c>
      <c r="G413" t="s">
        <v>18</v>
      </c>
      <c r="H413">
        <v>17</v>
      </c>
      <c r="I413" t="s">
        <v>52</v>
      </c>
      <c r="J413">
        <v>2.6</v>
      </c>
      <c r="K413" t="s">
        <v>2112</v>
      </c>
      <c r="L413">
        <v>0.61</v>
      </c>
    </row>
    <row r="414" spans="1:12" x14ac:dyDescent="0.3">
      <c r="A414" t="s">
        <v>896</v>
      </c>
      <c r="B414" t="s">
        <v>897</v>
      </c>
      <c r="C414" t="s">
        <v>8</v>
      </c>
      <c r="D414">
        <v>40</v>
      </c>
      <c r="E414" t="s">
        <v>95</v>
      </c>
      <c r="F414" t="s">
        <v>96</v>
      </c>
      <c r="G414" t="s">
        <v>61</v>
      </c>
      <c r="H414">
        <v>2</v>
      </c>
      <c r="I414" t="s">
        <v>217</v>
      </c>
      <c r="J414">
        <v>0</v>
      </c>
      <c r="K414" t="s">
        <v>2110</v>
      </c>
    </row>
    <row r="415" spans="1:12" x14ac:dyDescent="0.3">
      <c r="A415" t="s">
        <v>898</v>
      </c>
      <c r="B415" t="s">
        <v>899</v>
      </c>
      <c r="C415" t="s">
        <v>22</v>
      </c>
      <c r="D415">
        <v>26</v>
      </c>
      <c r="E415" t="s">
        <v>127</v>
      </c>
      <c r="F415" t="s">
        <v>128</v>
      </c>
      <c r="G415" t="s">
        <v>23</v>
      </c>
      <c r="H415">
        <v>2</v>
      </c>
      <c r="I415" t="s">
        <v>2126</v>
      </c>
      <c r="J415">
        <v>1.3</v>
      </c>
      <c r="K415" t="s">
        <v>147</v>
      </c>
      <c r="L415">
        <v>0.83</v>
      </c>
    </row>
    <row r="416" spans="1:12" x14ac:dyDescent="0.3">
      <c r="A416" t="s">
        <v>900</v>
      </c>
      <c r="B416" t="s">
        <v>901</v>
      </c>
      <c r="C416" t="s">
        <v>8</v>
      </c>
      <c r="D416">
        <v>44</v>
      </c>
      <c r="E416" t="s">
        <v>100</v>
      </c>
      <c r="F416" t="s">
        <v>101</v>
      </c>
      <c r="G416" t="s">
        <v>66</v>
      </c>
      <c r="H416">
        <v>22</v>
      </c>
      <c r="I416" t="s">
        <v>2117</v>
      </c>
      <c r="J416">
        <v>4.0999999999999996</v>
      </c>
      <c r="K416" t="s">
        <v>62</v>
      </c>
    </row>
    <row r="417" spans="1:12" x14ac:dyDescent="0.3">
      <c r="A417" t="s">
        <v>902</v>
      </c>
      <c r="B417" t="s">
        <v>903</v>
      </c>
      <c r="C417" t="s">
        <v>15</v>
      </c>
      <c r="D417">
        <v>42</v>
      </c>
      <c r="E417" t="s">
        <v>167</v>
      </c>
      <c r="F417" t="s">
        <v>60</v>
      </c>
      <c r="G417" t="s">
        <v>102</v>
      </c>
      <c r="H417">
        <v>8</v>
      </c>
      <c r="I417" t="s">
        <v>52</v>
      </c>
      <c r="J417">
        <v>2.4</v>
      </c>
      <c r="K417" t="s">
        <v>147</v>
      </c>
      <c r="L417">
        <v>0.68</v>
      </c>
    </row>
    <row r="418" spans="1:12" x14ac:dyDescent="0.3">
      <c r="A418" t="s">
        <v>904</v>
      </c>
      <c r="B418" t="s">
        <v>324</v>
      </c>
      <c r="C418" t="s">
        <v>80</v>
      </c>
      <c r="D418">
        <v>38</v>
      </c>
      <c r="E418" t="s">
        <v>167</v>
      </c>
      <c r="F418" t="s">
        <v>60</v>
      </c>
      <c r="G418" t="s">
        <v>39</v>
      </c>
      <c r="H418">
        <v>9</v>
      </c>
      <c r="I418" t="s">
        <v>52</v>
      </c>
      <c r="J418">
        <v>0</v>
      </c>
      <c r="K418" t="s">
        <v>2110</v>
      </c>
      <c r="L418">
        <v>0.74</v>
      </c>
    </row>
    <row r="419" spans="1:12" x14ac:dyDescent="0.3">
      <c r="A419" t="s">
        <v>905</v>
      </c>
      <c r="B419" t="s">
        <v>906</v>
      </c>
      <c r="C419" t="s">
        <v>15</v>
      </c>
      <c r="D419">
        <v>51</v>
      </c>
      <c r="E419" t="s">
        <v>127</v>
      </c>
      <c r="F419" t="s">
        <v>128</v>
      </c>
      <c r="G419" t="s">
        <v>23</v>
      </c>
      <c r="H419">
        <v>32</v>
      </c>
      <c r="I419" t="s">
        <v>2108</v>
      </c>
      <c r="J419">
        <v>4.4000000000000004</v>
      </c>
      <c r="K419" t="s">
        <v>18528</v>
      </c>
      <c r="L419">
        <v>91</v>
      </c>
    </row>
    <row r="420" spans="1:12" x14ac:dyDescent="0.3">
      <c r="A420" t="s">
        <v>907</v>
      </c>
      <c r="B420" t="s">
        <v>908</v>
      </c>
      <c r="C420" t="s">
        <v>27</v>
      </c>
      <c r="D420">
        <v>36</v>
      </c>
      <c r="E420" t="s">
        <v>123</v>
      </c>
      <c r="F420" t="s">
        <v>124</v>
      </c>
      <c r="G420" t="s">
        <v>32</v>
      </c>
      <c r="H420">
        <v>8</v>
      </c>
      <c r="I420" t="s">
        <v>12</v>
      </c>
      <c r="J420">
        <v>2.2000000000000002</v>
      </c>
      <c r="K420" t="s">
        <v>2112</v>
      </c>
      <c r="L420">
        <v>0.97</v>
      </c>
    </row>
    <row r="421" spans="1:12" x14ac:dyDescent="0.3">
      <c r="A421" t="s">
        <v>909</v>
      </c>
      <c r="B421" t="s">
        <v>910</v>
      </c>
      <c r="C421" t="s">
        <v>8</v>
      </c>
      <c r="D421">
        <v>37</v>
      </c>
      <c r="E421" t="s">
        <v>9</v>
      </c>
      <c r="F421" t="s">
        <v>10</v>
      </c>
      <c r="G421" t="s">
        <v>11</v>
      </c>
      <c r="H421">
        <v>10</v>
      </c>
      <c r="I421" t="s">
        <v>2117</v>
      </c>
      <c r="J421">
        <v>0</v>
      </c>
      <c r="K421" t="s">
        <v>2110</v>
      </c>
      <c r="L421">
        <v>0.96</v>
      </c>
    </row>
    <row r="422" spans="1:12" x14ac:dyDescent="0.3">
      <c r="A422" t="s">
        <v>911</v>
      </c>
      <c r="B422" t="s">
        <v>912</v>
      </c>
      <c r="C422" t="s">
        <v>15</v>
      </c>
      <c r="D422">
        <v>31</v>
      </c>
      <c r="E422" t="s">
        <v>141</v>
      </c>
      <c r="F422" t="s">
        <v>142</v>
      </c>
      <c r="G422" t="s">
        <v>77</v>
      </c>
      <c r="H422">
        <v>0</v>
      </c>
      <c r="I422" t="s">
        <v>2113</v>
      </c>
      <c r="J422">
        <v>1.1000000000000001</v>
      </c>
      <c r="K422" t="s">
        <v>62</v>
      </c>
      <c r="L422">
        <v>0.73</v>
      </c>
    </row>
    <row r="423" spans="1:12" x14ac:dyDescent="0.3">
      <c r="A423" t="s">
        <v>913</v>
      </c>
      <c r="B423" t="s">
        <v>914</v>
      </c>
      <c r="C423" t="s">
        <v>2</v>
      </c>
      <c r="D423">
        <v>47</v>
      </c>
      <c r="E423" t="s">
        <v>81</v>
      </c>
      <c r="F423" t="s">
        <v>82</v>
      </c>
      <c r="G423" t="s">
        <v>66</v>
      </c>
      <c r="H423">
        <v>22</v>
      </c>
      <c r="I423" t="s">
        <v>18529</v>
      </c>
      <c r="J423">
        <v>1.4</v>
      </c>
      <c r="K423" t="s">
        <v>56</v>
      </c>
      <c r="L423">
        <v>0.72</v>
      </c>
    </row>
    <row r="424" spans="1:12" x14ac:dyDescent="0.3">
      <c r="A424" t="s">
        <v>915</v>
      </c>
      <c r="B424" t="s">
        <v>916</v>
      </c>
      <c r="C424" t="s">
        <v>27</v>
      </c>
      <c r="D424">
        <v>60</v>
      </c>
      <c r="E424" t="s">
        <v>167</v>
      </c>
      <c r="F424" t="s">
        <v>60</v>
      </c>
      <c r="G424" t="s">
        <v>61</v>
      </c>
      <c r="H424">
        <v>34</v>
      </c>
      <c r="I424" t="s">
        <v>217</v>
      </c>
      <c r="J424">
        <v>0</v>
      </c>
      <c r="K424" t="s">
        <v>18530</v>
      </c>
      <c r="L424">
        <v>0.74</v>
      </c>
    </row>
    <row r="425" spans="1:12" x14ac:dyDescent="0.3">
      <c r="A425" t="s">
        <v>917</v>
      </c>
      <c r="B425" t="s">
        <v>918</v>
      </c>
      <c r="C425" t="s">
        <v>8</v>
      </c>
      <c r="D425">
        <v>48</v>
      </c>
      <c r="E425" t="s">
        <v>59</v>
      </c>
      <c r="F425" t="s">
        <v>60</v>
      </c>
      <c r="G425" t="s">
        <v>11</v>
      </c>
      <c r="H425">
        <v>5</v>
      </c>
      <c r="I425" t="s">
        <v>2117</v>
      </c>
      <c r="J425">
        <v>1.5</v>
      </c>
      <c r="K425" t="s">
        <v>19</v>
      </c>
    </row>
    <row r="426" spans="1:12" x14ac:dyDescent="0.3">
      <c r="A426" t="s">
        <v>919</v>
      </c>
      <c r="B426" t="s">
        <v>920</v>
      </c>
      <c r="C426" t="s">
        <v>22</v>
      </c>
      <c r="D426">
        <v>24</v>
      </c>
      <c r="E426" t="s">
        <v>81</v>
      </c>
      <c r="F426" t="s">
        <v>82</v>
      </c>
      <c r="G426" t="s">
        <v>32</v>
      </c>
      <c r="H426">
        <v>3</v>
      </c>
      <c r="I426" t="s">
        <v>2126</v>
      </c>
      <c r="J426">
        <v>0</v>
      </c>
      <c r="K426" t="s">
        <v>2112</v>
      </c>
    </row>
    <row r="427" spans="1:12" x14ac:dyDescent="0.3">
      <c r="A427" t="s">
        <v>921</v>
      </c>
      <c r="B427" t="s">
        <v>922</v>
      </c>
      <c r="C427" t="s">
        <v>8</v>
      </c>
      <c r="D427">
        <v>35</v>
      </c>
      <c r="E427" t="s">
        <v>30</v>
      </c>
      <c r="F427" t="s">
        <v>31</v>
      </c>
      <c r="G427" t="s">
        <v>102</v>
      </c>
      <c r="H427">
        <v>10</v>
      </c>
      <c r="I427" t="s">
        <v>2121</v>
      </c>
      <c r="J427">
        <v>0</v>
      </c>
      <c r="K427" t="s">
        <v>18529</v>
      </c>
      <c r="L427">
        <v>0.74</v>
      </c>
    </row>
    <row r="428" spans="1:12" x14ac:dyDescent="0.3">
      <c r="A428" t="s">
        <v>923</v>
      </c>
      <c r="B428" t="s">
        <v>924</v>
      </c>
      <c r="C428" t="s">
        <v>49</v>
      </c>
      <c r="D428">
        <v>35</v>
      </c>
      <c r="E428" t="s">
        <v>46</v>
      </c>
      <c r="F428" t="s">
        <v>10</v>
      </c>
      <c r="G428" t="s">
        <v>77</v>
      </c>
      <c r="I428" t="s">
        <v>2108</v>
      </c>
      <c r="J428">
        <v>3.5</v>
      </c>
      <c r="K428" t="s">
        <v>62</v>
      </c>
      <c r="L428">
        <v>0.71</v>
      </c>
    </row>
    <row r="429" spans="1:12" x14ac:dyDescent="0.3">
      <c r="A429" t="s">
        <v>925</v>
      </c>
      <c r="B429" t="s">
        <v>926</v>
      </c>
      <c r="C429" t="s">
        <v>65</v>
      </c>
      <c r="D429">
        <v>29</v>
      </c>
      <c r="E429" t="s">
        <v>30</v>
      </c>
      <c r="F429" t="s">
        <v>31</v>
      </c>
      <c r="G429" t="s">
        <v>61</v>
      </c>
      <c r="H429">
        <v>6</v>
      </c>
      <c r="I429" t="s">
        <v>18529</v>
      </c>
      <c r="J429">
        <v>4.8</v>
      </c>
      <c r="K429" t="s">
        <v>19</v>
      </c>
      <c r="L429">
        <v>0.83</v>
      </c>
    </row>
    <row r="430" spans="1:12" x14ac:dyDescent="0.3">
      <c r="A430" t="s">
        <v>927</v>
      </c>
      <c r="B430" t="s">
        <v>928</v>
      </c>
      <c r="C430" t="s">
        <v>65</v>
      </c>
      <c r="D430">
        <v>36</v>
      </c>
      <c r="E430" t="s">
        <v>3</v>
      </c>
      <c r="F430" t="s">
        <v>4</v>
      </c>
      <c r="G430" t="s">
        <v>102</v>
      </c>
      <c r="H430">
        <v>1</v>
      </c>
      <c r="I430" t="s">
        <v>158</v>
      </c>
      <c r="K430" t="s">
        <v>18529</v>
      </c>
      <c r="L430">
        <v>0.63</v>
      </c>
    </row>
    <row r="431" spans="1:12" x14ac:dyDescent="0.3">
      <c r="A431" t="s">
        <v>929</v>
      </c>
      <c r="B431" t="s">
        <v>930</v>
      </c>
      <c r="C431" t="s">
        <v>8</v>
      </c>
      <c r="D431">
        <v>44</v>
      </c>
      <c r="E431" t="s">
        <v>116</v>
      </c>
      <c r="F431" t="s">
        <v>10</v>
      </c>
      <c r="G431" t="s">
        <v>32</v>
      </c>
      <c r="H431">
        <v>0</v>
      </c>
      <c r="I431" t="s">
        <v>18529</v>
      </c>
      <c r="J431">
        <v>4.8</v>
      </c>
      <c r="K431" t="s">
        <v>18529</v>
      </c>
      <c r="L431">
        <v>0.84</v>
      </c>
    </row>
    <row r="432" spans="1:12" x14ac:dyDescent="0.3">
      <c r="A432" t="s">
        <v>931</v>
      </c>
      <c r="B432" t="s">
        <v>932</v>
      </c>
      <c r="C432" t="s">
        <v>49</v>
      </c>
      <c r="D432">
        <v>44</v>
      </c>
      <c r="E432" t="s">
        <v>141</v>
      </c>
      <c r="F432" t="s">
        <v>142</v>
      </c>
      <c r="G432" t="s">
        <v>23</v>
      </c>
      <c r="I432" t="s">
        <v>18529</v>
      </c>
      <c r="J432">
        <v>1.4</v>
      </c>
      <c r="K432" t="s">
        <v>2110</v>
      </c>
      <c r="L432">
        <v>0.93</v>
      </c>
    </row>
    <row r="433" spans="1:12" x14ac:dyDescent="0.3">
      <c r="A433" t="s">
        <v>933</v>
      </c>
      <c r="B433" t="s">
        <v>934</v>
      </c>
      <c r="C433" t="s">
        <v>36</v>
      </c>
      <c r="D433">
        <v>40</v>
      </c>
      <c r="E433" t="s">
        <v>81</v>
      </c>
      <c r="F433" t="s">
        <v>82</v>
      </c>
      <c r="G433" t="s">
        <v>32</v>
      </c>
      <c r="H433">
        <v>13</v>
      </c>
      <c r="I433" t="s">
        <v>12</v>
      </c>
      <c r="J433">
        <v>1.1000000000000001</v>
      </c>
      <c r="K433" t="s">
        <v>2112</v>
      </c>
    </row>
    <row r="434" spans="1:12" x14ac:dyDescent="0.3">
      <c r="A434" t="s">
        <v>935</v>
      </c>
      <c r="B434" t="s">
        <v>936</v>
      </c>
      <c r="C434" t="s">
        <v>22</v>
      </c>
      <c r="D434">
        <v>53</v>
      </c>
      <c r="E434" t="s">
        <v>30</v>
      </c>
      <c r="F434" t="s">
        <v>31</v>
      </c>
      <c r="G434" t="s">
        <v>102</v>
      </c>
      <c r="H434">
        <v>13</v>
      </c>
      <c r="I434" t="s">
        <v>52</v>
      </c>
      <c r="J434">
        <v>3.3</v>
      </c>
      <c r="K434" t="s">
        <v>62</v>
      </c>
      <c r="L434">
        <v>0.93</v>
      </c>
    </row>
    <row r="435" spans="1:12" x14ac:dyDescent="0.3">
      <c r="A435" t="s">
        <v>937</v>
      </c>
      <c r="B435" t="s">
        <v>938</v>
      </c>
      <c r="C435" t="s">
        <v>2</v>
      </c>
      <c r="D435">
        <v>35</v>
      </c>
      <c r="E435" t="s">
        <v>16</v>
      </c>
      <c r="F435" t="s">
        <v>17</v>
      </c>
      <c r="G435" t="s">
        <v>5</v>
      </c>
      <c r="H435">
        <v>0</v>
      </c>
      <c r="I435" t="s">
        <v>97</v>
      </c>
      <c r="J435">
        <v>4.5999999999999996</v>
      </c>
      <c r="K435" t="s">
        <v>18529</v>
      </c>
      <c r="L435">
        <v>0.97</v>
      </c>
    </row>
    <row r="436" spans="1:12" x14ac:dyDescent="0.3">
      <c r="A436" t="s">
        <v>939</v>
      </c>
      <c r="B436" t="s">
        <v>940</v>
      </c>
      <c r="C436" t="s">
        <v>8</v>
      </c>
      <c r="D436">
        <v>27</v>
      </c>
      <c r="E436" t="s">
        <v>59</v>
      </c>
      <c r="F436" t="s">
        <v>60</v>
      </c>
      <c r="G436" t="s">
        <v>102</v>
      </c>
      <c r="H436">
        <v>7</v>
      </c>
      <c r="I436" t="s">
        <v>40</v>
      </c>
      <c r="J436">
        <v>2.8</v>
      </c>
      <c r="K436" t="s">
        <v>2112</v>
      </c>
      <c r="L436">
        <v>0.92</v>
      </c>
    </row>
    <row r="437" spans="1:12" x14ac:dyDescent="0.3">
      <c r="A437" t="s">
        <v>941</v>
      </c>
      <c r="B437" t="s">
        <v>942</v>
      </c>
      <c r="C437" t="s">
        <v>49</v>
      </c>
      <c r="D437">
        <v>34</v>
      </c>
      <c r="E437" t="s">
        <v>9</v>
      </c>
      <c r="F437" t="s">
        <v>10</v>
      </c>
      <c r="G437" t="s">
        <v>77</v>
      </c>
      <c r="H437">
        <v>6</v>
      </c>
      <c r="I437" t="s">
        <v>2113</v>
      </c>
      <c r="J437">
        <v>5</v>
      </c>
      <c r="K437" t="s">
        <v>62</v>
      </c>
      <c r="L437">
        <v>0.92</v>
      </c>
    </row>
    <row r="438" spans="1:12" x14ac:dyDescent="0.3">
      <c r="A438" t="s">
        <v>943</v>
      </c>
      <c r="B438" t="s">
        <v>944</v>
      </c>
      <c r="C438" t="s">
        <v>15</v>
      </c>
      <c r="D438">
        <v>24</v>
      </c>
      <c r="E438" t="s">
        <v>81</v>
      </c>
      <c r="F438" t="s">
        <v>82</v>
      </c>
      <c r="G438" t="s">
        <v>66</v>
      </c>
      <c r="H438">
        <v>2</v>
      </c>
      <c r="I438" t="s">
        <v>2121</v>
      </c>
      <c r="J438">
        <v>4.7</v>
      </c>
      <c r="K438" t="s">
        <v>147</v>
      </c>
      <c r="L438">
        <v>0.68</v>
      </c>
    </row>
    <row r="439" spans="1:12" x14ac:dyDescent="0.3">
      <c r="A439" t="s">
        <v>945</v>
      </c>
      <c r="B439" t="s">
        <v>946</v>
      </c>
      <c r="C439" t="s">
        <v>15</v>
      </c>
      <c r="D439">
        <v>57</v>
      </c>
      <c r="E439" t="s">
        <v>46</v>
      </c>
      <c r="F439" t="s">
        <v>10</v>
      </c>
      <c r="G439" t="s">
        <v>61</v>
      </c>
      <c r="H439">
        <v>13</v>
      </c>
      <c r="I439" t="s">
        <v>2108</v>
      </c>
      <c r="J439">
        <v>3.5</v>
      </c>
      <c r="K439" t="s">
        <v>147</v>
      </c>
      <c r="L439">
        <v>0.95</v>
      </c>
    </row>
    <row r="440" spans="1:12" x14ac:dyDescent="0.3">
      <c r="A440" t="s">
        <v>947</v>
      </c>
      <c r="B440" t="s">
        <v>948</v>
      </c>
      <c r="C440" t="s">
        <v>36</v>
      </c>
      <c r="D440">
        <v>28</v>
      </c>
      <c r="E440" t="s">
        <v>100</v>
      </c>
      <c r="F440" t="s">
        <v>101</v>
      </c>
      <c r="G440" t="s">
        <v>61</v>
      </c>
      <c r="H440">
        <v>7</v>
      </c>
      <c r="I440" t="s">
        <v>217</v>
      </c>
      <c r="J440">
        <v>4.3</v>
      </c>
      <c r="K440" t="s">
        <v>18528</v>
      </c>
      <c r="L440">
        <v>0.76</v>
      </c>
    </row>
    <row r="441" spans="1:12" x14ac:dyDescent="0.3">
      <c r="A441" t="s">
        <v>949</v>
      </c>
      <c r="B441" t="s">
        <v>950</v>
      </c>
      <c r="C441" t="s">
        <v>22</v>
      </c>
      <c r="D441">
        <v>26</v>
      </c>
      <c r="E441" t="s">
        <v>3</v>
      </c>
      <c r="F441" t="s">
        <v>4</v>
      </c>
      <c r="G441" t="s">
        <v>77</v>
      </c>
      <c r="H441">
        <v>7</v>
      </c>
      <c r="I441" t="s">
        <v>12</v>
      </c>
      <c r="J441">
        <v>3.3</v>
      </c>
      <c r="K441" t="s">
        <v>56</v>
      </c>
      <c r="L441">
        <v>0.66</v>
      </c>
    </row>
    <row r="442" spans="1:12" x14ac:dyDescent="0.3">
      <c r="A442" t="s">
        <v>951</v>
      </c>
      <c r="B442" t="s">
        <v>952</v>
      </c>
      <c r="C442" t="s">
        <v>85</v>
      </c>
      <c r="D442">
        <v>34</v>
      </c>
      <c r="E442" t="s">
        <v>59</v>
      </c>
      <c r="F442" t="s">
        <v>60</v>
      </c>
      <c r="G442" t="s">
        <v>11</v>
      </c>
      <c r="H442">
        <v>15</v>
      </c>
      <c r="I442" t="s">
        <v>2121</v>
      </c>
      <c r="K442" t="s">
        <v>2110</v>
      </c>
      <c r="L442">
        <v>0.73</v>
      </c>
    </row>
    <row r="443" spans="1:12" x14ac:dyDescent="0.3">
      <c r="A443" t="s">
        <v>953</v>
      </c>
      <c r="B443" t="s">
        <v>954</v>
      </c>
      <c r="C443" t="s">
        <v>85</v>
      </c>
      <c r="D443">
        <v>43</v>
      </c>
      <c r="E443" t="s">
        <v>73</v>
      </c>
      <c r="F443" t="s">
        <v>74</v>
      </c>
      <c r="G443" t="s">
        <v>32</v>
      </c>
      <c r="I443" t="s">
        <v>302</v>
      </c>
      <c r="J443">
        <v>2.8</v>
      </c>
      <c r="K443" t="s">
        <v>18529</v>
      </c>
      <c r="L443">
        <v>0.99</v>
      </c>
    </row>
    <row r="444" spans="1:12" x14ac:dyDescent="0.3">
      <c r="A444" t="s">
        <v>955</v>
      </c>
      <c r="B444" t="s">
        <v>956</v>
      </c>
      <c r="C444" t="s">
        <v>80</v>
      </c>
      <c r="D444">
        <v>31</v>
      </c>
      <c r="E444" t="s">
        <v>163</v>
      </c>
      <c r="F444" t="s">
        <v>164</v>
      </c>
      <c r="G444" t="s">
        <v>18</v>
      </c>
      <c r="H444">
        <v>5</v>
      </c>
      <c r="I444" t="s">
        <v>18529</v>
      </c>
      <c r="J444">
        <v>2.7</v>
      </c>
      <c r="K444" t="s">
        <v>2112</v>
      </c>
      <c r="L444">
        <v>94</v>
      </c>
    </row>
    <row r="445" spans="1:12" x14ac:dyDescent="0.3">
      <c r="A445" t="s">
        <v>957</v>
      </c>
      <c r="B445" t="s">
        <v>958</v>
      </c>
      <c r="C445" t="s">
        <v>8</v>
      </c>
      <c r="D445">
        <v>34</v>
      </c>
      <c r="E445" t="s">
        <v>163</v>
      </c>
      <c r="F445" t="s">
        <v>164</v>
      </c>
      <c r="G445" t="s">
        <v>5</v>
      </c>
      <c r="I445" t="s">
        <v>52</v>
      </c>
      <c r="J445">
        <v>0</v>
      </c>
      <c r="K445" t="s">
        <v>18528</v>
      </c>
      <c r="L445">
        <v>84</v>
      </c>
    </row>
    <row r="446" spans="1:12" x14ac:dyDescent="0.3">
      <c r="A446" t="s">
        <v>959</v>
      </c>
      <c r="B446" t="s">
        <v>960</v>
      </c>
      <c r="C446" t="s">
        <v>22</v>
      </c>
      <c r="D446">
        <v>32</v>
      </c>
      <c r="E446" t="s">
        <v>112</v>
      </c>
      <c r="F446" t="s">
        <v>113</v>
      </c>
      <c r="G446" t="s">
        <v>66</v>
      </c>
      <c r="H446">
        <v>10</v>
      </c>
      <c r="I446" t="s">
        <v>109</v>
      </c>
      <c r="K446" t="s">
        <v>62</v>
      </c>
      <c r="L446">
        <v>0.92</v>
      </c>
    </row>
    <row r="447" spans="1:12" x14ac:dyDescent="0.3">
      <c r="A447" t="s">
        <v>961</v>
      </c>
      <c r="B447" t="s">
        <v>962</v>
      </c>
      <c r="C447" t="s">
        <v>36</v>
      </c>
      <c r="D447">
        <v>24</v>
      </c>
      <c r="E447" t="s">
        <v>127</v>
      </c>
      <c r="F447" t="s">
        <v>128</v>
      </c>
      <c r="G447" t="s">
        <v>77</v>
      </c>
      <c r="H447">
        <v>6</v>
      </c>
      <c r="I447" t="s">
        <v>158</v>
      </c>
      <c r="J447">
        <v>4.3</v>
      </c>
      <c r="K447" t="s">
        <v>56</v>
      </c>
    </row>
    <row r="448" spans="1:12" x14ac:dyDescent="0.3">
      <c r="A448" t="s">
        <v>963</v>
      </c>
      <c r="B448" t="s">
        <v>964</v>
      </c>
      <c r="C448" t="s">
        <v>15</v>
      </c>
      <c r="D448">
        <v>35</v>
      </c>
      <c r="E448" t="s">
        <v>55</v>
      </c>
      <c r="F448" t="s">
        <v>10</v>
      </c>
      <c r="G448" t="s">
        <v>32</v>
      </c>
      <c r="H448">
        <v>8</v>
      </c>
      <c r="I448" t="s">
        <v>86</v>
      </c>
      <c r="K448" t="s">
        <v>147</v>
      </c>
      <c r="L448">
        <v>90</v>
      </c>
    </row>
    <row r="449" spans="1:12" x14ac:dyDescent="0.3">
      <c r="A449" t="s">
        <v>965</v>
      </c>
      <c r="B449" t="s">
        <v>966</v>
      </c>
      <c r="C449" t="s">
        <v>8</v>
      </c>
      <c r="D449">
        <v>22</v>
      </c>
      <c r="E449" t="s">
        <v>9</v>
      </c>
      <c r="F449" t="s">
        <v>10</v>
      </c>
      <c r="G449" t="s">
        <v>11</v>
      </c>
      <c r="H449">
        <v>4</v>
      </c>
      <c r="I449" t="s">
        <v>2126</v>
      </c>
      <c r="K449" t="s">
        <v>2110</v>
      </c>
      <c r="L449">
        <v>0.73</v>
      </c>
    </row>
    <row r="450" spans="1:12" x14ac:dyDescent="0.3">
      <c r="A450" t="s">
        <v>967</v>
      </c>
      <c r="B450" t="s">
        <v>968</v>
      </c>
      <c r="C450" t="s">
        <v>22</v>
      </c>
      <c r="D450">
        <v>55</v>
      </c>
      <c r="E450" t="s">
        <v>127</v>
      </c>
      <c r="F450" t="s">
        <v>128</v>
      </c>
      <c r="G450" t="s">
        <v>32</v>
      </c>
      <c r="H450">
        <v>3</v>
      </c>
      <c r="I450" t="s">
        <v>2108</v>
      </c>
      <c r="K450" t="s">
        <v>2112</v>
      </c>
      <c r="L450">
        <v>0.73</v>
      </c>
    </row>
    <row r="451" spans="1:12" x14ac:dyDescent="0.3">
      <c r="A451" t="s">
        <v>969</v>
      </c>
      <c r="B451" t="s">
        <v>970</v>
      </c>
      <c r="C451" t="s">
        <v>27</v>
      </c>
      <c r="D451">
        <v>54</v>
      </c>
      <c r="E451" t="s">
        <v>59</v>
      </c>
      <c r="F451" t="s">
        <v>60</v>
      </c>
      <c r="G451" t="s">
        <v>102</v>
      </c>
      <c r="I451" t="s">
        <v>2117</v>
      </c>
      <c r="J451">
        <v>2.9</v>
      </c>
      <c r="K451" t="s">
        <v>18530</v>
      </c>
      <c r="L451">
        <v>0.78</v>
      </c>
    </row>
    <row r="452" spans="1:12" x14ac:dyDescent="0.3">
      <c r="A452" t="s">
        <v>971</v>
      </c>
      <c r="B452" t="s">
        <v>972</v>
      </c>
      <c r="C452" t="s">
        <v>2</v>
      </c>
      <c r="D452">
        <v>36</v>
      </c>
      <c r="E452" t="s">
        <v>30</v>
      </c>
      <c r="F452" t="s">
        <v>31</v>
      </c>
      <c r="G452" t="s">
        <v>66</v>
      </c>
      <c r="H452">
        <v>11</v>
      </c>
      <c r="I452" t="s">
        <v>33</v>
      </c>
      <c r="J452">
        <v>0</v>
      </c>
      <c r="K452" t="s">
        <v>18530</v>
      </c>
      <c r="L452">
        <v>0.63</v>
      </c>
    </row>
    <row r="453" spans="1:12" x14ac:dyDescent="0.3">
      <c r="A453" t="s">
        <v>973</v>
      </c>
      <c r="B453" t="s">
        <v>974</v>
      </c>
      <c r="C453" t="s">
        <v>27</v>
      </c>
      <c r="D453">
        <v>36</v>
      </c>
      <c r="E453" t="s">
        <v>30</v>
      </c>
      <c r="F453" t="s">
        <v>31</v>
      </c>
      <c r="G453" t="s">
        <v>32</v>
      </c>
      <c r="H453">
        <v>17</v>
      </c>
      <c r="I453" t="s">
        <v>2113</v>
      </c>
      <c r="J453">
        <v>1.3</v>
      </c>
      <c r="K453" t="s">
        <v>18529</v>
      </c>
      <c r="L453">
        <v>0.64</v>
      </c>
    </row>
    <row r="454" spans="1:12" x14ac:dyDescent="0.3">
      <c r="A454" t="s">
        <v>975</v>
      </c>
      <c r="B454" t="s">
        <v>976</v>
      </c>
      <c r="C454" t="s">
        <v>2</v>
      </c>
      <c r="D454">
        <v>25</v>
      </c>
      <c r="E454" t="s">
        <v>59</v>
      </c>
      <c r="F454" t="s">
        <v>60</v>
      </c>
      <c r="G454" t="s">
        <v>23</v>
      </c>
      <c r="H454">
        <v>1</v>
      </c>
      <c r="I454" t="s">
        <v>2121</v>
      </c>
      <c r="J454">
        <v>0</v>
      </c>
      <c r="K454" t="s">
        <v>2112</v>
      </c>
    </row>
    <row r="455" spans="1:12" x14ac:dyDescent="0.3">
      <c r="A455" t="s">
        <v>977</v>
      </c>
      <c r="B455" t="s">
        <v>978</v>
      </c>
      <c r="C455" t="s">
        <v>85</v>
      </c>
      <c r="D455">
        <v>46</v>
      </c>
      <c r="E455" t="s">
        <v>37</v>
      </c>
      <c r="F455" t="s">
        <v>38</v>
      </c>
      <c r="G455" t="s">
        <v>32</v>
      </c>
      <c r="H455">
        <v>16</v>
      </c>
      <c r="I455" t="s">
        <v>2126</v>
      </c>
      <c r="J455">
        <v>4.8</v>
      </c>
      <c r="K455" t="s">
        <v>2112</v>
      </c>
      <c r="L455">
        <v>0.86</v>
      </c>
    </row>
    <row r="456" spans="1:12" x14ac:dyDescent="0.3">
      <c r="A456" t="s">
        <v>979</v>
      </c>
      <c r="B456" t="s">
        <v>980</v>
      </c>
      <c r="C456" t="s">
        <v>80</v>
      </c>
      <c r="D456">
        <v>41</v>
      </c>
      <c r="E456" t="s">
        <v>59</v>
      </c>
      <c r="F456" t="s">
        <v>60</v>
      </c>
      <c r="G456" t="s">
        <v>102</v>
      </c>
      <c r="H456">
        <v>11</v>
      </c>
      <c r="I456" t="s">
        <v>24</v>
      </c>
      <c r="J456">
        <v>2.4</v>
      </c>
      <c r="K456" t="s">
        <v>18528</v>
      </c>
    </row>
    <row r="457" spans="1:12" x14ac:dyDescent="0.3">
      <c r="A457" t="s">
        <v>981</v>
      </c>
      <c r="B457" t="s">
        <v>982</v>
      </c>
      <c r="C457" t="s">
        <v>8</v>
      </c>
      <c r="D457">
        <v>21</v>
      </c>
      <c r="E457" t="s">
        <v>112</v>
      </c>
      <c r="F457" t="s">
        <v>113</v>
      </c>
      <c r="G457" t="s">
        <v>11</v>
      </c>
      <c r="H457">
        <v>3</v>
      </c>
      <c r="I457" t="s">
        <v>217</v>
      </c>
      <c r="J457">
        <v>4.7</v>
      </c>
      <c r="K457" t="s">
        <v>19</v>
      </c>
      <c r="L457">
        <v>0.96</v>
      </c>
    </row>
    <row r="458" spans="1:12" x14ac:dyDescent="0.3">
      <c r="A458" t="s">
        <v>983</v>
      </c>
      <c r="B458" t="s">
        <v>984</v>
      </c>
      <c r="C458" t="s">
        <v>85</v>
      </c>
      <c r="D458">
        <v>29</v>
      </c>
      <c r="E458" t="s">
        <v>46</v>
      </c>
      <c r="F458" t="s">
        <v>10</v>
      </c>
      <c r="G458" t="s">
        <v>18</v>
      </c>
      <c r="I458" t="s">
        <v>158</v>
      </c>
      <c r="J458">
        <v>2</v>
      </c>
      <c r="K458" t="s">
        <v>2110</v>
      </c>
    </row>
    <row r="459" spans="1:12" x14ac:dyDescent="0.3">
      <c r="A459" t="s">
        <v>985</v>
      </c>
      <c r="B459" t="s">
        <v>986</v>
      </c>
      <c r="C459" t="s">
        <v>22</v>
      </c>
      <c r="D459">
        <v>44</v>
      </c>
      <c r="E459" t="s">
        <v>46</v>
      </c>
      <c r="F459" t="s">
        <v>10</v>
      </c>
      <c r="G459" t="s">
        <v>11</v>
      </c>
      <c r="H459">
        <v>3</v>
      </c>
      <c r="I459" t="s">
        <v>52</v>
      </c>
      <c r="J459">
        <v>2.2000000000000002</v>
      </c>
      <c r="K459" t="s">
        <v>2110</v>
      </c>
      <c r="L459">
        <v>0.77</v>
      </c>
    </row>
    <row r="460" spans="1:12" x14ac:dyDescent="0.3">
      <c r="A460" t="s">
        <v>987</v>
      </c>
      <c r="B460" t="s">
        <v>988</v>
      </c>
      <c r="C460" t="s">
        <v>85</v>
      </c>
      <c r="D460">
        <v>40</v>
      </c>
      <c r="E460" t="s">
        <v>116</v>
      </c>
      <c r="F460" t="s">
        <v>10</v>
      </c>
      <c r="G460" t="s">
        <v>102</v>
      </c>
      <c r="H460">
        <v>1</v>
      </c>
      <c r="I460" t="s">
        <v>2108</v>
      </c>
      <c r="J460">
        <v>2.1</v>
      </c>
      <c r="K460" t="s">
        <v>2112</v>
      </c>
    </row>
    <row r="461" spans="1:12" x14ac:dyDescent="0.3">
      <c r="A461" t="s">
        <v>989</v>
      </c>
      <c r="B461" t="s">
        <v>990</v>
      </c>
      <c r="C461" t="s">
        <v>27</v>
      </c>
      <c r="D461">
        <v>27</v>
      </c>
      <c r="E461" t="s">
        <v>127</v>
      </c>
      <c r="F461" t="s">
        <v>128</v>
      </c>
      <c r="G461" t="s">
        <v>39</v>
      </c>
      <c r="H461">
        <v>1</v>
      </c>
      <c r="I461" t="s">
        <v>2117</v>
      </c>
      <c r="J461">
        <v>1.7</v>
      </c>
      <c r="K461" t="s">
        <v>18528</v>
      </c>
      <c r="L461">
        <v>0.65</v>
      </c>
    </row>
    <row r="462" spans="1:12" x14ac:dyDescent="0.3">
      <c r="A462" t="s">
        <v>991</v>
      </c>
      <c r="B462" t="s">
        <v>992</v>
      </c>
      <c r="C462" t="s">
        <v>49</v>
      </c>
      <c r="D462">
        <v>53</v>
      </c>
      <c r="E462" t="s">
        <v>123</v>
      </c>
      <c r="F462" t="s">
        <v>124</v>
      </c>
      <c r="G462" t="s">
        <v>11</v>
      </c>
      <c r="H462">
        <v>35</v>
      </c>
      <c r="I462" t="s">
        <v>18529</v>
      </c>
      <c r="J462">
        <v>5</v>
      </c>
      <c r="K462" t="s">
        <v>2112</v>
      </c>
      <c r="L462">
        <v>0.62</v>
      </c>
    </row>
    <row r="463" spans="1:12" x14ac:dyDescent="0.3">
      <c r="A463" t="s">
        <v>993</v>
      </c>
      <c r="B463" t="s">
        <v>994</v>
      </c>
      <c r="C463" t="s">
        <v>15</v>
      </c>
      <c r="D463">
        <v>20</v>
      </c>
      <c r="E463" t="s">
        <v>50</v>
      </c>
      <c r="F463" t="s">
        <v>51</v>
      </c>
      <c r="G463" t="s">
        <v>39</v>
      </c>
      <c r="H463">
        <v>1</v>
      </c>
      <c r="I463" t="s">
        <v>2113</v>
      </c>
      <c r="J463">
        <v>2.9</v>
      </c>
      <c r="K463" t="s">
        <v>147</v>
      </c>
      <c r="L463">
        <v>0.81</v>
      </c>
    </row>
    <row r="464" spans="1:12" x14ac:dyDescent="0.3">
      <c r="A464" t="s">
        <v>995</v>
      </c>
      <c r="B464" t="s">
        <v>996</v>
      </c>
      <c r="C464" t="s">
        <v>27</v>
      </c>
      <c r="E464" t="s">
        <v>73</v>
      </c>
      <c r="F464" t="s">
        <v>74</v>
      </c>
      <c r="G464" t="s">
        <v>77</v>
      </c>
      <c r="H464">
        <v>12</v>
      </c>
      <c r="I464" t="s">
        <v>52</v>
      </c>
      <c r="J464">
        <v>4.0999999999999996</v>
      </c>
      <c r="K464" t="s">
        <v>62</v>
      </c>
      <c r="L464">
        <v>0.62</v>
      </c>
    </row>
    <row r="465" spans="1:12" x14ac:dyDescent="0.3">
      <c r="A465" t="s">
        <v>997</v>
      </c>
      <c r="B465" t="s">
        <v>998</v>
      </c>
      <c r="C465" t="s">
        <v>15</v>
      </c>
      <c r="D465">
        <v>26</v>
      </c>
      <c r="E465" t="s">
        <v>167</v>
      </c>
      <c r="F465" t="s">
        <v>60</v>
      </c>
      <c r="G465" t="s">
        <v>23</v>
      </c>
      <c r="H465">
        <v>8</v>
      </c>
      <c r="I465" t="s">
        <v>2116</v>
      </c>
      <c r="J465">
        <v>4.9000000000000004</v>
      </c>
      <c r="K465" t="s">
        <v>19</v>
      </c>
      <c r="L465">
        <v>0.87</v>
      </c>
    </row>
    <row r="466" spans="1:12" x14ac:dyDescent="0.3">
      <c r="A466" t="s">
        <v>999</v>
      </c>
      <c r="B466" t="s">
        <v>1000</v>
      </c>
      <c r="C466" t="s">
        <v>27</v>
      </c>
      <c r="D466">
        <v>49</v>
      </c>
      <c r="E466" t="s">
        <v>95</v>
      </c>
      <c r="F466" t="s">
        <v>96</v>
      </c>
      <c r="G466" t="s">
        <v>102</v>
      </c>
      <c r="H466">
        <v>13</v>
      </c>
      <c r="I466" t="s">
        <v>217</v>
      </c>
      <c r="J466">
        <v>2.5</v>
      </c>
      <c r="K466" t="s">
        <v>18528</v>
      </c>
    </row>
    <row r="467" spans="1:12" x14ac:dyDescent="0.3">
      <c r="A467" t="s">
        <v>1001</v>
      </c>
      <c r="B467" t="s">
        <v>1002</v>
      </c>
      <c r="C467" t="s">
        <v>22</v>
      </c>
      <c r="D467">
        <v>20</v>
      </c>
      <c r="E467" t="s">
        <v>127</v>
      </c>
      <c r="F467" t="s">
        <v>128</v>
      </c>
      <c r="G467" t="s">
        <v>39</v>
      </c>
      <c r="H467">
        <v>0</v>
      </c>
      <c r="I467" t="s">
        <v>97</v>
      </c>
      <c r="J467">
        <v>0</v>
      </c>
      <c r="K467" t="s">
        <v>2112</v>
      </c>
      <c r="L467">
        <v>76</v>
      </c>
    </row>
    <row r="468" spans="1:12" x14ac:dyDescent="0.3">
      <c r="A468" t="s">
        <v>1003</v>
      </c>
      <c r="B468" t="s">
        <v>1004</v>
      </c>
      <c r="C468" t="s">
        <v>27</v>
      </c>
      <c r="D468">
        <v>39</v>
      </c>
      <c r="E468" t="s">
        <v>163</v>
      </c>
      <c r="F468" t="s">
        <v>164</v>
      </c>
      <c r="G468" t="s">
        <v>5</v>
      </c>
      <c r="H468">
        <v>11</v>
      </c>
      <c r="I468" t="s">
        <v>2108</v>
      </c>
      <c r="J468">
        <v>2.8</v>
      </c>
      <c r="K468" t="s">
        <v>18529</v>
      </c>
      <c r="L468">
        <v>70</v>
      </c>
    </row>
    <row r="469" spans="1:12" x14ac:dyDescent="0.3">
      <c r="A469" t="s">
        <v>1005</v>
      </c>
      <c r="B469" t="s">
        <v>1006</v>
      </c>
      <c r="C469" t="s">
        <v>22</v>
      </c>
      <c r="D469">
        <v>41</v>
      </c>
      <c r="E469" t="s">
        <v>163</v>
      </c>
      <c r="F469" t="s">
        <v>164</v>
      </c>
      <c r="G469" t="s">
        <v>102</v>
      </c>
      <c r="H469">
        <v>19</v>
      </c>
      <c r="I469" t="s">
        <v>2108</v>
      </c>
      <c r="J469">
        <v>3.8</v>
      </c>
      <c r="K469" t="s">
        <v>56</v>
      </c>
      <c r="L469">
        <v>0.71</v>
      </c>
    </row>
    <row r="470" spans="1:12" x14ac:dyDescent="0.3">
      <c r="A470" t="s">
        <v>1007</v>
      </c>
      <c r="B470" t="s">
        <v>1008</v>
      </c>
      <c r="C470" t="s">
        <v>85</v>
      </c>
      <c r="D470">
        <v>59</v>
      </c>
      <c r="E470" t="s">
        <v>116</v>
      </c>
      <c r="F470" t="s">
        <v>10</v>
      </c>
      <c r="G470" t="s">
        <v>11</v>
      </c>
      <c r="H470">
        <v>30</v>
      </c>
      <c r="I470" t="s">
        <v>97</v>
      </c>
      <c r="J470">
        <v>4.3</v>
      </c>
      <c r="K470" t="s">
        <v>2112</v>
      </c>
      <c r="L470">
        <v>0.83</v>
      </c>
    </row>
    <row r="471" spans="1:12" x14ac:dyDescent="0.3">
      <c r="A471" t="s">
        <v>1009</v>
      </c>
      <c r="B471" t="s">
        <v>1010</v>
      </c>
      <c r="C471" t="s">
        <v>65</v>
      </c>
      <c r="D471">
        <v>45</v>
      </c>
      <c r="E471" t="s">
        <v>9</v>
      </c>
      <c r="F471" t="s">
        <v>10</v>
      </c>
      <c r="G471" t="s">
        <v>5</v>
      </c>
      <c r="H471">
        <v>8</v>
      </c>
      <c r="I471" t="s">
        <v>2116</v>
      </c>
      <c r="J471">
        <v>0</v>
      </c>
      <c r="K471" t="s">
        <v>2110</v>
      </c>
      <c r="L471">
        <v>78</v>
      </c>
    </row>
    <row r="472" spans="1:12" x14ac:dyDescent="0.3">
      <c r="A472" t="s">
        <v>1011</v>
      </c>
      <c r="B472" t="s">
        <v>1012</v>
      </c>
      <c r="C472" t="s">
        <v>49</v>
      </c>
      <c r="D472">
        <v>22</v>
      </c>
      <c r="E472" t="s">
        <v>37</v>
      </c>
      <c r="F472" t="s">
        <v>38</v>
      </c>
      <c r="G472" t="s">
        <v>66</v>
      </c>
      <c r="H472">
        <v>0</v>
      </c>
      <c r="I472" t="s">
        <v>2116</v>
      </c>
      <c r="J472">
        <v>1.3</v>
      </c>
      <c r="K472" t="s">
        <v>2112</v>
      </c>
      <c r="L472">
        <v>0.78</v>
      </c>
    </row>
    <row r="473" spans="1:12" x14ac:dyDescent="0.3">
      <c r="A473" t="s">
        <v>1013</v>
      </c>
      <c r="B473" t="s">
        <v>1014</v>
      </c>
      <c r="C473" t="s">
        <v>2</v>
      </c>
      <c r="D473">
        <v>48</v>
      </c>
      <c r="E473" t="s">
        <v>81</v>
      </c>
      <c r="F473" t="s">
        <v>82</v>
      </c>
      <c r="G473" t="s">
        <v>11</v>
      </c>
      <c r="H473">
        <v>7</v>
      </c>
      <c r="I473" t="s">
        <v>2113</v>
      </c>
      <c r="J473">
        <v>4.7</v>
      </c>
      <c r="K473" t="s">
        <v>62</v>
      </c>
      <c r="L473">
        <v>0.6</v>
      </c>
    </row>
    <row r="474" spans="1:12" x14ac:dyDescent="0.3">
      <c r="A474" t="s">
        <v>1015</v>
      </c>
      <c r="B474" t="s">
        <v>1016</v>
      </c>
      <c r="C474" t="s">
        <v>49</v>
      </c>
      <c r="D474">
        <v>36</v>
      </c>
      <c r="E474" t="s">
        <v>123</v>
      </c>
      <c r="F474" t="s">
        <v>124</v>
      </c>
      <c r="G474" t="s">
        <v>5</v>
      </c>
      <c r="H474">
        <v>11</v>
      </c>
      <c r="I474" t="s">
        <v>24</v>
      </c>
      <c r="J474">
        <v>1.3</v>
      </c>
      <c r="K474" t="s">
        <v>18530</v>
      </c>
    </row>
    <row r="475" spans="1:12" x14ac:dyDescent="0.3">
      <c r="A475" t="s">
        <v>1017</v>
      </c>
      <c r="B475" t="s">
        <v>1018</v>
      </c>
      <c r="C475" t="s">
        <v>8</v>
      </c>
      <c r="D475">
        <v>57</v>
      </c>
      <c r="E475" t="s">
        <v>163</v>
      </c>
      <c r="F475" t="s">
        <v>164</v>
      </c>
      <c r="G475" t="s">
        <v>5</v>
      </c>
      <c r="I475" t="s">
        <v>2121</v>
      </c>
      <c r="J475">
        <v>4.8</v>
      </c>
      <c r="K475" t="s">
        <v>2112</v>
      </c>
    </row>
    <row r="476" spans="1:12" x14ac:dyDescent="0.3">
      <c r="A476" t="s">
        <v>1019</v>
      </c>
      <c r="B476" t="s">
        <v>1020</v>
      </c>
      <c r="C476" t="s">
        <v>49</v>
      </c>
      <c r="D476">
        <v>42</v>
      </c>
      <c r="E476" t="s">
        <v>46</v>
      </c>
      <c r="F476" t="s">
        <v>10</v>
      </c>
      <c r="G476" t="s">
        <v>61</v>
      </c>
      <c r="H476">
        <v>14</v>
      </c>
      <c r="I476" t="s">
        <v>33</v>
      </c>
      <c r="J476">
        <v>1.3</v>
      </c>
      <c r="K476" t="s">
        <v>2110</v>
      </c>
      <c r="L476">
        <v>0.94</v>
      </c>
    </row>
    <row r="477" spans="1:12" x14ac:dyDescent="0.3">
      <c r="A477" t="s">
        <v>1021</v>
      </c>
      <c r="B477" t="s">
        <v>1022</v>
      </c>
      <c r="C477" t="s">
        <v>36</v>
      </c>
      <c r="D477">
        <v>31</v>
      </c>
      <c r="E477" t="s">
        <v>37</v>
      </c>
      <c r="F477" t="s">
        <v>38</v>
      </c>
      <c r="G477" t="s">
        <v>66</v>
      </c>
      <c r="H477">
        <v>11</v>
      </c>
      <c r="I477" t="s">
        <v>52</v>
      </c>
      <c r="J477">
        <v>4.3</v>
      </c>
      <c r="K477" t="s">
        <v>2110</v>
      </c>
      <c r="L477">
        <v>62</v>
      </c>
    </row>
    <row r="478" spans="1:12" x14ac:dyDescent="0.3">
      <c r="A478" t="s">
        <v>1023</v>
      </c>
      <c r="B478" t="s">
        <v>1024</v>
      </c>
      <c r="C478" t="s">
        <v>80</v>
      </c>
      <c r="D478">
        <v>52</v>
      </c>
      <c r="E478" t="s">
        <v>178</v>
      </c>
      <c r="F478" t="s">
        <v>60</v>
      </c>
      <c r="G478" t="s">
        <v>66</v>
      </c>
      <c r="H478">
        <v>31</v>
      </c>
      <c r="I478" t="s">
        <v>2117</v>
      </c>
      <c r="K478" t="s">
        <v>2112</v>
      </c>
    </row>
    <row r="479" spans="1:12" x14ac:dyDescent="0.3">
      <c r="A479" t="s">
        <v>1025</v>
      </c>
      <c r="B479" t="s">
        <v>1026</v>
      </c>
      <c r="C479" t="s">
        <v>80</v>
      </c>
      <c r="D479">
        <v>56</v>
      </c>
      <c r="E479" t="s">
        <v>30</v>
      </c>
      <c r="F479" t="s">
        <v>31</v>
      </c>
      <c r="G479" t="s">
        <v>77</v>
      </c>
      <c r="H479">
        <v>16</v>
      </c>
      <c r="I479" t="s">
        <v>97</v>
      </c>
      <c r="J479">
        <v>0</v>
      </c>
      <c r="K479" t="s">
        <v>56</v>
      </c>
    </row>
    <row r="480" spans="1:12" x14ac:dyDescent="0.3">
      <c r="A480" t="s">
        <v>1027</v>
      </c>
      <c r="B480" t="s">
        <v>1028</v>
      </c>
      <c r="C480" t="s">
        <v>65</v>
      </c>
      <c r="D480">
        <v>24</v>
      </c>
      <c r="E480" t="s">
        <v>30</v>
      </c>
      <c r="F480" t="s">
        <v>31</v>
      </c>
      <c r="G480" t="s">
        <v>77</v>
      </c>
      <c r="H480">
        <v>6</v>
      </c>
      <c r="I480" t="s">
        <v>2117</v>
      </c>
      <c r="J480">
        <v>0</v>
      </c>
      <c r="K480" t="s">
        <v>56</v>
      </c>
      <c r="L480">
        <v>0.84</v>
      </c>
    </row>
    <row r="481" spans="1:12" x14ac:dyDescent="0.3">
      <c r="A481" t="s">
        <v>1029</v>
      </c>
      <c r="B481" t="s">
        <v>1030</v>
      </c>
      <c r="C481" t="s">
        <v>15</v>
      </c>
      <c r="D481">
        <v>48</v>
      </c>
      <c r="E481" t="s">
        <v>116</v>
      </c>
      <c r="F481" t="s">
        <v>10</v>
      </c>
      <c r="G481" t="s">
        <v>77</v>
      </c>
      <c r="H481">
        <v>21</v>
      </c>
      <c r="I481" t="s">
        <v>2121</v>
      </c>
      <c r="J481">
        <v>2.7</v>
      </c>
      <c r="K481" t="s">
        <v>2112</v>
      </c>
    </row>
    <row r="482" spans="1:12" x14ac:dyDescent="0.3">
      <c r="A482" t="s">
        <v>1031</v>
      </c>
      <c r="B482" t="s">
        <v>1032</v>
      </c>
      <c r="C482" t="s">
        <v>85</v>
      </c>
      <c r="D482">
        <v>59</v>
      </c>
      <c r="E482" t="s">
        <v>123</v>
      </c>
      <c r="F482" t="s">
        <v>124</v>
      </c>
      <c r="G482" t="s">
        <v>66</v>
      </c>
      <c r="H482">
        <v>13</v>
      </c>
      <c r="I482" t="s">
        <v>2116</v>
      </c>
      <c r="J482">
        <v>2.4</v>
      </c>
      <c r="K482" t="s">
        <v>147</v>
      </c>
      <c r="L482">
        <v>65</v>
      </c>
    </row>
    <row r="483" spans="1:12" x14ac:dyDescent="0.3">
      <c r="A483" t="s">
        <v>1033</v>
      </c>
      <c r="B483" t="s">
        <v>1034</v>
      </c>
      <c r="C483" t="s">
        <v>49</v>
      </c>
      <c r="E483" t="s">
        <v>55</v>
      </c>
      <c r="F483" t="s">
        <v>10</v>
      </c>
      <c r="G483" t="s">
        <v>23</v>
      </c>
      <c r="I483" t="s">
        <v>2116</v>
      </c>
      <c r="J483">
        <v>1.9</v>
      </c>
      <c r="K483" t="s">
        <v>2112</v>
      </c>
      <c r="L483">
        <v>0.94</v>
      </c>
    </row>
    <row r="484" spans="1:12" x14ac:dyDescent="0.3">
      <c r="A484" t="s">
        <v>1035</v>
      </c>
      <c r="B484" t="s">
        <v>1036</v>
      </c>
      <c r="C484" t="s">
        <v>27</v>
      </c>
      <c r="E484" t="s">
        <v>30</v>
      </c>
      <c r="F484" t="s">
        <v>31</v>
      </c>
      <c r="G484" t="s">
        <v>11</v>
      </c>
      <c r="H484">
        <v>11</v>
      </c>
      <c r="I484" t="s">
        <v>109</v>
      </c>
      <c r="J484">
        <v>3.6</v>
      </c>
      <c r="K484" t="s">
        <v>147</v>
      </c>
      <c r="L484">
        <v>0.69</v>
      </c>
    </row>
    <row r="485" spans="1:12" x14ac:dyDescent="0.3">
      <c r="A485" t="s">
        <v>1037</v>
      </c>
      <c r="B485" t="s">
        <v>1038</v>
      </c>
      <c r="C485" t="s">
        <v>36</v>
      </c>
      <c r="D485">
        <v>25</v>
      </c>
      <c r="E485" t="s">
        <v>30</v>
      </c>
      <c r="F485" t="s">
        <v>31</v>
      </c>
      <c r="G485" t="s">
        <v>11</v>
      </c>
      <c r="H485">
        <v>0</v>
      </c>
      <c r="I485" t="s">
        <v>2113</v>
      </c>
      <c r="J485">
        <v>2.9</v>
      </c>
      <c r="K485" t="s">
        <v>56</v>
      </c>
      <c r="L485">
        <v>0.65</v>
      </c>
    </row>
    <row r="486" spans="1:12" x14ac:dyDescent="0.3">
      <c r="A486" t="s">
        <v>1039</v>
      </c>
      <c r="B486" t="s">
        <v>1040</v>
      </c>
      <c r="C486" t="s">
        <v>15</v>
      </c>
      <c r="D486">
        <v>31</v>
      </c>
      <c r="E486" t="s">
        <v>127</v>
      </c>
      <c r="F486" t="s">
        <v>128</v>
      </c>
      <c r="G486" t="s">
        <v>11</v>
      </c>
      <c r="H486">
        <v>2</v>
      </c>
      <c r="I486" t="s">
        <v>158</v>
      </c>
      <c r="J486">
        <v>2.8</v>
      </c>
      <c r="K486" t="s">
        <v>18528</v>
      </c>
      <c r="L486">
        <v>0.6</v>
      </c>
    </row>
    <row r="487" spans="1:12" x14ac:dyDescent="0.3">
      <c r="A487" t="s">
        <v>1041</v>
      </c>
      <c r="B487" t="s">
        <v>1042</v>
      </c>
      <c r="C487" t="s">
        <v>49</v>
      </c>
      <c r="D487">
        <v>40</v>
      </c>
      <c r="E487" t="s">
        <v>50</v>
      </c>
      <c r="F487" t="s">
        <v>51</v>
      </c>
      <c r="G487" t="s">
        <v>77</v>
      </c>
      <c r="H487">
        <v>12</v>
      </c>
      <c r="I487" t="s">
        <v>2121</v>
      </c>
      <c r="J487">
        <v>2.6</v>
      </c>
      <c r="K487" t="s">
        <v>18528</v>
      </c>
    </row>
    <row r="488" spans="1:12" x14ac:dyDescent="0.3">
      <c r="A488" t="s">
        <v>1043</v>
      </c>
      <c r="B488" t="s">
        <v>663</v>
      </c>
      <c r="C488" t="s">
        <v>2</v>
      </c>
      <c r="D488">
        <v>48</v>
      </c>
      <c r="E488" t="s">
        <v>112</v>
      </c>
      <c r="F488" t="s">
        <v>113</v>
      </c>
      <c r="G488" t="s">
        <v>5</v>
      </c>
      <c r="H488">
        <v>13</v>
      </c>
      <c r="I488" t="s">
        <v>217</v>
      </c>
      <c r="J488">
        <v>2.7</v>
      </c>
      <c r="K488" t="s">
        <v>18529</v>
      </c>
      <c r="L488">
        <v>0.62</v>
      </c>
    </row>
    <row r="489" spans="1:12" x14ac:dyDescent="0.3">
      <c r="A489" t="s">
        <v>1044</v>
      </c>
      <c r="B489" t="s">
        <v>1045</v>
      </c>
      <c r="C489" t="s">
        <v>2</v>
      </c>
      <c r="D489">
        <v>24</v>
      </c>
      <c r="E489" t="s">
        <v>141</v>
      </c>
      <c r="F489" t="s">
        <v>142</v>
      </c>
      <c r="G489" t="s">
        <v>11</v>
      </c>
      <c r="H489">
        <v>6</v>
      </c>
      <c r="I489" t="s">
        <v>2117</v>
      </c>
      <c r="J489">
        <v>1.1000000000000001</v>
      </c>
      <c r="K489" t="s">
        <v>56</v>
      </c>
    </row>
    <row r="490" spans="1:12" x14ac:dyDescent="0.3">
      <c r="A490" t="s">
        <v>1046</v>
      </c>
      <c r="B490" t="s">
        <v>1047</v>
      </c>
      <c r="C490" t="s">
        <v>49</v>
      </c>
      <c r="D490">
        <v>33</v>
      </c>
      <c r="E490" t="s">
        <v>37</v>
      </c>
      <c r="F490" t="s">
        <v>38</v>
      </c>
      <c r="G490" t="s">
        <v>23</v>
      </c>
      <c r="H490">
        <v>10</v>
      </c>
      <c r="I490" t="s">
        <v>97</v>
      </c>
      <c r="J490">
        <v>0</v>
      </c>
      <c r="K490" t="s">
        <v>56</v>
      </c>
      <c r="L490">
        <v>0.89</v>
      </c>
    </row>
    <row r="491" spans="1:12" x14ac:dyDescent="0.3">
      <c r="A491" t="s">
        <v>1048</v>
      </c>
      <c r="B491" t="s">
        <v>1049</v>
      </c>
      <c r="C491" t="s">
        <v>65</v>
      </c>
      <c r="D491">
        <v>43</v>
      </c>
      <c r="E491" t="s">
        <v>95</v>
      </c>
      <c r="F491" t="s">
        <v>96</v>
      </c>
      <c r="G491" t="s">
        <v>61</v>
      </c>
      <c r="H491">
        <v>2</v>
      </c>
      <c r="I491" t="s">
        <v>24</v>
      </c>
      <c r="J491">
        <v>0</v>
      </c>
      <c r="K491" t="s">
        <v>56</v>
      </c>
      <c r="L491">
        <v>0.89</v>
      </c>
    </row>
    <row r="492" spans="1:12" x14ac:dyDescent="0.3">
      <c r="A492" t="s">
        <v>1050</v>
      </c>
      <c r="B492" t="s">
        <v>1051</v>
      </c>
      <c r="C492" t="s">
        <v>80</v>
      </c>
      <c r="D492">
        <v>43</v>
      </c>
      <c r="E492" t="s">
        <v>178</v>
      </c>
      <c r="F492" t="s">
        <v>60</v>
      </c>
      <c r="G492" t="s">
        <v>5</v>
      </c>
      <c r="H492">
        <v>4</v>
      </c>
      <c r="I492" t="s">
        <v>2113</v>
      </c>
      <c r="J492">
        <v>0</v>
      </c>
      <c r="K492" t="s">
        <v>18530</v>
      </c>
      <c r="L492">
        <v>1</v>
      </c>
    </row>
    <row r="493" spans="1:12" x14ac:dyDescent="0.3">
      <c r="A493" t="s">
        <v>1052</v>
      </c>
      <c r="B493" t="s">
        <v>1053</v>
      </c>
      <c r="C493" t="s">
        <v>8</v>
      </c>
      <c r="D493">
        <v>33</v>
      </c>
      <c r="E493" t="s">
        <v>9</v>
      </c>
      <c r="F493" t="s">
        <v>10</v>
      </c>
      <c r="G493" t="s">
        <v>23</v>
      </c>
      <c r="H493">
        <v>11</v>
      </c>
      <c r="I493" t="s">
        <v>18529</v>
      </c>
      <c r="J493">
        <v>4.5999999999999996</v>
      </c>
      <c r="K493" t="s">
        <v>56</v>
      </c>
    </row>
    <row r="494" spans="1:12" x14ac:dyDescent="0.3">
      <c r="A494" t="s">
        <v>1054</v>
      </c>
      <c r="B494" t="s">
        <v>1055</v>
      </c>
      <c r="C494" t="s">
        <v>8</v>
      </c>
      <c r="D494">
        <v>49</v>
      </c>
      <c r="E494" t="s">
        <v>112</v>
      </c>
      <c r="F494" t="s">
        <v>113</v>
      </c>
      <c r="G494" t="s">
        <v>61</v>
      </c>
      <c r="H494">
        <v>14</v>
      </c>
      <c r="I494" t="s">
        <v>2116</v>
      </c>
      <c r="J494">
        <v>1.5</v>
      </c>
      <c r="K494" t="s">
        <v>18529</v>
      </c>
      <c r="L494">
        <v>0.6</v>
      </c>
    </row>
    <row r="495" spans="1:12" x14ac:dyDescent="0.3">
      <c r="A495" t="s">
        <v>1056</v>
      </c>
      <c r="B495" t="s">
        <v>1057</v>
      </c>
      <c r="C495" t="s">
        <v>36</v>
      </c>
      <c r="D495">
        <v>55</v>
      </c>
      <c r="E495" t="s">
        <v>116</v>
      </c>
      <c r="F495" t="s">
        <v>10</v>
      </c>
      <c r="G495" t="s">
        <v>61</v>
      </c>
      <c r="H495">
        <v>10</v>
      </c>
      <c r="I495" t="s">
        <v>2116</v>
      </c>
      <c r="J495">
        <v>2</v>
      </c>
      <c r="K495" t="s">
        <v>147</v>
      </c>
      <c r="L495">
        <v>0.85</v>
      </c>
    </row>
    <row r="496" spans="1:12" x14ac:dyDescent="0.3">
      <c r="A496" t="s">
        <v>1058</v>
      </c>
      <c r="B496" t="s">
        <v>1059</v>
      </c>
      <c r="C496" t="s">
        <v>22</v>
      </c>
      <c r="D496">
        <v>33</v>
      </c>
      <c r="E496" t="s">
        <v>100</v>
      </c>
      <c r="F496" t="s">
        <v>101</v>
      </c>
      <c r="G496" t="s">
        <v>18</v>
      </c>
      <c r="H496">
        <v>3</v>
      </c>
      <c r="I496" t="s">
        <v>24</v>
      </c>
      <c r="J496">
        <v>1.6</v>
      </c>
      <c r="K496" t="s">
        <v>18529</v>
      </c>
      <c r="L496">
        <v>0.83</v>
      </c>
    </row>
    <row r="497" spans="1:12" x14ac:dyDescent="0.3">
      <c r="A497" t="s">
        <v>1060</v>
      </c>
      <c r="B497" t="s">
        <v>1061</v>
      </c>
      <c r="C497" t="s">
        <v>85</v>
      </c>
      <c r="D497">
        <v>32</v>
      </c>
      <c r="E497" t="s">
        <v>59</v>
      </c>
      <c r="F497" t="s">
        <v>60</v>
      </c>
      <c r="G497" t="s">
        <v>32</v>
      </c>
      <c r="H497">
        <v>3</v>
      </c>
      <c r="I497" t="s">
        <v>33</v>
      </c>
      <c r="J497">
        <v>1.5</v>
      </c>
      <c r="K497" t="s">
        <v>19</v>
      </c>
      <c r="L497">
        <v>0.96</v>
      </c>
    </row>
    <row r="498" spans="1:12" x14ac:dyDescent="0.3">
      <c r="A498" t="s">
        <v>1062</v>
      </c>
      <c r="B498" t="s">
        <v>1063</v>
      </c>
      <c r="C498" t="s">
        <v>36</v>
      </c>
      <c r="D498">
        <v>58</v>
      </c>
      <c r="E498" t="s">
        <v>30</v>
      </c>
      <c r="F498" t="s">
        <v>31</v>
      </c>
      <c r="G498" t="s">
        <v>5</v>
      </c>
      <c r="H498">
        <v>33</v>
      </c>
      <c r="I498" t="s">
        <v>18529</v>
      </c>
      <c r="J498">
        <v>4.0999999999999996</v>
      </c>
      <c r="K498" t="s">
        <v>62</v>
      </c>
      <c r="L498">
        <v>0.83</v>
      </c>
    </row>
    <row r="499" spans="1:12" x14ac:dyDescent="0.3">
      <c r="A499" t="s">
        <v>1064</v>
      </c>
      <c r="B499" t="s">
        <v>1065</v>
      </c>
      <c r="C499" t="s">
        <v>15</v>
      </c>
      <c r="D499">
        <v>49</v>
      </c>
      <c r="E499" t="s">
        <v>37</v>
      </c>
      <c r="F499" t="s">
        <v>38</v>
      </c>
      <c r="G499" t="s">
        <v>39</v>
      </c>
      <c r="H499">
        <v>24</v>
      </c>
      <c r="I499" t="s">
        <v>2108</v>
      </c>
      <c r="J499">
        <v>4.7</v>
      </c>
      <c r="K499" t="s">
        <v>2110</v>
      </c>
      <c r="L499">
        <v>0.6</v>
      </c>
    </row>
    <row r="500" spans="1:12" x14ac:dyDescent="0.3">
      <c r="A500" t="s">
        <v>1066</v>
      </c>
      <c r="B500" t="s">
        <v>1067</v>
      </c>
      <c r="C500" t="s">
        <v>65</v>
      </c>
      <c r="D500">
        <v>22</v>
      </c>
      <c r="E500" t="s">
        <v>112</v>
      </c>
      <c r="F500" t="s">
        <v>113</v>
      </c>
      <c r="G500" t="s">
        <v>61</v>
      </c>
      <c r="H500">
        <v>3</v>
      </c>
      <c r="I500" t="s">
        <v>12</v>
      </c>
      <c r="J500">
        <v>3.6</v>
      </c>
      <c r="K500" t="s">
        <v>2112</v>
      </c>
      <c r="L500">
        <v>0.78</v>
      </c>
    </row>
    <row r="501" spans="1:12" x14ac:dyDescent="0.3">
      <c r="A501" t="s">
        <v>1068</v>
      </c>
      <c r="B501" t="s">
        <v>1069</v>
      </c>
      <c r="C501" t="s">
        <v>2</v>
      </c>
      <c r="D501">
        <v>40</v>
      </c>
      <c r="E501" t="s">
        <v>127</v>
      </c>
      <c r="F501" t="s">
        <v>128</v>
      </c>
      <c r="G501" t="s">
        <v>23</v>
      </c>
      <c r="H501">
        <v>11</v>
      </c>
      <c r="I501" t="s">
        <v>109</v>
      </c>
      <c r="J501">
        <v>1.8</v>
      </c>
      <c r="K501" t="s">
        <v>2112</v>
      </c>
      <c r="L501">
        <v>0.9</v>
      </c>
    </row>
    <row r="502" spans="1:12" x14ac:dyDescent="0.3">
      <c r="A502" t="s">
        <v>1070</v>
      </c>
      <c r="B502" t="s">
        <v>1071</v>
      </c>
      <c r="C502" t="s">
        <v>36</v>
      </c>
      <c r="D502">
        <v>55</v>
      </c>
      <c r="E502" t="s">
        <v>9</v>
      </c>
      <c r="F502" t="s">
        <v>10</v>
      </c>
      <c r="G502" t="s">
        <v>39</v>
      </c>
      <c r="H502">
        <v>7</v>
      </c>
      <c r="I502" t="s">
        <v>12</v>
      </c>
      <c r="J502">
        <v>2.1</v>
      </c>
      <c r="K502" t="s">
        <v>2110</v>
      </c>
      <c r="L502">
        <v>0.66</v>
      </c>
    </row>
    <row r="503" spans="1:12" x14ac:dyDescent="0.3">
      <c r="A503" t="s">
        <v>1072</v>
      </c>
      <c r="B503" t="s">
        <v>1073</v>
      </c>
      <c r="C503" t="s">
        <v>80</v>
      </c>
      <c r="D503">
        <v>32</v>
      </c>
      <c r="E503" t="s">
        <v>167</v>
      </c>
      <c r="F503" t="s">
        <v>60</v>
      </c>
      <c r="G503" t="s">
        <v>77</v>
      </c>
      <c r="H503">
        <v>1</v>
      </c>
      <c r="I503" t="s">
        <v>52</v>
      </c>
      <c r="K503" t="s">
        <v>56</v>
      </c>
      <c r="L503">
        <v>0.7</v>
      </c>
    </row>
    <row r="504" spans="1:12" x14ac:dyDescent="0.3">
      <c r="A504" t="s">
        <v>1074</v>
      </c>
      <c r="B504" t="s">
        <v>1075</v>
      </c>
      <c r="C504" t="s">
        <v>8</v>
      </c>
      <c r="D504">
        <v>21</v>
      </c>
      <c r="E504" t="s">
        <v>73</v>
      </c>
      <c r="F504" t="s">
        <v>74</v>
      </c>
      <c r="G504" t="s">
        <v>61</v>
      </c>
      <c r="H504">
        <v>0</v>
      </c>
      <c r="I504" t="s">
        <v>97</v>
      </c>
      <c r="J504">
        <v>4.2</v>
      </c>
      <c r="K504" t="s">
        <v>56</v>
      </c>
      <c r="L504">
        <v>0.79</v>
      </c>
    </row>
    <row r="505" spans="1:12" x14ac:dyDescent="0.3">
      <c r="A505" t="s">
        <v>1076</v>
      </c>
      <c r="B505" t="s">
        <v>1077</v>
      </c>
      <c r="C505" t="s">
        <v>80</v>
      </c>
      <c r="D505">
        <v>23</v>
      </c>
      <c r="E505" t="s">
        <v>100</v>
      </c>
      <c r="F505" t="s">
        <v>101</v>
      </c>
      <c r="G505" t="s">
        <v>5</v>
      </c>
      <c r="H505">
        <v>1</v>
      </c>
      <c r="I505" t="s">
        <v>2116</v>
      </c>
      <c r="J505">
        <v>0</v>
      </c>
      <c r="K505" t="s">
        <v>2110</v>
      </c>
      <c r="L505">
        <v>0.64</v>
      </c>
    </row>
    <row r="506" spans="1:12" x14ac:dyDescent="0.3">
      <c r="A506" t="s">
        <v>1078</v>
      </c>
      <c r="B506" t="s">
        <v>1079</v>
      </c>
      <c r="C506" t="s">
        <v>85</v>
      </c>
      <c r="D506">
        <v>21</v>
      </c>
      <c r="E506" t="s">
        <v>55</v>
      </c>
      <c r="F506" t="s">
        <v>10</v>
      </c>
      <c r="G506" t="s">
        <v>11</v>
      </c>
      <c r="H506">
        <v>1</v>
      </c>
      <c r="I506" t="s">
        <v>97</v>
      </c>
      <c r="J506">
        <v>1</v>
      </c>
      <c r="K506" t="s">
        <v>19</v>
      </c>
      <c r="L506">
        <v>0.81</v>
      </c>
    </row>
    <row r="507" spans="1:12" x14ac:dyDescent="0.3">
      <c r="A507" t="s">
        <v>1080</v>
      </c>
      <c r="B507" t="s">
        <v>1081</v>
      </c>
      <c r="C507" t="s">
        <v>85</v>
      </c>
      <c r="D507">
        <v>31</v>
      </c>
      <c r="E507" t="s">
        <v>59</v>
      </c>
      <c r="F507" t="s">
        <v>60</v>
      </c>
      <c r="G507" t="s">
        <v>32</v>
      </c>
      <c r="H507">
        <v>7</v>
      </c>
      <c r="I507" t="s">
        <v>2121</v>
      </c>
      <c r="J507">
        <v>4.4000000000000004</v>
      </c>
      <c r="K507" t="s">
        <v>2110</v>
      </c>
      <c r="L507">
        <v>0.83</v>
      </c>
    </row>
    <row r="508" spans="1:12" x14ac:dyDescent="0.3">
      <c r="A508" t="s">
        <v>1082</v>
      </c>
      <c r="B508" t="s">
        <v>1083</v>
      </c>
      <c r="C508" t="s">
        <v>80</v>
      </c>
      <c r="D508">
        <v>21</v>
      </c>
      <c r="E508" t="s">
        <v>167</v>
      </c>
      <c r="F508" t="s">
        <v>60</v>
      </c>
      <c r="G508" t="s">
        <v>5</v>
      </c>
      <c r="I508" t="s">
        <v>2116</v>
      </c>
      <c r="J508">
        <v>4</v>
      </c>
      <c r="K508" t="s">
        <v>2110</v>
      </c>
      <c r="L508">
        <v>0.91</v>
      </c>
    </row>
    <row r="509" spans="1:12" x14ac:dyDescent="0.3">
      <c r="A509" t="s">
        <v>1084</v>
      </c>
      <c r="B509" t="s">
        <v>1085</v>
      </c>
      <c r="C509" t="s">
        <v>15</v>
      </c>
      <c r="D509">
        <v>33</v>
      </c>
      <c r="E509" t="s">
        <v>55</v>
      </c>
      <c r="F509" t="s">
        <v>10</v>
      </c>
      <c r="G509" t="s">
        <v>66</v>
      </c>
      <c r="H509">
        <v>6</v>
      </c>
      <c r="I509" t="s">
        <v>86</v>
      </c>
      <c r="J509">
        <v>3.1</v>
      </c>
      <c r="K509" t="s">
        <v>19</v>
      </c>
    </row>
    <row r="510" spans="1:12" x14ac:dyDescent="0.3">
      <c r="A510" t="s">
        <v>1086</v>
      </c>
      <c r="B510" t="s">
        <v>1087</v>
      </c>
      <c r="C510" t="s">
        <v>36</v>
      </c>
      <c r="D510">
        <v>57</v>
      </c>
      <c r="E510" t="s">
        <v>95</v>
      </c>
      <c r="F510" t="s">
        <v>96</v>
      </c>
      <c r="G510" t="s">
        <v>23</v>
      </c>
      <c r="H510">
        <v>5</v>
      </c>
      <c r="I510" t="s">
        <v>2121</v>
      </c>
      <c r="J510">
        <v>1.1000000000000001</v>
      </c>
      <c r="K510" t="s">
        <v>18530</v>
      </c>
      <c r="L510">
        <v>0.77</v>
      </c>
    </row>
    <row r="511" spans="1:12" x14ac:dyDescent="0.3">
      <c r="A511" t="s">
        <v>1088</v>
      </c>
      <c r="B511" t="s">
        <v>1089</v>
      </c>
      <c r="C511" t="s">
        <v>36</v>
      </c>
      <c r="D511">
        <v>52</v>
      </c>
      <c r="E511" t="s">
        <v>46</v>
      </c>
      <c r="F511" t="s">
        <v>10</v>
      </c>
      <c r="G511" t="s">
        <v>77</v>
      </c>
      <c r="H511">
        <v>17</v>
      </c>
      <c r="I511" t="s">
        <v>40</v>
      </c>
      <c r="J511">
        <v>0</v>
      </c>
      <c r="K511" t="s">
        <v>2110</v>
      </c>
      <c r="L511">
        <v>0.94</v>
      </c>
    </row>
    <row r="512" spans="1:12" x14ac:dyDescent="0.3">
      <c r="A512" t="s">
        <v>1090</v>
      </c>
      <c r="B512" t="s">
        <v>1091</v>
      </c>
      <c r="C512" t="s">
        <v>65</v>
      </c>
      <c r="D512">
        <v>21</v>
      </c>
      <c r="E512" t="s">
        <v>16</v>
      </c>
      <c r="F512" t="s">
        <v>17</v>
      </c>
      <c r="G512" t="s">
        <v>23</v>
      </c>
      <c r="H512">
        <v>0</v>
      </c>
      <c r="I512" t="s">
        <v>109</v>
      </c>
      <c r="J512">
        <v>3.8</v>
      </c>
      <c r="K512" t="s">
        <v>2112</v>
      </c>
      <c r="L512">
        <v>0.61</v>
      </c>
    </row>
    <row r="513" spans="1:12" x14ac:dyDescent="0.3">
      <c r="A513" t="s">
        <v>1092</v>
      </c>
      <c r="B513" t="s">
        <v>1093</v>
      </c>
      <c r="C513" t="s">
        <v>8</v>
      </c>
      <c r="D513">
        <v>36</v>
      </c>
      <c r="E513" t="s">
        <v>59</v>
      </c>
      <c r="F513" t="s">
        <v>60</v>
      </c>
      <c r="G513" t="s">
        <v>61</v>
      </c>
      <c r="H513">
        <v>8</v>
      </c>
      <c r="I513" t="s">
        <v>2108</v>
      </c>
      <c r="J513">
        <v>1.7</v>
      </c>
      <c r="K513" t="s">
        <v>19</v>
      </c>
      <c r="L513">
        <v>0.68</v>
      </c>
    </row>
    <row r="514" spans="1:12" x14ac:dyDescent="0.3">
      <c r="A514" t="s">
        <v>1094</v>
      </c>
      <c r="B514" t="s">
        <v>1095</v>
      </c>
      <c r="C514" t="s">
        <v>15</v>
      </c>
      <c r="D514">
        <v>33</v>
      </c>
      <c r="E514" t="s">
        <v>178</v>
      </c>
      <c r="F514" t="s">
        <v>60</v>
      </c>
      <c r="G514" t="s">
        <v>102</v>
      </c>
      <c r="H514">
        <v>13</v>
      </c>
      <c r="I514" t="s">
        <v>2113</v>
      </c>
      <c r="J514">
        <v>2.2000000000000002</v>
      </c>
      <c r="K514" t="s">
        <v>19</v>
      </c>
      <c r="L514">
        <v>0.7</v>
      </c>
    </row>
    <row r="515" spans="1:12" x14ac:dyDescent="0.3">
      <c r="A515" t="s">
        <v>1096</v>
      </c>
      <c r="B515" t="s">
        <v>1097</v>
      </c>
      <c r="C515" t="s">
        <v>22</v>
      </c>
      <c r="D515">
        <v>54</v>
      </c>
      <c r="E515" t="s">
        <v>55</v>
      </c>
      <c r="F515" t="s">
        <v>10</v>
      </c>
      <c r="G515" t="s">
        <v>39</v>
      </c>
      <c r="H515">
        <v>15</v>
      </c>
      <c r="I515" t="s">
        <v>2116</v>
      </c>
      <c r="J515">
        <v>4.0999999999999996</v>
      </c>
      <c r="K515" t="s">
        <v>18530</v>
      </c>
      <c r="L515">
        <v>71</v>
      </c>
    </row>
    <row r="516" spans="1:12" x14ac:dyDescent="0.3">
      <c r="A516" t="s">
        <v>1098</v>
      </c>
      <c r="B516" t="s">
        <v>1099</v>
      </c>
      <c r="C516" t="s">
        <v>27</v>
      </c>
      <c r="D516">
        <v>33</v>
      </c>
      <c r="E516" t="s">
        <v>46</v>
      </c>
      <c r="F516" t="s">
        <v>10</v>
      </c>
      <c r="G516" t="s">
        <v>5</v>
      </c>
      <c r="H516">
        <v>2</v>
      </c>
      <c r="I516" t="s">
        <v>12</v>
      </c>
      <c r="J516">
        <v>3.8</v>
      </c>
      <c r="K516" t="s">
        <v>18528</v>
      </c>
    </row>
    <row r="517" spans="1:12" x14ac:dyDescent="0.3">
      <c r="A517" t="s">
        <v>1100</v>
      </c>
      <c r="B517" t="s">
        <v>1101</v>
      </c>
      <c r="C517" t="s">
        <v>27</v>
      </c>
      <c r="D517">
        <v>36</v>
      </c>
      <c r="E517" t="s">
        <v>73</v>
      </c>
      <c r="F517" t="s">
        <v>74</v>
      </c>
      <c r="G517" t="s">
        <v>102</v>
      </c>
      <c r="H517">
        <v>9</v>
      </c>
      <c r="I517" t="s">
        <v>33</v>
      </c>
      <c r="J517">
        <v>0</v>
      </c>
      <c r="K517" t="s">
        <v>56</v>
      </c>
      <c r="L517">
        <v>0.78</v>
      </c>
    </row>
    <row r="518" spans="1:12" x14ac:dyDescent="0.3">
      <c r="A518" t="s">
        <v>1102</v>
      </c>
      <c r="B518" t="s">
        <v>1103</v>
      </c>
      <c r="C518" t="s">
        <v>8</v>
      </c>
      <c r="D518">
        <v>36</v>
      </c>
      <c r="E518" t="s">
        <v>50</v>
      </c>
      <c r="F518" t="s">
        <v>51</v>
      </c>
      <c r="G518" t="s">
        <v>32</v>
      </c>
      <c r="H518">
        <v>3</v>
      </c>
      <c r="I518" t="s">
        <v>86</v>
      </c>
      <c r="J518">
        <v>0</v>
      </c>
      <c r="K518" t="s">
        <v>147</v>
      </c>
      <c r="L518">
        <v>75</v>
      </c>
    </row>
    <row r="519" spans="1:12" x14ac:dyDescent="0.3">
      <c r="A519" t="s">
        <v>1104</v>
      </c>
      <c r="B519" t="s">
        <v>1105</v>
      </c>
      <c r="C519" t="s">
        <v>22</v>
      </c>
      <c r="D519">
        <v>43</v>
      </c>
      <c r="E519" t="s">
        <v>163</v>
      </c>
      <c r="F519" t="s">
        <v>164</v>
      </c>
      <c r="G519" t="s">
        <v>32</v>
      </c>
      <c r="H519">
        <v>15</v>
      </c>
      <c r="I519" t="s">
        <v>109</v>
      </c>
      <c r="J519">
        <v>4.2</v>
      </c>
      <c r="K519" t="s">
        <v>18530</v>
      </c>
      <c r="L519">
        <v>0.91</v>
      </c>
    </row>
    <row r="520" spans="1:12" x14ac:dyDescent="0.3">
      <c r="A520" t="s">
        <v>1106</v>
      </c>
      <c r="B520" t="s">
        <v>1107</v>
      </c>
      <c r="C520" t="s">
        <v>85</v>
      </c>
      <c r="D520">
        <v>52</v>
      </c>
      <c r="E520" t="s">
        <v>55</v>
      </c>
      <c r="F520" t="s">
        <v>10</v>
      </c>
      <c r="G520" t="s">
        <v>39</v>
      </c>
      <c r="H520">
        <v>21</v>
      </c>
      <c r="I520" t="s">
        <v>40</v>
      </c>
      <c r="J520">
        <v>2.2000000000000002</v>
      </c>
      <c r="K520" t="s">
        <v>2112</v>
      </c>
      <c r="L520">
        <v>0.66</v>
      </c>
    </row>
    <row r="521" spans="1:12" x14ac:dyDescent="0.3">
      <c r="A521" t="s">
        <v>1108</v>
      </c>
      <c r="B521" t="s">
        <v>1109</v>
      </c>
      <c r="C521" t="s">
        <v>22</v>
      </c>
      <c r="D521">
        <v>28</v>
      </c>
      <c r="E521" t="s">
        <v>37</v>
      </c>
      <c r="F521" t="s">
        <v>38</v>
      </c>
      <c r="G521" t="s">
        <v>66</v>
      </c>
      <c r="H521">
        <v>2</v>
      </c>
      <c r="I521" t="s">
        <v>40</v>
      </c>
      <c r="J521">
        <v>1.5</v>
      </c>
      <c r="K521" t="s">
        <v>2112</v>
      </c>
      <c r="L521">
        <v>0.68</v>
      </c>
    </row>
    <row r="522" spans="1:12" x14ac:dyDescent="0.3">
      <c r="A522" t="s">
        <v>1110</v>
      </c>
      <c r="B522" t="s">
        <v>1111</v>
      </c>
      <c r="C522" t="s">
        <v>65</v>
      </c>
      <c r="D522">
        <v>47</v>
      </c>
      <c r="E522" t="s">
        <v>163</v>
      </c>
      <c r="F522" t="s">
        <v>164</v>
      </c>
      <c r="G522" t="s">
        <v>66</v>
      </c>
      <c r="H522">
        <v>21</v>
      </c>
      <c r="I522" t="s">
        <v>217</v>
      </c>
      <c r="J522">
        <v>0</v>
      </c>
      <c r="K522" t="s">
        <v>19</v>
      </c>
    </row>
    <row r="523" spans="1:12" x14ac:dyDescent="0.3">
      <c r="A523" t="s">
        <v>1112</v>
      </c>
      <c r="B523" t="s">
        <v>1113</v>
      </c>
      <c r="C523" t="s">
        <v>27</v>
      </c>
      <c r="D523">
        <v>30</v>
      </c>
      <c r="E523" t="s">
        <v>123</v>
      </c>
      <c r="F523" t="s">
        <v>124</v>
      </c>
      <c r="G523" t="s">
        <v>77</v>
      </c>
      <c r="H523">
        <v>0</v>
      </c>
      <c r="I523" t="s">
        <v>12</v>
      </c>
      <c r="J523">
        <v>4.0999999999999996</v>
      </c>
      <c r="K523" t="s">
        <v>2110</v>
      </c>
      <c r="L523">
        <v>0.62</v>
      </c>
    </row>
    <row r="524" spans="1:12" x14ac:dyDescent="0.3">
      <c r="A524" t="s">
        <v>1114</v>
      </c>
      <c r="B524" t="s">
        <v>1115</v>
      </c>
      <c r="C524" t="s">
        <v>36</v>
      </c>
      <c r="D524">
        <v>36</v>
      </c>
      <c r="E524" t="s">
        <v>127</v>
      </c>
      <c r="F524" t="s">
        <v>128</v>
      </c>
      <c r="G524" t="s">
        <v>5</v>
      </c>
      <c r="H524">
        <v>4</v>
      </c>
      <c r="I524" t="s">
        <v>2116</v>
      </c>
      <c r="J524">
        <v>2.6</v>
      </c>
      <c r="K524" t="s">
        <v>147</v>
      </c>
      <c r="L524">
        <v>0.9</v>
      </c>
    </row>
    <row r="525" spans="1:12" x14ac:dyDescent="0.3">
      <c r="A525" t="s">
        <v>1116</v>
      </c>
      <c r="B525" t="s">
        <v>1117</v>
      </c>
      <c r="C525" t="s">
        <v>8</v>
      </c>
      <c r="D525">
        <v>45</v>
      </c>
      <c r="E525" t="s">
        <v>46</v>
      </c>
      <c r="F525" t="s">
        <v>10</v>
      </c>
      <c r="G525" t="s">
        <v>61</v>
      </c>
      <c r="H525">
        <v>23</v>
      </c>
      <c r="I525" t="s">
        <v>2108</v>
      </c>
      <c r="J525">
        <v>2.4</v>
      </c>
      <c r="K525" t="s">
        <v>18528</v>
      </c>
      <c r="L525">
        <v>0.96</v>
      </c>
    </row>
    <row r="526" spans="1:12" x14ac:dyDescent="0.3">
      <c r="A526" t="s">
        <v>1118</v>
      </c>
      <c r="B526" t="s">
        <v>1119</v>
      </c>
      <c r="C526" t="s">
        <v>22</v>
      </c>
      <c r="D526">
        <v>51</v>
      </c>
      <c r="E526" t="s">
        <v>46</v>
      </c>
      <c r="F526" t="s">
        <v>10</v>
      </c>
      <c r="G526" t="s">
        <v>5</v>
      </c>
      <c r="H526">
        <v>25</v>
      </c>
      <c r="I526" t="s">
        <v>2113</v>
      </c>
      <c r="J526">
        <v>1.4</v>
      </c>
      <c r="K526" t="s">
        <v>62</v>
      </c>
      <c r="L526">
        <v>0.6</v>
      </c>
    </row>
    <row r="527" spans="1:12" x14ac:dyDescent="0.3">
      <c r="A527" t="s">
        <v>1120</v>
      </c>
      <c r="B527" t="s">
        <v>1121</v>
      </c>
      <c r="C527" t="s">
        <v>36</v>
      </c>
      <c r="D527">
        <v>46</v>
      </c>
      <c r="E527" t="s">
        <v>50</v>
      </c>
      <c r="F527" t="s">
        <v>51</v>
      </c>
      <c r="G527" t="s">
        <v>11</v>
      </c>
      <c r="H527">
        <v>10</v>
      </c>
      <c r="I527" t="s">
        <v>18529</v>
      </c>
      <c r="J527">
        <v>4.5999999999999996</v>
      </c>
      <c r="K527" t="s">
        <v>62</v>
      </c>
      <c r="L527">
        <v>0.62</v>
      </c>
    </row>
    <row r="528" spans="1:12" x14ac:dyDescent="0.3">
      <c r="A528" t="s">
        <v>1122</v>
      </c>
      <c r="B528" t="s">
        <v>1123</v>
      </c>
      <c r="C528" t="s">
        <v>8</v>
      </c>
      <c r="D528">
        <v>38</v>
      </c>
      <c r="E528" t="s">
        <v>3</v>
      </c>
      <c r="F528" t="s">
        <v>4</v>
      </c>
      <c r="G528" t="s">
        <v>39</v>
      </c>
      <c r="H528">
        <v>18</v>
      </c>
      <c r="I528" t="s">
        <v>43</v>
      </c>
      <c r="J528">
        <v>4.9000000000000004</v>
      </c>
      <c r="K528" t="s">
        <v>18528</v>
      </c>
      <c r="L528">
        <v>0.74</v>
      </c>
    </row>
    <row r="529" spans="1:12" x14ac:dyDescent="0.3">
      <c r="A529" t="s">
        <v>1124</v>
      </c>
      <c r="B529" t="s">
        <v>1125</v>
      </c>
      <c r="C529" t="s">
        <v>85</v>
      </c>
      <c r="D529">
        <v>26</v>
      </c>
      <c r="E529" t="s">
        <v>178</v>
      </c>
      <c r="F529" t="s">
        <v>60</v>
      </c>
      <c r="G529" t="s">
        <v>5</v>
      </c>
      <c r="H529">
        <v>1</v>
      </c>
      <c r="I529" t="s">
        <v>109</v>
      </c>
      <c r="J529">
        <v>0</v>
      </c>
      <c r="K529" t="s">
        <v>2112</v>
      </c>
    </row>
    <row r="530" spans="1:12" x14ac:dyDescent="0.3">
      <c r="A530" t="s">
        <v>1126</v>
      </c>
      <c r="B530" t="s">
        <v>1127</v>
      </c>
      <c r="C530" t="s">
        <v>65</v>
      </c>
      <c r="D530">
        <v>40</v>
      </c>
      <c r="E530" t="s">
        <v>55</v>
      </c>
      <c r="F530" t="s">
        <v>10</v>
      </c>
      <c r="G530" t="s">
        <v>77</v>
      </c>
      <c r="H530">
        <v>12</v>
      </c>
      <c r="I530" t="s">
        <v>2117</v>
      </c>
      <c r="J530">
        <v>3.5</v>
      </c>
      <c r="K530" t="s">
        <v>18529</v>
      </c>
      <c r="L530">
        <v>0.98</v>
      </c>
    </row>
    <row r="531" spans="1:12" x14ac:dyDescent="0.3">
      <c r="A531" t="s">
        <v>1128</v>
      </c>
      <c r="B531" t="s">
        <v>1129</v>
      </c>
      <c r="C531" t="s">
        <v>85</v>
      </c>
      <c r="D531">
        <v>37</v>
      </c>
      <c r="E531" t="s">
        <v>16</v>
      </c>
      <c r="F531" t="s">
        <v>17</v>
      </c>
      <c r="G531" t="s">
        <v>102</v>
      </c>
      <c r="I531" t="s">
        <v>18529</v>
      </c>
      <c r="J531">
        <v>1.7</v>
      </c>
      <c r="K531" t="s">
        <v>56</v>
      </c>
      <c r="L531">
        <v>0.63</v>
      </c>
    </row>
    <row r="532" spans="1:12" x14ac:dyDescent="0.3">
      <c r="A532" t="s">
        <v>1130</v>
      </c>
      <c r="B532" t="s">
        <v>1131</v>
      </c>
      <c r="C532" t="s">
        <v>80</v>
      </c>
      <c r="D532">
        <v>28</v>
      </c>
      <c r="E532" t="s">
        <v>116</v>
      </c>
      <c r="F532" t="s">
        <v>10</v>
      </c>
      <c r="G532" t="s">
        <v>5</v>
      </c>
      <c r="H532">
        <v>5</v>
      </c>
      <c r="I532" t="s">
        <v>52</v>
      </c>
      <c r="J532">
        <v>0</v>
      </c>
      <c r="K532" t="s">
        <v>56</v>
      </c>
      <c r="L532">
        <v>96</v>
      </c>
    </row>
    <row r="533" spans="1:12" x14ac:dyDescent="0.3">
      <c r="A533" t="s">
        <v>1132</v>
      </c>
      <c r="B533" t="s">
        <v>1133</v>
      </c>
      <c r="C533" t="s">
        <v>27</v>
      </c>
      <c r="D533">
        <v>48</v>
      </c>
      <c r="E533" t="s">
        <v>81</v>
      </c>
      <c r="F533" t="s">
        <v>82</v>
      </c>
      <c r="G533" t="s">
        <v>11</v>
      </c>
      <c r="H533">
        <v>28</v>
      </c>
      <c r="I533" t="s">
        <v>302</v>
      </c>
      <c r="J533">
        <v>0</v>
      </c>
      <c r="K533" t="s">
        <v>2110</v>
      </c>
      <c r="L533">
        <v>0.88</v>
      </c>
    </row>
    <row r="534" spans="1:12" x14ac:dyDescent="0.3">
      <c r="A534" t="s">
        <v>1134</v>
      </c>
      <c r="B534" t="s">
        <v>1135</v>
      </c>
      <c r="C534" t="s">
        <v>49</v>
      </c>
      <c r="D534">
        <v>22</v>
      </c>
      <c r="E534" t="s">
        <v>81</v>
      </c>
      <c r="F534" t="s">
        <v>82</v>
      </c>
      <c r="G534" t="s">
        <v>32</v>
      </c>
      <c r="H534">
        <v>0</v>
      </c>
      <c r="I534" t="s">
        <v>18529</v>
      </c>
      <c r="J534">
        <v>4.5999999999999996</v>
      </c>
      <c r="K534" t="s">
        <v>18528</v>
      </c>
    </row>
    <row r="535" spans="1:12" x14ac:dyDescent="0.3">
      <c r="A535" t="s">
        <v>1136</v>
      </c>
      <c r="B535" t="s">
        <v>1137</v>
      </c>
      <c r="C535" t="s">
        <v>27</v>
      </c>
      <c r="D535">
        <v>41</v>
      </c>
      <c r="E535" t="s">
        <v>16</v>
      </c>
      <c r="F535" t="s">
        <v>17</v>
      </c>
      <c r="G535" t="s">
        <v>23</v>
      </c>
      <c r="H535">
        <v>14</v>
      </c>
      <c r="I535" t="s">
        <v>2116</v>
      </c>
      <c r="J535">
        <v>1.1000000000000001</v>
      </c>
      <c r="K535" t="s">
        <v>18530</v>
      </c>
      <c r="L535">
        <v>0.73</v>
      </c>
    </row>
    <row r="536" spans="1:12" x14ac:dyDescent="0.3">
      <c r="A536" t="s">
        <v>1138</v>
      </c>
      <c r="B536" t="s">
        <v>1139</v>
      </c>
      <c r="C536" t="s">
        <v>49</v>
      </c>
      <c r="D536">
        <v>38</v>
      </c>
      <c r="E536" t="s">
        <v>46</v>
      </c>
      <c r="F536" t="s">
        <v>10</v>
      </c>
      <c r="G536" t="s">
        <v>18</v>
      </c>
      <c r="H536">
        <v>15</v>
      </c>
      <c r="I536" t="s">
        <v>18529</v>
      </c>
      <c r="J536">
        <v>4.2</v>
      </c>
      <c r="K536" t="s">
        <v>2110</v>
      </c>
      <c r="L536">
        <v>0.88</v>
      </c>
    </row>
    <row r="537" spans="1:12" x14ac:dyDescent="0.3">
      <c r="A537" t="s">
        <v>1140</v>
      </c>
      <c r="B537" t="s">
        <v>1141</v>
      </c>
      <c r="C537" t="s">
        <v>8</v>
      </c>
      <c r="D537">
        <v>31</v>
      </c>
      <c r="E537" t="s">
        <v>141</v>
      </c>
      <c r="F537" t="s">
        <v>142</v>
      </c>
      <c r="G537" t="s">
        <v>61</v>
      </c>
      <c r="H537">
        <v>9</v>
      </c>
      <c r="I537" t="s">
        <v>18529</v>
      </c>
      <c r="J537">
        <v>0</v>
      </c>
      <c r="K537" t="s">
        <v>18528</v>
      </c>
      <c r="L537">
        <v>0.91</v>
      </c>
    </row>
    <row r="538" spans="1:12" x14ac:dyDescent="0.3">
      <c r="A538" t="s">
        <v>1142</v>
      </c>
      <c r="B538" t="s">
        <v>1143</v>
      </c>
      <c r="C538" t="s">
        <v>22</v>
      </c>
      <c r="D538">
        <v>30</v>
      </c>
      <c r="E538" t="s">
        <v>163</v>
      </c>
      <c r="F538" t="s">
        <v>164</v>
      </c>
      <c r="G538" t="s">
        <v>11</v>
      </c>
      <c r="H538">
        <v>9</v>
      </c>
      <c r="I538" t="s">
        <v>33</v>
      </c>
      <c r="J538">
        <v>3.9</v>
      </c>
      <c r="K538" t="s">
        <v>147</v>
      </c>
      <c r="L538">
        <v>0.65</v>
      </c>
    </row>
    <row r="539" spans="1:12" x14ac:dyDescent="0.3">
      <c r="A539" t="s">
        <v>1144</v>
      </c>
      <c r="B539" t="s">
        <v>1145</v>
      </c>
      <c r="C539" t="s">
        <v>49</v>
      </c>
      <c r="D539">
        <v>51</v>
      </c>
      <c r="E539" t="s">
        <v>167</v>
      </c>
      <c r="F539" t="s">
        <v>60</v>
      </c>
      <c r="G539" t="s">
        <v>61</v>
      </c>
      <c r="H539">
        <v>22</v>
      </c>
      <c r="I539" t="s">
        <v>2126</v>
      </c>
      <c r="J539">
        <v>3.4</v>
      </c>
      <c r="K539" t="s">
        <v>18530</v>
      </c>
      <c r="L539">
        <v>90</v>
      </c>
    </row>
    <row r="540" spans="1:12" x14ac:dyDescent="0.3">
      <c r="A540" t="s">
        <v>1146</v>
      </c>
      <c r="B540" t="s">
        <v>1147</v>
      </c>
      <c r="C540" t="s">
        <v>2</v>
      </c>
      <c r="D540">
        <v>21</v>
      </c>
      <c r="E540" t="s">
        <v>16</v>
      </c>
      <c r="F540" t="s">
        <v>17</v>
      </c>
      <c r="G540" t="s">
        <v>77</v>
      </c>
      <c r="H540">
        <v>0</v>
      </c>
      <c r="I540" t="s">
        <v>109</v>
      </c>
      <c r="J540">
        <v>2.6</v>
      </c>
      <c r="K540" t="s">
        <v>19</v>
      </c>
      <c r="L540">
        <v>0.72</v>
      </c>
    </row>
    <row r="541" spans="1:12" x14ac:dyDescent="0.3">
      <c r="A541" t="s">
        <v>1148</v>
      </c>
      <c r="B541" t="s">
        <v>1149</v>
      </c>
      <c r="C541" t="s">
        <v>8</v>
      </c>
      <c r="D541">
        <v>20</v>
      </c>
      <c r="E541" t="s">
        <v>3</v>
      </c>
      <c r="F541" t="s">
        <v>4</v>
      </c>
      <c r="G541" t="s">
        <v>77</v>
      </c>
      <c r="H541">
        <v>1</v>
      </c>
      <c r="I541" t="s">
        <v>43</v>
      </c>
      <c r="J541">
        <v>2.2999999999999998</v>
      </c>
      <c r="K541" t="s">
        <v>2112</v>
      </c>
      <c r="L541">
        <v>0.72</v>
      </c>
    </row>
    <row r="542" spans="1:12" x14ac:dyDescent="0.3">
      <c r="A542" t="s">
        <v>1150</v>
      </c>
      <c r="B542" t="s">
        <v>1151</v>
      </c>
      <c r="C542" t="s">
        <v>85</v>
      </c>
      <c r="D542">
        <v>30</v>
      </c>
      <c r="E542" t="s">
        <v>73</v>
      </c>
      <c r="F542" t="s">
        <v>74</v>
      </c>
      <c r="G542" t="s">
        <v>5</v>
      </c>
      <c r="H542">
        <v>5</v>
      </c>
      <c r="I542" t="s">
        <v>33</v>
      </c>
      <c r="J542">
        <v>4.8</v>
      </c>
      <c r="K542" t="s">
        <v>19</v>
      </c>
    </row>
    <row r="543" spans="1:12" x14ac:dyDescent="0.3">
      <c r="A543" t="s">
        <v>1152</v>
      </c>
      <c r="B543" t="s">
        <v>1153</v>
      </c>
      <c r="C543" t="s">
        <v>49</v>
      </c>
      <c r="D543">
        <v>41</v>
      </c>
      <c r="E543" t="s">
        <v>163</v>
      </c>
      <c r="F543" t="s">
        <v>164</v>
      </c>
      <c r="G543" t="s">
        <v>39</v>
      </c>
      <c r="H543">
        <v>0</v>
      </c>
      <c r="I543" t="s">
        <v>43</v>
      </c>
      <c r="J543">
        <v>4.5</v>
      </c>
      <c r="K543" t="s">
        <v>19</v>
      </c>
      <c r="L543">
        <v>0.68</v>
      </c>
    </row>
    <row r="544" spans="1:12" x14ac:dyDescent="0.3">
      <c r="A544" t="s">
        <v>1154</v>
      </c>
      <c r="B544" t="s">
        <v>1155</v>
      </c>
      <c r="C544" t="s">
        <v>85</v>
      </c>
      <c r="D544">
        <v>22</v>
      </c>
      <c r="E544" t="s">
        <v>178</v>
      </c>
      <c r="F544" t="s">
        <v>60</v>
      </c>
      <c r="G544" t="s">
        <v>5</v>
      </c>
      <c r="H544">
        <v>0</v>
      </c>
      <c r="I544" t="s">
        <v>33</v>
      </c>
      <c r="J544">
        <v>0</v>
      </c>
      <c r="K544" t="s">
        <v>2110</v>
      </c>
      <c r="L544">
        <v>0.87</v>
      </c>
    </row>
    <row r="545" spans="1:12" x14ac:dyDescent="0.3">
      <c r="A545" t="s">
        <v>1156</v>
      </c>
      <c r="B545" t="s">
        <v>1157</v>
      </c>
      <c r="C545" t="s">
        <v>49</v>
      </c>
      <c r="D545">
        <v>45</v>
      </c>
      <c r="E545" t="s">
        <v>167</v>
      </c>
      <c r="F545" t="s">
        <v>60</v>
      </c>
      <c r="G545" t="s">
        <v>66</v>
      </c>
      <c r="H545">
        <v>19</v>
      </c>
      <c r="I545" t="s">
        <v>2121</v>
      </c>
      <c r="J545">
        <v>0</v>
      </c>
      <c r="K545" t="s">
        <v>147</v>
      </c>
      <c r="L545">
        <v>0.72</v>
      </c>
    </row>
    <row r="546" spans="1:12" x14ac:dyDescent="0.3">
      <c r="A546" t="s">
        <v>1158</v>
      </c>
      <c r="B546" t="s">
        <v>1159</v>
      </c>
      <c r="C546" t="s">
        <v>65</v>
      </c>
      <c r="D546">
        <v>22</v>
      </c>
      <c r="E546" t="s">
        <v>9</v>
      </c>
      <c r="F546" t="s">
        <v>10</v>
      </c>
      <c r="G546" t="s">
        <v>39</v>
      </c>
      <c r="H546">
        <v>2</v>
      </c>
      <c r="I546" t="s">
        <v>2116</v>
      </c>
      <c r="J546">
        <v>1.1000000000000001</v>
      </c>
      <c r="K546" t="s">
        <v>147</v>
      </c>
      <c r="L546">
        <v>0.76</v>
      </c>
    </row>
    <row r="547" spans="1:12" x14ac:dyDescent="0.3">
      <c r="A547" t="s">
        <v>1160</v>
      </c>
      <c r="B547" t="s">
        <v>1161</v>
      </c>
      <c r="C547" t="s">
        <v>2</v>
      </c>
      <c r="D547">
        <v>20</v>
      </c>
      <c r="E547" t="s">
        <v>50</v>
      </c>
      <c r="F547" t="s">
        <v>51</v>
      </c>
      <c r="G547" t="s">
        <v>11</v>
      </c>
      <c r="H547">
        <v>0</v>
      </c>
      <c r="I547" t="s">
        <v>2108</v>
      </c>
      <c r="J547">
        <v>0</v>
      </c>
      <c r="K547" t="s">
        <v>2110</v>
      </c>
      <c r="L547">
        <v>63</v>
      </c>
    </row>
    <row r="548" spans="1:12" x14ac:dyDescent="0.3">
      <c r="A548" t="s">
        <v>1162</v>
      </c>
      <c r="B548" t="s">
        <v>1163</v>
      </c>
      <c r="C548" t="s">
        <v>8</v>
      </c>
      <c r="D548">
        <v>20</v>
      </c>
      <c r="E548" t="s">
        <v>116</v>
      </c>
      <c r="F548" t="s">
        <v>10</v>
      </c>
      <c r="G548" t="s">
        <v>39</v>
      </c>
      <c r="H548">
        <v>2</v>
      </c>
      <c r="I548" t="s">
        <v>2116</v>
      </c>
      <c r="K548" t="s">
        <v>2112</v>
      </c>
      <c r="L548">
        <v>0.91</v>
      </c>
    </row>
    <row r="549" spans="1:12" x14ac:dyDescent="0.3">
      <c r="A549" t="s">
        <v>1164</v>
      </c>
      <c r="B549" t="s">
        <v>1165</v>
      </c>
      <c r="C549" t="s">
        <v>80</v>
      </c>
      <c r="D549">
        <v>21</v>
      </c>
      <c r="E549" t="s">
        <v>55</v>
      </c>
      <c r="F549" t="s">
        <v>10</v>
      </c>
      <c r="G549" t="s">
        <v>32</v>
      </c>
      <c r="H549">
        <v>0</v>
      </c>
      <c r="I549" t="s">
        <v>2108</v>
      </c>
      <c r="K549" t="s">
        <v>2110</v>
      </c>
      <c r="L549">
        <v>0.73</v>
      </c>
    </row>
    <row r="550" spans="1:12" x14ac:dyDescent="0.3">
      <c r="A550" t="s">
        <v>1166</v>
      </c>
      <c r="B550" t="s">
        <v>1167</v>
      </c>
      <c r="C550" t="s">
        <v>85</v>
      </c>
      <c r="D550">
        <v>22</v>
      </c>
      <c r="E550" t="s">
        <v>30</v>
      </c>
      <c r="F550" t="s">
        <v>31</v>
      </c>
      <c r="G550" t="s">
        <v>66</v>
      </c>
      <c r="H550">
        <v>1</v>
      </c>
      <c r="I550" t="s">
        <v>2116</v>
      </c>
      <c r="J550">
        <v>0</v>
      </c>
      <c r="K550" t="s">
        <v>2110</v>
      </c>
      <c r="L550">
        <v>0.63</v>
      </c>
    </row>
    <row r="551" spans="1:12" x14ac:dyDescent="0.3">
      <c r="A551" t="s">
        <v>1168</v>
      </c>
      <c r="B551" t="s">
        <v>1169</v>
      </c>
      <c r="C551" t="s">
        <v>22</v>
      </c>
      <c r="D551">
        <v>28</v>
      </c>
      <c r="E551" t="s">
        <v>55</v>
      </c>
      <c r="F551" t="s">
        <v>10</v>
      </c>
      <c r="G551" t="s">
        <v>77</v>
      </c>
      <c r="H551">
        <v>3</v>
      </c>
      <c r="I551" t="s">
        <v>302</v>
      </c>
      <c r="K551" t="s">
        <v>2112</v>
      </c>
      <c r="L551">
        <v>0.79</v>
      </c>
    </row>
    <row r="552" spans="1:12" x14ac:dyDescent="0.3">
      <c r="A552" t="s">
        <v>1170</v>
      </c>
      <c r="B552" t="s">
        <v>1171</v>
      </c>
      <c r="C552" t="s">
        <v>22</v>
      </c>
      <c r="D552">
        <v>59</v>
      </c>
      <c r="E552" t="s">
        <v>59</v>
      </c>
      <c r="F552" t="s">
        <v>60</v>
      </c>
      <c r="G552" t="s">
        <v>32</v>
      </c>
      <c r="I552" t="s">
        <v>2126</v>
      </c>
      <c r="J552">
        <v>4.0999999999999996</v>
      </c>
      <c r="K552" t="s">
        <v>2110</v>
      </c>
      <c r="L552">
        <v>75</v>
      </c>
    </row>
    <row r="553" spans="1:12" x14ac:dyDescent="0.3">
      <c r="A553" t="s">
        <v>1172</v>
      </c>
      <c r="B553" t="s">
        <v>1173</v>
      </c>
      <c r="C553" t="s">
        <v>27</v>
      </c>
      <c r="D553">
        <v>28</v>
      </c>
      <c r="E553" t="s">
        <v>123</v>
      </c>
      <c r="F553" t="s">
        <v>124</v>
      </c>
      <c r="G553" t="s">
        <v>23</v>
      </c>
      <c r="H553">
        <v>1</v>
      </c>
      <c r="I553" t="s">
        <v>18529</v>
      </c>
      <c r="J553">
        <v>0</v>
      </c>
      <c r="K553" t="s">
        <v>2110</v>
      </c>
      <c r="L553">
        <v>0.7</v>
      </c>
    </row>
    <row r="554" spans="1:12" x14ac:dyDescent="0.3">
      <c r="A554" t="s">
        <v>1174</v>
      </c>
      <c r="B554" t="s">
        <v>1175</v>
      </c>
      <c r="C554" t="s">
        <v>22</v>
      </c>
      <c r="D554">
        <v>40</v>
      </c>
      <c r="E554" t="s">
        <v>9</v>
      </c>
      <c r="F554" t="s">
        <v>10</v>
      </c>
      <c r="G554" t="s">
        <v>77</v>
      </c>
      <c r="H554">
        <v>0</v>
      </c>
      <c r="I554" t="s">
        <v>217</v>
      </c>
      <c r="J554">
        <v>1.2</v>
      </c>
      <c r="K554" t="s">
        <v>18529</v>
      </c>
      <c r="L554">
        <v>0.87</v>
      </c>
    </row>
    <row r="555" spans="1:12" x14ac:dyDescent="0.3">
      <c r="A555" t="s">
        <v>1176</v>
      </c>
      <c r="B555" t="s">
        <v>1177</v>
      </c>
      <c r="C555" t="s">
        <v>80</v>
      </c>
      <c r="D555">
        <v>57</v>
      </c>
      <c r="E555" t="s">
        <v>3</v>
      </c>
      <c r="F555" t="s">
        <v>4</v>
      </c>
      <c r="G555" t="s">
        <v>5</v>
      </c>
      <c r="H555">
        <v>7</v>
      </c>
      <c r="I555" t="s">
        <v>2117</v>
      </c>
      <c r="J555">
        <v>1.6</v>
      </c>
      <c r="K555" t="s">
        <v>147</v>
      </c>
    </row>
    <row r="556" spans="1:12" x14ac:dyDescent="0.3">
      <c r="A556" t="s">
        <v>1178</v>
      </c>
      <c r="B556" t="s">
        <v>1179</v>
      </c>
      <c r="C556" t="s">
        <v>49</v>
      </c>
      <c r="D556">
        <v>47</v>
      </c>
      <c r="E556" t="s">
        <v>50</v>
      </c>
      <c r="F556" t="s">
        <v>51</v>
      </c>
      <c r="G556" t="s">
        <v>77</v>
      </c>
      <c r="H556">
        <v>1</v>
      </c>
      <c r="I556" t="s">
        <v>2113</v>
      </c>
      <c r="J556">
        <v>3.9</v>
      </c>
      <c r="K556" t="s">
        <v>62</v>
      </c>
      <c r="L556">
        <v>0.88</v>
      </c>
    </row>
    <row r="557" spans="1:12" x14ac:dyDescent="0.3">
      <c r="A557" t="s">
        <v>1180</v>
      </c>
      <c r="B557" t="s">
        <v>1181</v>
      </c>
      <c r="C557" t="s">
        <v>15</v>
      </c>
      <c r="D557">
        <v>48</v>
      </c>
      <c r="E557" t="s">
        <v>100</v>
      </c>
      <c r="F557" t="s">
        <v>101</v>
      </c>
      <c r="G557" t="s">
        <v>66</v>
      </c>
      <c r="H557">
        <v>21</v>
      </c>
      <c r="I557" t="s">
        <v>2116</v>
      </c>
      <c r="J557">
        <v>0</v>
      </c>
      <c r="K557" t="s">
        <v>2112</v>
      </c>
    </row>
    <row r="558" spans="1:12" x14ac:dyDescent="0.3">
      <c r="A558" t="s">
        <v>1182</v>
      </c>
      <c r="B558" t="s">
        <v>1183</v>
      </c>
      <c r="C558" t="s">
        <v>85</v>
      </c>
      <c r="D558">
        <v>28</v>
      </c>
      <c r="E558" t="s">
        <v>46</v>
      </c>
      <c r="F558" t="s">
        <v>10</v>
      </c>
      <c r="G558" t="s">
        <v>61</v>
      </c>
      <c r="H558">
        <v>1</v>
      </c>
      <c r="I558" t="s">
        <v>302</v>
      </c>
      <c r="J558">
        <v>4.7</v>
      </c>
      <c r="K558" t="s">
        <v>18528</v>
      </c>
      <c r="L558">
        <v>0.93</v>
      </c>
    </row>
    <row r="559" spans="1:12" x14ac:dyDescent="0.3">
      <c r="A559" t="s">
        <v>1184</v>
      </c>
      <c r="B559" t="s">
        <v>1185</v>
      </c>
      <c r="C559" t="s">
        <v>80</v>
      </c>
      <c r="D559">
        <v>41</v>
      </c>
      <c r="E559" t="s">
        <v>50</v>
      </c>
      <c r="F559" t="s">
        <v>51</v>
      </c>
      <c r="G559" t="s">
        <v>18</v>
      </c>
      <c r="H559">
        <v>15</v>
      </c>
      <c r="I559" t="s">
        <v>18529</v>
      </c>
      <c r="J559">
        <v>3.8</v>
      </c>
      <c r="K559" t="s">
        <v>2112</v>
      </c>
    </row>
    <row r="560" spans="1:12" x14ac:dyDescent="0.3">
      <c r="A560" t="s">
        <v>1186</v>
      </c>
      <c r="B560" t="s">
        <v>1187</v>
      </c>
      <c r="C560" t="s">
        <v>2</v>
      </c>
      <c r="D560">
        <v>57</v>
      </c>
      <c r="E560" t="s">
        <v>141</v>
      </c>
      <c r="F560" t="s">
        <v>142</v>
      </c>
      <c r="G560" t="s">
        <v>66</v>
      </c>
      <c r="H560">
        <v>33</v>
      </c>
      <c r="I560" t="s">
        <v>2108</v>
      </c>
      <c r="J560">
        <v>3.5</v>
      </c>
      <c r="K560" t="s">
        <v>147</v>
      </c>
      <c r="L560">
        <v>0.74</v>
      </c>
    </row>
    <row r="561" spans="1:12" x14ac:dyDescent="0.3">
      <c r="A561" t="s">
        <v>1188</v>
      </c>
      <c r="B561" t="s">
        <v>1189</v>
      </c>
      <c r="C561" t="s">
        <v>15</v>
      </c>
      <c r="D561">
        <v>60</v>
      </c>
      <c r="E561" t="s">
        <v>59</v>
      </c>
      <c r="F561" t="s">
        <v>60</v>
      </c>
      <c r="G561" t="s">
        <v>18</v>
      </c>
      <c r="H561">
        <v>39</v>
      </c>
      <c r="I561" t="s">
        <v>40</v>
      </c>
      <c r="J561">
        <v>4</v>
      </c>
      <c r="K561" t="s">
        <v>18529</v>
      </c>
      <c r="L561">
        <v>0.7</v>
      </c>
    </row>
    <row r="562" spans="1:12" x14ac:dyDescent="0.3">
      <c r="A562" t="s">
        <v>1190</v>
      </c>
      <c r="B562" t="s">
        <v>1191</v>
      </c>
      <c r="C562" t="s">
        <v>27</v>
      </c>
      <c r="D562">
        <v>48</v>
      </c>
      <c r="E562" t="s">
        <v>127</v>
      </c>
      <c r="F562" t="s">
        <v>128</v>
      </c>
      <c r="G562" t="s">
        <v>18</v>
      </c>
      <c r="H562">
        <v>21</v>
      </c>
      <c r="I562" t="s">
        <v>2117</v>
      </c>
      <c r="J562">
        <v>1.6</v>
      </c>
      <c r="K562" t="s">
        <v>62</v>
      </c>
      <c r="L562">
        <v>0.67</v>
      </c>
    </row>
    <row r="563" spans="1:12" x14ac:dyDescent="0.3">
      <c r="A563" t="s">
        <v>1192</v>
      </c>
      <c r="B563" t="s">
        <v>1193</v>
      </c>
      <c r="C563" t="s">
        <v>65</v>
      </c>
      <c r="D563">
        <v>24</v>
      </c>
      <c r="E563" t="s">
        <v>123</v>
      </c>
      <c r="F563" t="s">
        <v>124</v>
      </c>
      <c r="G563" t="s">
        <v>66</v>
      </c>
      <c r="H563">
        <v>5</v>
      </c>
      <c r="I563" t="s">
        <v>2116</v>
      </c>
      <c r="J563">
        <v>3</v>
      </c>
      <c r="K563" t="s">
        <v>147</v>
      </c>
      <c r="L563">
        <v>0.86</v>
      </c>
    </row>
    <row r="564" spans="1:12" x14ac:dyDescent="0.3">
      <c r="A564" t="s">
        <v>1194</v>
      </c>
      <c r="B564" t="s">
        <v>1195</v>
      </c>
      <c r="C564" t="s">
        <v>8</v>
      </c>
      <c r="D564">
        <v>33</v>
      </c>
      <c r="E564" t="s">
        <v>167</v>
      </c>
      <c r="F564" t="s">
        <v>60</v>
      </c>
      <c r="G564" t="s">
        <v>77</v>
      </c>
      <c r="H564">
        <v>11</v>
      </c>
      <c r="I564" t="s">
        <v>2113</v>
      </c>
      <c r="J564">
        <v>5</v>
      </c>
      <c r="K564" t="s">
        <v>56</v>
      </c>
      <c r="L564">
        <v>0.69</v>
      </c>
    </row>
    <row r="565" spans="1:12" x14ac:dyDescent="0.3">
      <c r="A565" t="s">
        <v>1196</v>
      </c>
      <c r="B565" t="s">
        <v>1197</v>
      </c>
      <c r="C565" t="s">
        <v>8</v>
      </c>
      <c r="D565">
        <v>20</v>
      </c>
      <c r="E565" t="s">
        <v>50</v>
      </c>
      <c r="F565" t="s">
        <v>51</v>
      </c>
      <c r="G565" t="s">
        <v>18</v>
      </c>
      <c r="H565">
        <v>0</v>
      </c>
      <c r="I565" t="s">
        <v>2117</v>
      </c>
      <c r="J565">
        <v>4.8</v>
      </c>
      <c r="K565" t="s">
        <v>56</v>
      </c>
      <c r="L565">
        <v>0.68</v>
      </c>
    </row>
    <row r="566" spans="1:12" x14ac:dyDescent="0.3">
      <c r="A566" t="s">
        <v>1198</v>
      </c>
      <c r="B566" t="s">
        <v>1199</v>
      </c>
      <c r="C566" t="s">
        <v>49</v>
      </c>
      <c r="D566">
        <v>59</v>
      </c>
      <c r="E566" t="s">
        <v>55</v>
      </c>
      <c r="F566" t="s">
        <v>10</v>
      </c>
      <c r="G566" t="s">
        <v>77</v>
      </c>
      <c r="H566">
        <v>15</v>
      </c>
      <c r="I566" t="s">
        <v>52</v>
      </c>
      <c r="K566" t="s">
        <v>147</v>
      </c>
    </row>
    <row r="567" spans="1:12" x14ac:dyDescent="0.3">
      <c r="A567" t="s">
        <v>1200</v>
      </c>
      <c r="B567" t="s">
        <v>1201</v>
      </c>
      <c r="C567" t="s">
        <v>27</v>
      </c>
      <c r="D567">
        <v>42</v>
      </c>
      <c r="E567" t="s">
        <v>163</v>
      </c>
      <c r="F567" t="s">
        <v>164</v>
      </c>
      <c r="G567" t="s">
        <v>77</v>
      </c>
      <c r="H567">
        <v>22</v>
      </c>
      <c r="I567" t="s">
        <v>18529</v>
      </c>
      <c r="J567">
        <v>2.9</v>
      </c>
      <c r="K567" t="s">
        <v>2110</v>
      </c>
      <c r="L567">
        <v>0.61</v>
      </c>
    </row>
    <row r="568" spans="1:12" x14ac:dyDescent="0.3">
      <c r="A568" t="s">
        <v>1202</v>
      </c>
      <c r="B568" t="s">
        <v>1203</v>
      </c>
      <c r="C568" t="s">
        <v>8</v>
      </c>
      <c r="D568">
        <v>22</v>
      </c>
      <c r="E568" t="s">
        <v>50</v>
      </c>
      <c r="F568" t="s">
        <v>51</v>
      </c>
      <c r="G568" t="s">
        <v>61</v>
      </c>
      <c r="H568">
        <v>3</v>
      </c>
      <c r="I568" t="s">
        <v>18529</v>
      </c>
      <c r="J568">
        <v>3</v>
      </c>
      <c r="K568" t="s">
        <v>18530</v>
      </c>
      <c r="L568">
        <v>0.96</v>
      </c>
    </row>
    <row r="569" spans="1:12" x14ac:dyDescent="0.3">
      <c r="A569" t="s">
        <v>1204</v>
      </c>
      <c r="B569" t="s">
        <v>1205</v>
      </c>
      <c r="C569" t="s">
        <v>80</v>
      </c>
      <c r="D569">
        <v>41</v>
      </c>
      <c r="E569" t="s">
        <v>116</v>
      </c>
      <c r="F569" t="s">
        <v>10</v>
      </c>
      <c r="G569" t="s">
        <v>66</v>
      </c>
      <c r="H569">
        <v>11</v>
      </c>
      <c r="I569" t="s">
        <v>2113</v>
      </c>
      <c r="J569">
        <v>3.5</v>
      </c>
      <c r="K569" t="s">
        <v>2112</v>
      </c>
      <c r="L569">
        <v>0.68</v>
      </c>
    </row>
    <row r="570" spans="1:12" x14ac:dyDescent="0.3">
      <c r="A570" t="s">
        <v>1206</v>
      </c>
      <c r="B570" t="s">
        <v>1207</v>
      </c>
      <c r="C570" t="s">
        <v>65</v>
      </c>
      <c r="D570">
        <v>25</v>
      </c>
      <c r="E570" t="s">
        <v>59</v>
      </c>
      <c r="F570" t="s">
        <v>60</v>
      </c>
      <c r="G570" t="s">
        <v>23</v>
      </c>
      <c r="H570">
        <v>5</v>
      </c>
      <c r="I570" t="s">
        <v>2116</v>
      </c>
      <c r="K570" t="s">
        <v>18530</v>
      </c>
      <c r="L570">
        <v>0.75</v>
      </c>
    </row>
    <row r="571" spans="1:12" x14ac:dyDescent="0.3">
      <c r="A571" t="s">
        <v>1208</v>
      </c>
      <c r="B571" t="s">
        <v>1209</v>
      </c>
      <c r="C571" t="s">
        <v>2</v>
      </c>
      <c r="D571">
        <v>38</v>
      </c>
      <c r="E571" t="s">
        <v>116</v>
      </c>
      <c r="F571" t="s">
        <v>10</v>
      </c>
      <c r="G571" t="s">
        <v>61</v>
      </c>
      <c r="H571">
        <v>3</v>
      </c>
      <c r="I571" t="s">
        <v>2116</v>
      </c>
      <c r="J571">
        <v>4.7</v>
      </c>
      <c r="K571" t="s">
        <v>2110</v>
      </c>
      <c r="L571">
        <v>0.69</v>
      </c>
    </row>
    <row r="572" spans="1:12" x14ac:dyDescent="0.3">
      <c r="A572" t="s">
        <v>1210</v>
      </c>
      <c r="B572" t="s">
        <v>1211</v>
      </c>
      <c r="C572" t="s">
        <v>27</v>
      </c>
      <c r="D572">
        <v>43</v>
      </c>
      <c r="E572" t="s">
        <v>46</v>
      </c>
      <c r="F572" t="s">
        <v>10</v>
      </c>
      <c r="G572" t="s">
        <v>77</v>
      </c>
      <c r="H572">
        <v>1</v>
      </c>
      <c r="I572" t="s">
        <v>18529</v>
      </c>
      <c r="J572">
        <v>2.9</v>
      </c>
      <c r="K572" t="s">
        <v>147</v>
      </c>
      <c r="L572">
        <v>0.78</v>
      </c>
    </row>
    <row r="573" spans="1:12" x14ac:dyDescent="0.3">
      <c r="A573" t="s">
        <v>1212</v>
      </c>
      <c r="B573" t="s">
        <v>1213</v>
      </c>
      <c r="C573" t="s">
        <v>22</v>
      </c>
      <c r="D573">
        <v>54</v>
      </c>
      <c r="E573" t="s">
        <v>167</v>
      </c>
      <c r="F573" t="s">
        <v>60</v>
      </c>
      <c r="G573" t="s">
        <v>32</v>
      </c>
      <c r="H573">
        <v>1</v>
      </c>
      <c r="I573" t="s">
        <v>2121</v>
      </c>
      <c r="J573">
        <v>4.4000000000000004</v>
      </c>
      <c r="K573" t="s">
        <v>62</v>
      </c>
    </row>
    <row r="574" spans="1:12" x14ac:dyDescent="0.3">
      <c r="A574" t="s">
        <v>1214</v>
      </c>
      <c r="B574" t="s">
        <v>1215</v>
      </c>
      <c r="C574" t="s">
        <v>22</v>
      </c>
      <c r="D574">
        <v>31</v>
      </c>
      <c r="E574" t="s">
        <v>37</v>
      </c>
      <c r="F574" t="s">
        <v>38</v>
      </c>
      <c r="G574" t="s">
        <v>11</v>
      </c>
      <c r="H574">
        <v>2</v>
      </c>
      <c r="I574" t="s">
        <v>2116</v>
      </c>
      <c r="J574">
        <v>2.2999999999999998</v>
      </c>
      <c r="K574" t="s">
        <v>19</v>
      </c>
      <c r="L574">
        <v>0.98</v>
      </c>
    </row>
    <row r="575" spans="1:12" x14ac:dyDescent="0.3">
      <c r="A575" t="s">
        <v>1216</v>
      </c>
      <c r="B575" t="s">
        <v>1217</v>
      </c>
      <c r="C575" t="s">
        <v>2</v>
      </c>
      <c r="D575">
        <v>56</v>
      </c>
      <c r="E575" t="s">
        <v>167</v>
      </c>
      <c r="F575" t="s">
        <v>60</v>
      </c>
      <c r="G575" t="s">
        <v>32</v>
      </c>
      <c r="H575">
        <v>3</v>
      </c>
      <c r="I575" t="s">
        <v>33</v>
      </c>
      <c r="J575">
        <v>3.7</v>
      </c>
      <c r="K575" t="s">
        <v>18529</v>
      </c>
      <c r="L575">
        <v>0.83</v>
      </c>
    </row>
    <row r="576" spans="1:12" x14ac:dyDescent="0.3">
      <c r="A576" t="s">
        <v>1218</v>
      </c>
      <c r="B576" t="s">
        <v>1219</v>
      </c>
      <c r="C576" t="s">
        <v>49</v>
      </c>
      <c r="D576">
        <v>46</v>
      </c>
      <c r="E576" t="s">
        <v>167</v>
      </c>
      <c r="F576" t="s">
        <v>60</v>
      </c>
      <c r="G576" t="s">
        <v>18</v>
      </c>
      <c r="H576">
        <v>11</v>
      </c>
      <c r="I576" t="s">
        <v>18529</v>
      </c>
      <c r="J576">
        <v>1.8</v>
      </c>
      <c r="K576" t="s">
        <v>2112</v>
      </c>
      <c r="L576">
        <v>0.91</v>
      </c>
    </row>
    <row r="577" spans="1:12" x14ac:dyDescent="0.3">
      <c r="A577" t="s">
        <v>1220</v>
      </c>
      <c r="B577" t="s">
        <v>1221</v>
      </c>
      <c r="C577" t="s">
        <v>85</v>
      </c>
      <c r="D577">
        <v>60</v>
      </c>
      <c r="E577" t="s">
        <v>127</v>
      </c>
      <c r="F577" t="s">
        <v>128</v>
      </c>
      <c r="G577" t="s">
        <v>32</v>
      </c>
      <c r="I577" t="s">
        <v>2108</v>
      </c>
      <c r="J577">
        <v>0</v>
      </c>
      <c r="K577" t="s">
        <v>2112</v>
      </c>
      <c r="L577">
        <v>0.96</v>
      </c>
    </row>
    <row r="578" spans="1:12" x14ac:dyDescent="0.3">
      <c r="A578" t="s">
        <v>1222</v>
      </c>
      <c r="B578" t="s">
        <v>1223</v>
      </c>
      <c r="C578" t="s">
        <v>22</v>
      </c>
      <c r="D578">
        <v>28</v>
      </c>
      <c r="E578" t="s">
        <v>100</v>
      </c>
      <c r="F578" t="s">
        <v>101</v>
      </c>
      <c r="G578" t="s">
        <v>18</v>
      </c>
      <c r="H578">
        <v>2</v>
      </c>
      <c r="I578" t="s">
        <v>86</v>
      </c>
      <c r="K578" t="s">
        <v>2112</v>
      </c>
      <c r="L578">
        <v>0.85</v>
      </c>
    </row>
    <row r="579" spans="1:12" x14ac:dyDescent="0.3">
      <c r="A579" t="s">
        <v>1224</v>
      </c>
      <c r="B579" t="s">
        <v>1225</v>
      </c>
      <c r="C579" t="s">
        <v>22</v>
      </c>
      <c r="D579">
        <v>43</v>
      </c>
      <c r="E579" t="s">
        <v>37</v>
      </c>
      <c r="F579" t="s">
        <v>38</v>
      </c>
      <c r="G579" t="s">
        <v>23</v>
      </c>
      <c r="H579">
        <v>20</v>
      </c>
      <c r="I579" t="s">
        <v>97</v>
      </c>
      <c r="J579">
        <v>2.7</v>
      </c>
      <c r="K579" t="s">
        <v>18528</v>
      </c>
      <c r="L579">
        <v>0.72</v>
      </c>
    </row>
    <row r="580" spans="1:12" x14ac:dyDescent="0.3">
      <c r="A580" t="s">
        <v>1226</v>
      </c>
      <c r="B580" t="s">
        <v>1227</v>
      </c>
      <c r="C580" t="s">
        <v>49</v>
      </c>
      <c r="D580">
        <v>41</v>
      </c>
      <c r="E580" t="s">
        <v>123</v>
      </c>
      <c r="F580" t="s">
        <v>124</v>
      </c>
      <c r="G580" t="s">
        <v>23</v>
      </c>
      <c r="H580">
        <v>11</v>
      </c>
      <c r="I580" t="s">
        <v>109</v>
      </c>
      <c r="J580">
        <v>4.7</v>
      </c>
      <c r="K580" t="s">
        <v>18529</v>
      </c>
      <c r="L580">
        <v>0.69</v>
      </c>
    </row>
    <row r="581" spans="1:12" x14ac:dyDescent="0.3">
      <c r="A581" t="s">
        <v>1228</v>
      </c>
      <c r="B581" t="s">
        <v>1229</v>
      </c>
      <c r="C581" t="s">
        <v>15</v>
      </c>
      <c r="D581">
        <v>41</v>
      </c>
      <c r="E581" t="s">
        <v>55</v>
      </c>
      <c r="F581" t="s">
        <v>10</v>
      </c>
      <c r="G581" t="s">
        <v>77</v>
      </c>
      <c r="H581">
        <v>0</v>
      </c>
      <c r="I581" t="s">
        <v>109</v>
      </c>
      <c r="J581">
        <v>3.1</v>
      </c>
      <c r="K581" t="s">
        <v>2110</v>
      </c>
      <c r="L581">
        <v>90</v>
      </c>
    </row>
    <row r="582" spans="1:12" x14ac:dyDescent="0.3">
      <c r="A582" t="s">
        <v>1230</v>
      </c>
      <c r="B582" t="s">
        <v>1231</v>
      </c>
      <c r="C582" t="s">
        <v>22</v>
      </c>
      <c r="D582">
        <v>40</v>
      </c>
      <c r="E582" t="s">
        <v>55</v>
      </c>
      <c r="F582" t="s">
        <v>10</v>
      </c>
      <c r="G582" t="s">
        <v>11</v>
      </c>
      <c r="H582">
        <v>20</v>
      </c>
      <c r="I582" t="s">
        <v>2126</v>
      </c>
      <c r="J582">
        <v>2.2999999999999998</v>
      </c>
      <c r="K582" t="s">
        <v>2110</v>
      </c>
      <c r="L582">
        <v>0.92</v>
      </c>
    </row>
    <row r="583" spans="1:12" x14ac:dyDescent="0.3">
      <c r="A583" t="s">
        <v>1232</v>
      </c>
      <c r="B583" t="s">
        <v>1233</v>
      </c>
      <c r="C583" t="s">
        <v>85</v>
      </c>
      <c r="D583">
        <v>45</v>
      </c>
      <c r="E583" t="s">
        <v>16</v>
      </c>
      <c r="F583" t="s">
        <v>17</v>
      </c>
      <c r="G583" t="s">
        <v>77</v>
      </c>
      <c r="H583">
        <v>3</v>
      </c>
      <c r="I583" t="s">
        <v>302</v>
      </c>
      <c r="J583">
        <v>1.3</v>
      </c>
      <c r="K583" t="s">
        <v>62</v>
      </c>
      <c r="L583">
        <v>0.91</v>
      </c>
    </row>
    <row r="584" spans="1:12" x14ac:dyDescent="0.3">
      <c r="A584" t="s">
        <v>1234</v>
      </c>
      <c r="B584" t="s">
        <v>1235</v>
      </c>
      <c r="C584" t="s">
        <v>49</v>
      </c>
      <c r="D584">
        <v>47</v>
      </c>
      <c r="E584" t="s">
        <v>127</v>
      </c>
      <c r="F584" t="s">
        <v>128</v>
      </c>
      <c r="G584" t="s">
        <v>77</v>
      </c>
      <c r="H584">
        <v>28</v>
      </c>
      <c r="I584" t="s">
        <v>86</v>
      </c>
      <c r="J584">
        <v>2.9</v>
      </c>
      <c r="K584" t="s">
        <v>18530</v>
      </c>
    </row>
    <row r="585" spans="1:12" x14ac:dyDescent="0.3">
      <c r="A585" t="s">
        <v>1236</v>
      </c>
      <c r="B585" t="s">
        <v>1237</v>
      </c>
      <c r="C585" t="s">
        <v>36</v>
      </c>
      <c r="D585">
        <v>34</v>
      </c>
      <c r="E585" t="s">
        <v>81</v>
      </c>
      <c r="F585" t="s">
        <v>82</v>
      </c>
      <c r="G585" t="s">
        <v>39</v>
      </c>
      <c r="H585">
        <v>0</v>
      </c>
      <c r="I585" t="s">
        <v>2116</v>
      </c>
      <c r="J585">
        <v>3.3</v>
      </c>
      <c r="K585" t="s">
        <v>2110</v>
      </c>
      <c r="L585">
        <v>0.98</v>
      </c>
    </row>
    <row r="586" spans="1:12" x14ac:dyDescent="0.3">
      <c r="A586" t="s">
        <v>1238</v>
      </c>
      <c r="B586" t="s">
        <v>1239</v>
      </c>
      <c r="C586" t="s">
        <v>80</v>
      </c>
      <c r="D586">
        <v>47</v>
      </c>
      <c r="E586" t="s">
        <v>46</v>
      </c>
      <c r="F586" t="s">
        <v>10</v>
      </c>
      <c r="G586" t="s">
        <v>61</v>
      </c>
      <c r="H586">
        <v>4</v>
      </c>
      <c r="I586" t="s">
        <v>302</v>
      </c>
      <c r="J586">
        <v>4.2</v>
      </c>
      <c r="K586" t="s">
        <v>18529</v>
      </c>
      <c r="L586">
        <v>0.82</v>
      </c>
    </row>
    <row r="587" spans="1:12" x14ac:dyDescent="0.3">
      <c r="A587" t="s">
        <v>1240</v>
      </c>
      <c r="B587" t="s">
        <v>1241</v>
      </c>
      <c r="C587" t="s">
        <v>80</v>
      </c>
      <c r="D587">
        <v>32</v>
      </c>
      <c r="E587" t="s">
        <v>167</v>
      </c>
      <c r="F587" t="s">
        <v>60</v>
      </c>
      <c r="G587" t="s">
        <v>61</v>
      </c>
      <c r="H587">
        <v>9</v>
      </c>
      <c r="I587" t="s">
        <v>43</v>
      </c>
      <c r="J587">
        <v>1.3</v>
      </c>
      <c r="K587" t="s">
        <v>18530</v>
      </c>
      <c r="L587">
        <v>0.83</v>
      </c>
    </row>
    <row r="588" spans="1:12" x14ac:dyDescent="0.3">
      <c r="A588" t="s">
        <v>1242</v>
      </c>
      <c r="B588" t="s">
        <v>1243</v>
      </c>
      <c r="C588" t="s">
        <v>80</v>
      </c>
      <c r="D588">
        <v>28</v>
      </c>
      <c r="E588" t="s">
        <v>55</v>
      </c>
      <c r="F588" t="s">
        <v>10</v>
      </c>
      <c r="G588" t="s">
        <v>11</v>
      </c>
      <c r="H588">
        <v>2</v>
      </c>
      <c r="I588" t="s">
        <v>217</v>
      </c>
      <c r="J588">
        <v>4.4000000000000004</v>
      </c>
      <c r="K588" t="s">
        <v>18530</v>
      </c>
    </row>
    <row r="589" spans="1:12" x14ac:dyDescent="0.3">
      <c r="A589" t="s">
        <v>1244</v>
      </c>
      <c r="B589" t="s">
        <v>1245</v>
      </c>
      <c r="C589" t="s">
        <v>36</v>
      </c>
      <c r="D589">
        <v>32</v>
      </c>
      <c r="E589" t="s">
        <v>9</v>
      </c>
      <c r="F589" t="s">
        <v>10</v>
      </c>
      <c r="G589" t="s">
        <v>77</v>
      </c>
      <c r="H589">
        <v>1</v>
      </c>
      <c r="I589" t="s">
        <v>2108</v>
      </c>
      <c r="J589">
        <v>3.4</v>
      </c>
      <c r="K589" t="s">
        <v>18530</v>
      </c>
    </row>
    <row r="590" spans="1:12" x14ac:dyDescent="0.3">
      <c r="A590" t="s">
        <v>1246</v>
      </c>
      <c r="B590" t="s">
        <v>1247</v>
      </c>
      <c r="C590" t="s">
        <v>22</v>
      </c>
      <c r="D590">
        <v>49</v>
      </c>
      <c r="E590" t="s">
        <v>30</v>
      </c>
      <c r="F590" t="s">
        <v>31</v>
      </c>
      <c r="G590" t="s">
        <v>32</v>
      </c>
      <c r="H590">
        <v>2</v>
      </c>
      <c r="I590" t="s">
        <v>217</v>
      </c>
      <c r="J590">
        <v>3.4</v>
      </c>
      <c r="K590" t="s">
        <v>2112</v>
      </c>
      <c r="L590">
        <v>0.85</v>
      </c>
    </row>
    <row r="591" spans="1:12" x14ac:dyDescent="0.3">
      <c r="A591" t="s">
        <v>1248</v>
      </c>
      <c r="B591" t="s">
        <v>1249</v>
      </c>
      <c r="C591" t="s">
        <v>2</v>
      </c>
      <c r="D591">
        <v>36</v>
      </c>
      <c r="E591" t="s">
        <v>59</v>
      </c>
      <c r="F591" t="s">
        <v>60</v>
      </c>
      <c r="G591" t="s">
        <v>11</v>
      </c>
      <c r="H591">
        <v>16</v>
      </c>
      <c r="I591" t="s">
        <v>302</v>
      </c>
      <c r="J591">
        <v>3.2</v>
      </c>
      <c r="K591" t="s">
        <v>18529</v>
      </c>
    </row>
    <row r="592" spans="1:12" x14ac:dyDescent="0.3">
      <c r="A592" t="s">
        <v>1250</v>
      </c>
      <c r="B592" t="s">
        <v>1251</v>
      </c>
      <c r="C592" t="s">
        <v>80</v>
      </c>
      <c r="D592">
        <v>59</v>
      </c>
      <c r="E592" t="s">
        <v>167</v>
      </c>
      <c r="F592" t="s">
        <v>60</v>
      </c>
      <c r="G592" t="s">
        <v>5</v>
      </c>
      <c r="H592">
        <v>22</v>
      </c>
      <c r="I592" t="s">
        <v>302</v>
      </c>
      <c r="J592">
        <v>3.6</v>
      </c>
      <c r="K592" t="s">
        <v>19</v>
      </c>
      <c r="L592">
        <v>0.63</v>
      </c>
    </row>
    <row r="593" spans="1:12" x14ac:dyDescent="0.3">
      <c r="A593" t="s">
        <v>1252</v>
      </c>
      <c r="B593" t="s">
        <v>1253</v>
      </c>
      <c r="C593" t="s">
        <v>27</v>
      </c>
      <c r="D593">
        <v>52</v>
      </c>
      <c r="E593" t="s">
        <v>116</v>
      </c>
      <c r="F593" t="s">
        <v>10</v>
      </c>
      <c r="G593" t="s">
        <v>66</v>
      </c>
      <c r="H593">
        <v>22</v>
      </c>
      <c r="I593" t="s">
        <v>109</v>
      </c>
      <c r="J593">
        <v>0</v>
      </c>
      <c r="K593" t="s">
        <v>2110</v>
      </c>
    </row>
    <row r="594" spans="1:12" x14ac:dyDescent="0.3">
      <c r="A594" t="s">
        <v>1254</v>
      </c>
      <c r="B594" t="s">
        <v>1255</v>
      </c>
      <c r="C594" t="s">
        <v>27</v>
      </c>
      <c r="D594">
        <v>24</v>
      </c>
      <c r="E594" t="s">
        <v>163</v>
      </c>
      <c r="F594" t="s">
        <v>164</v>
      </c>
      <c r="G594" t="s">
        <v>5</v>
      </c>
      <c r="H594">
        <v>5</v>
      </c>
      <c r="I594" t="s">
        <v>2116</v>
      </c>
      <c r="J594">
        <v>1.8</v>
      </c>
      <c r="K594" t="s">
        <v>2112</v>
      </c>
      <c r="L594">
        <v>0.86</v>
      </c>
    </row>
    <row r="595" spans="1:12" x14ac:dyDescent="0.3">
      <c r="A595" t="s">
        <v>1256</v>
      </c>
      <c r="B595" t="s">
        <v>1257</v>
      </c>
      <c r="C595" t="s">
        <v>8</v>
      </c>
      <c r="D595">
        <v>26</v>
      </c>
      <c r="E595" t="s">
        <v>9</v>
      </c>
      <c r="F595" t="s">
        <v>10</v>
      </c>
      <c r="G595" t="s">
        <v>18</v>
      </c>
      <c r="H595">
        <v>2</v>
      </c>
      <c r="I595" t="s">
        <v>40</v>
      </c>
      <c r="J595">
        <v>2.5</v>
      </c>
      <c r="K595" t="s">
        <v>56</v>
      </c>
      <c r="L595">
        <v>60</v>
      </c>
    </row>
    <row r="596" spans="1:12" x14ac:dyDescent="0.3">
      <c r="A596" t="s">
        <v>1258</v>
      </c>
      <c r="B596" t="s">
        <v>1259</v>
      </c>
      <c r="C596" t="s">
        <v>80</v>
      </c>
      <c r="D596">
        <v>55</v>
      </c>
      <c r="E596" t="s">
        <v>116</v>
      </c>
      <c r="F596" t="s">
        <v>10</v>
      </c>
      <c r="G596" t="s">
        <v>66</v>
      </c>
      <c r="H596">
        <v>24</v>
      </c>
      <c r="I596" t="s">
        <v>2116</v>
      </c>
      <c r="J596">
        <v>2</v>
      </c>
      <c r="K596" t="s">
        <v>2112</v>
      </c>
      <c r="L596">
        <v>88</v>
      </c>
    </row>
    <row r="597" spans="1:12" x14ac:dyDescent="0.3">
      <c r="A597" t="s">
        <v>1260</v>
      </c>
      <c r="B597" t="s">
        <v>1261</v>
      </c>
      <c r="C597" t="s">
        <v>8</v>
      </c>
      <c r="D597">
        <v>56</v>
      </c>
      <c r="E597" t="s">
        <v>3</v>
      </c>
      <c r="F597" t="s">
        <v>4</v>
      </c>
      <c r="G597" t="s">
        <v>11</v>
      </c>
      <c r="H597">
        <v>37</v>
      </c>
      <c r="I597" t="s">
        <v>2116</v>
      </c>
      <c r="J597">
        <v>0</v>
      </c>
      <c r="K597" t="s">
        <v>19</v>
      </c>
      <c r="L597">
        <v>0.7</v>
      </c>
    </row>
    <row r="598" spans="1:12" x14ac:dyDescent="0.3">
      <c r="A598" t="s">
        <v>1262</v>
      </c>
      <c r="B598" t="s">
        <v>1263</v>
      </c>
      <c r="C598" t="s">
        <v>36</v>
      </c>
      <c r="D598">
        <v>36</v>
      </c>
      <c r="E598" t="s">
        <v>123</v>
      </c>
      <c r="F598" t="s">
        <v>124</v>
      </c>
      <c r="G598" t="s">
        <v>18</v>
      </c>
      <c r="H598">
        <v>3</v>
      </c>
      <c r="I598" t="s">
        <v>86</v>
      </c>
      <c r="J598">
        <v>1.3</v>
      </c>
      <c r="K598" t="s">
        <v>2112</v>
      </c>
      <c r="L598">
        <v>0.77</v>
      </c>
    </row>
    <row r="599" spans="1:12" x14ac:dyDescent="0.3">
      <c r="A599" t="s">
        <v>1264</v>
      </c>
      <c r="B599" t="s">
        <v>1265</v>
      </c>
      <c r="C599" t="s">
        <v>80</v>
      </c>
      <c r="D599">
        <v>48</v>
      </c>
      <c r="E599" t="s">
        <v>59</v>
      </c>
      <c r="F599" t="s">
        <v>60</v>
      </c>
      <c r="G599" t="s">
        <v>23</v>
      </c>
      <c r="H599">
        <v>18</v>
      </c>
      <c r="I599" t="s">
        <v>2121</v>
      </c>
      <c r="J599">
        <v>0</v>
      </c>
      <c r="K599" t="s">
        <v>2110</v>
      </c>
      <c r="L599">
        <v>0.8</v>
      </c>
    </row>
    <row r="600" spans="1:12" x14ac:dyDescent="0.3">
      <c r="A600" t="s">
        <v>1266</v>
      </c>
      <c r="B600" t="s">
        <v>1267</v>
      </c>
      <c r="C600" t="s">
        <v>85</v>
      </c>
      <c r="D600">
        <v>55</v>
      </c>
      <c r="E600" t="s">
        <v>127</v>
      </c>
      <c r="F600" t="s">
        <v>128</v>
      </c>
      <c r="G600" t="s">
        <v>102</v>
      </c>
      <c r="H600">
        <v>6</v>
      </c>
      <c r="I600" t="s">
        <v>24</v>
      </c>
      <c r="J600">
        <v>3.6</v>
      </c>
      <c r="K600" t="s">
        <v>62</v>
      </c>
    </row>
    <row r="601" spans="1:12" x14ac:dyDescent="0.3">
      <c r="A601" t="s">
        <v>1268</v>
      </c>
      <c r="B601" t="s">
        <v>1269</v>
      </c>
      <c r="C601" t="s">
        <v>27</v>
      </c>
      <c r="D601">
        <v>56</v>
      </c>
      <c r="E601" t="s">
        <v>178</v>
      </c>
      <c r="F601" t="s">
        <v>60</v>
      </c>
      <c r="G601" t="s">
        <v>77</v>
      </c>
      <c r="H601">
        <v>17</v>
      </c>
      <c r="I601" t="s">
        <v>18529</v>
      </c>
      <c r="J601">
        <v>1.3</v>
      </c>
      <c r="K601" t="s">
        <v>18529</v>
      </c>
      <c r="L601">
        <v>0.87</v>
      </c>
    </row>
    <row r="602" spans="1:12" x14ac:dyDescent="0.3">
      <c r="A602" t="s">
        <v>1270</v>
      </c>
      <c r="B602" t="s">
        <v>1271</v>
      </c>
      <c r="C602" t="s">
        <v>65</v>
      </c>
      <c r="D602">
        <v>28</v>
      </c>
      <c r="E602" t="s">
        <v>116</v>
      </c>
      <c r="F602" t="s">
        <v>10</v>
      </c>
      <c r="G602" t="s">
        <v>5</v>
      </c>
      <c r="H602">
        <v>1</v>
      </c>
      <c r="I602" t="s">
        <v>2121</v>
      </c>
      <c r="J602">
        <v>2.7</v>
      </c>
      <c r="K602" t="s">
        <v>18530</v>
      </c>
      <c r="L602">
        <v>0.93</v>
      </c>
    </row>
    <row r="603" spans="1:12" x14ac:dyDescent="0.3">
      <c r="A603" t="s">
        <v>1272</v>
      </c>
      <c r="B603" t="s">
        <v>1273</v>
      </c>
      <c r="C603" t="s">
        <v>15</v>
      </c>
      <c r="D603">
        <v>60</v>
      </c>
      <c r="E603" t="s">
        <v>46</v>
      </c>
      <c r="F603" t="s">
        <v>10</v>
      </c>
      <c r="G603" t="s">
        <v>32</v>
      </c>
      <c r="H603">
        <v>39</v>
      </c>
      <c r="I603" t="s">
        <v>12</v>
      </c>
      <c r="J603">
        <v>1.5</v>
      </c>
      <c r="K603" t="s">
        <v>18529</v>
      </c>
      <c r="L603">
        <v>88</v>
      </c>
    </row>
    <row r="604" spans="1:12" x14ac:dyDescent="0.3">
      <c r="A604" t="s">
        <v>1274</v>
      </c>
      <c r="B604" t="s">
        <v>1275</v>
      </c>
      <c r="C604" t="s">
        <v>15</v>
      </c>
      <c r="D604">
        <v>34</v>
      </c>
      <c r="E604" t="s">
        <v>100</v>
      </c>
      <c r="F604" t="s">
        <v>101</v>
      </c>
      <c r="G604" t="s">
        <v>5</v>
      </c>
      <c r="H604">
        <v>15</v>
      </c>
      <c r="I604" t="s">
        <v>2126</v>
      </c>
      <c r="J604">
        <v>0</v>
      </c>
      <c r="K604" t="s">
        <v>2110</v>
      </c>
      <c r="L604">
        <v>1</v>
      </c>
    </row>
    <row r="605" spans="1:12" x14ac:dyDescent="0.3">
      <c r="A605" t="s">
        <v>1276</v>
      </c>
      <c r="B605" t="s">
        <v>1277</v>
      </c>
      <c r="C605" t="s">
        <v>27</v>
      </c>
      <c r="D605">
        <v>38</v>
      </c>
      <c r="E605" t="s">
        <v>37</v>
      </c>
      <c r="F605" t="s">
        <v>38</v>
      </c>
      <c r="G605" t="s">
        <v>32</v>
      </c>
      <c r="H605">
        <v>13</v>
      </c>
      <c r="I605" t="s">
        <v>24</v>
      </c>
      <c r="J605">
        <v>0</v>
      </c>
      <c r="K605" t="s">
        <v>2112</v>
      </c>
      <c r="L605">
        <v>61</v>
      </c>
    </row>
    <row r="606" spans="1:12" x14ac:dyDescent="0.3">
      <c r="A606" t="s">
        <v>1278</v>
      </c>
      <c r="B606" t="s">
        <v>1279</v>
      </c>
      <c r="C606" t="s">
        <v>8</v>
      </c>
      <c r="D606">
        <v>51</v>
      </c>
      <c r="E606" t="s">
        <v>100</v>
      </c>
      <c r="F606" t="s">
        <v>101</v>
      </c>
      <c r="G606" t="s">
        <v>23</v>
      </c>
      <c r="H606">
        <v>17</v>
      </c>
      <c r="I606" t="s">
        <v>2108</v>
      </c>
      <c r="J606">
        <v>3</v>
      </c>
      <c r="K606" t="s">
        <v>18528</v>
      </c>
      <c r="L606">
        <v>0.79</v>
      </c>
    </row>
    <row r="607" spans="1:12" x14ac:dyDescent="0.3">
      <c r="A607" t="s">
        <v>1280</v>
      </c>
      <c r="B607" t="s">
        <v>1281</v>
      </c>
      <c r="C607" t="s">
        <v>2</v>
      </c>
      <c r="D607">
        <v>21</v>
      </c>
      <c r="E607" t="s">
        <v>73</v>
      </c>
      <c r="F607" t="s">
        <v>74</v>
      </c>
      <c r="G607" t="s">
        <v>11</v>
      </c>
      <c r="H607">
        <v>1</v>
      </c>
      <c r="I607" t="s">
        <v>2117</v>
      </c>
      <c r="J607">
        <v>1.2</v>
      </c>
      <c r="K607" t="s">
        <v>18529</v>
      </c>
      <c r="L607">
        <v>0.73</v>
      </c>
    </row>
    <row r="608" spans="1:12" x14ac:dyDescent="0.3">
      <c r="A608" t="s">
        <v>1282</v>
      </c>
      <c r="B608" t="s">
        <v>1283</v>
      </c>
      <c r="C608" t="s">
        <v>80</v>
      </c>
      <c r="D608">
        <v>35</v>
      </c>
      <c r="E608" t="s">
        <v>3</v>
      </c>
      <c r="F608" t="s">
        <v>4</v>
      </c>
      <c r="G608" t="s">
        <v>61</v>
      </c>
      <c r="H608">
        <v>16</v>
      </c>
      <c r="I608" t="s">
        <v>18529</v>
      </c>
      <c r="J608">
        <v>1.3</v>
      </c>
      <c r="K608" t="s">
        <v>2112</v>
      </c>
      <c r="L608">
        <v>0.64</v>
      </c>
    </row>
    <row r="609" spans="1:12" x14ac:dyDescent="0.3">
      <c r="A609" t="s">
        <v>1284</v>
      </c>
      <c r="B609" t="s">
        <v>1285</v>
      </c>
      <c r="C609" t="s">
        <v>80</v>
      </c>
      <c r="D609">
        <v>27</v>
      </c>
      <c r="E609" t="s">
        <v>95</v>
      </c>
      <c r="F609" t="s">
        <v>96</v>
      </c>
      <c r="G609" t="s">
        <v>23</v>
      </c>
      <c r="H609">
        <v>9</v>
      </c>
      <c r="I609" t="s">
        <v>217</v>
      </c>
      <c r="K609" t="s">
        <v>18530</v>
      </c>
    </row>
    <row r="610" spans="1:12" x14ac:dyDescent="0.3">
      <c r="A610" t="s">
        <v>1286</v>
      </c>
      <c r="B610" t="s">
        <v>1287</v>
      </c>
      <c r="C610" t="s">
        <v>8</v>
      </c>
      <c r="D610">
        <v>42</v>
      </c>
      <c r="E610" t="s">
        <v>50</v>
      </c>
      <c r="F610" t="s">
        <v>51</v>
      </c>
      <c r="G610" t="s">
        <v>11</v>
      </c>
      <c r="H610">
        <v>20</v>
      </c>
      <c r="I610" t="s">
        <v>86</v>
      </c>
      <c r="J610">
        <v>3.8</v>
      </c>
      <c r="K610" t="s">
        <v>19</v>
      </c>
      <c r="L610">
        <v>0.93</v>
      </c>
    </row>
    <row r="611" spans="1:12" x14ac:dyDescent="0.3">
      <c r="A611" t="s">
        <v>1288</v>
      </c>
      <c r="B611" t="s">
        <v>1289</v>
      </c>
      <c r="C611" t="s">
        <v>22</v>
      </c>
      <c r="D611">
        <v>52</v>
      </c>
      <c r="E611" t="s">
        <v>116</v>
      </c>
      <c r="F611" t="s">
        <v>10</v>
      </c>
      <c r="G611" t="s">
        <v>5</v>
      </c>
      <c r="H611">
        <v>29</v>
      </c>
      <c r="I611" t="s">
        <v>2117</v>
      </c>
      <c r="J611">
        <v>3.8</v>
      </c>
      <c r="K611" t="s">
        <v>2110</v>
      </c>
      <c r="L611">
        <v>0.68</v>
      </c>
    </row>
    <row r="612" spans="1:12" x14ac:dyDescent="0.3">
      <c r="A612" t="s">
        <v>1290</v>
      </c>
      <c r="B612" t="s">
        <v>1291</v>
      </c>
      <c r="C612" t="s">
        <v>15</v>
      </c>
      <c r="D612">
        <v>53</v>
      </c>
      <c r="E612" t="s">
        <v>100</v>
      </c>
      <c r="F612" t="s">
        <v>101</v>
      </c>
      <c r="G612" t="s">
        <v>23</v>
      </c>
      <c r="H612">
        <v>21</v>
      </c>
      <c r="I612" t="s">
        <v>2116</v>
      </c>
      <c r="J612">
        <v>4.7</v>
      </c>
      <c r="K612" t="s">
        <v>2112</v>
      </c>
      <c r="L612">
        <v>0.62</v>
      </c>
    </row>
    <row r="613" spans="1:12" x14ac:dyDescent="0.3">
      <c r="A613" t="s">
        <v>1292</v>
      </c>
      <c r="B613" t="s">
        <v>1293</v>
      </c>
      <c r="C613" t="s">
        <v>8</v>
      </c>
      <c r="D613">
        <v>54</v>
      </c>
      <c r="E613" t="s">
        <v>3</v>
      </c>
      <c r="F613" t="s">
        <v>4</v>
      </c>
      <c r="G613" t="s">
        <v>11</v>
      </c>
      <c r="H613">
        <v>28</v>
      </c>
      <c r="I613" t="s">
        <v>43</v>
      </c>
      <c r="J613">
        <v>1.1000000000000001</v>
      </c>
      <c r="K613" t="s">
        <v>147</v>
      </c>
    </row>
    <row r="614" spans="1:12" x14ac:dyDescent="0.3">
      <c r="A614" t="s">
        <v>1294</v>
      </c>
      <c r="B614" t="s">
        <v>1295</v>
      </c>
      <c r="C614" t="s">
        <v>49</v>
      </c>
      <c r="D614">
        <v>51</v>
      </c>
      <c r="E614" t="s">
        <v>73</v>
      </c>
      <c r="F614" t="s">
        <v>74</v>
      </c>
      <c r="G614" t="s">
        <v>18</v>
      </c>
      <c r="H614">
        <v>5</v>
      </c>
      <c r="I614" t="s">
        <v>2113</v>
      </c>
      <c r="J614">
        <v>4.2</v>
      </c>
      <c r="K614" t="s">
        <v>2112</v>
      </c>
      <c r="L614">
        <v>0.82</v>
      </c>
    </row>
    <row r="615" spans="1:12" x14ac:dyDescent="0.3">
      <c r="A615" t="s">
        <v>1296</v>
      </c>
      <c r="B615" t="s">
        <v>1297</v>
      </c>
      <c r="C615" t="s">
        <v>2</v>
      </c>
      <c r="D615">
        <v>30</v>
      </c>
      <c r="E615" t="s">
        <v>100</v>
      </c>
      <c r="F615" t="s">
        <v>101</v>
      </c>
      <c r="G615" t="s">
        <v>23</v>
      </c>
      <c r="H615">
        <v>0</v>
      </c>
      <c r="I615" t="s">
        <v>18529</v>
      </c>
      <c r="J615">
        <v>0</v>
      </c>
      <c r="K615" t="s">
        <v>2110</v>
      </c>
    </row>
    <row r="616" spans="1:12" x14ac:dyDescent="0.3">
      <c r="A616" t="s">
        <v>1298</v>
      </c>
      <c r="B616" t="s">
        <v>1299</v>
      </c>
      <c r="C616" t="s">
        <v>65</v>
      </c>
      <c r="D616">
        <v>45</v>
      </c>
      <c r="E616" t="s">
        <v>30</v>
      </c>
      <c r="F616" t="s">
        <v>31</v>
      </c>
      <c r="G616" t="s">
        <v>102</v>
      </c>
      <c r="H616">
        <v>27</v>
      </c>
      <c r="I616" t="s">
        <v>40</v>
      </c>
      <c r="J616">
        <v>0</v>
      </c>
      <c r="K616" t="s">
        <v>18529</v>
      </c>
      <c r="L616">
        <v>0.85</v>
      </c>
    </row>
    <row r="617" spans="1:12" x14ac:dyDescent="0.3">
      <c r="A617" t="s">
        <v>1300</v>
      </c>
      <c r="B617" t="s">
        <v>1301</v>
      </c>
      <c r="C617" t="s">
        <v>15</v>
      </c>
      <c r="D617">
        <v>57</v>
      </c>
      <c r="E617" t="s">
        <v>37</v>
      </c>
      <c r="F617" t="s">
        <v>38</v>
      </c>
      <c r="G617" t="s">
        <v>18</v>
      </c>
      <c r="H617">
        <v>26</v>
      </c>
      <c r="I617" t="s">
        <v>12</v>
      </c>
      <c r="J617">
        <v>2.4</v>
      </c>
      <c r="K617" t="s">
        <v>2112</v>
      </c>
      <c r="L617">
        <v>0.78</v>
      </c>
    </row>
    <row r="618" spans="1:12" x14ac:dyDescent="0.3">
      <c r="A618" t="s">
        <v>1302</v>
      </c>
      <c r="B618" t="s">
        <v>1303</v>
      </c>
      <c r="C618" t="s">
        <v>85</v>
      </c>
      <c r="D618">
        <v>38</v>
      </c>
      <c r="E618" t="s">
        <v>50</v>
      </c>
      <c r="F618" t="s">
        <v>51</v>
      </c>
      <c r="G618" t="s">
        <v>5</v>
      </c>
      <c r="H618">
        <v>19</v>
      </c>
      <c r="I618" t="s">
        <v>2116</v>
      </c>
      <c r="J618">
        <v>0</v>
      </c>
      <c r="K618" t="s">
        <v>2112</v>
      </c>
      <c r="L618">
        <v>0.86</v>
      </c>
    </row>
    <row r="619" spans="1:12" x14ac:dyDescent="0.3">
      <c r="A619" t="s">
        <v>1304</v>
      </c>
      <c r="B619" t="s">
        <v>1305</v>
      </c>
      <c r="C619" t="s">
        <v>8</v>
      </c>
      <c r="D619">
        <v>42</v>
      </c>
      <c r="E619" t="s">
        <v>112</v>
      </c>
      <c r="F619" t="s">
        <v>113</v>
      </c>
      <c r="G619" t="s">
        <v>77</v>
      </c>
      <c r="H619">
        <v>24</v>
      </c>
      <c r="I619" t="s">
        <v>43</v>
      </c>
      <c r="K619" t="s">
        <v>18528</v>
      </c>
      <c r="L619">
        <v>0.88</v>
      </c>
    </row>
    <row r="620" spans="1:12" x14ac:dyDescent="0.3">
      <c r="A620" t="s">
        <v>1306</v>
      </c>
      <c r="B620" t="s">
        <v>1307</v>
      </c>
      <c r="C620" t="s">
        <v>65</v>
      </c>
      <c r="D620">
        <v>30</v>
      </c>
      <c r="E620" t="s">
        <v>141</v>
      </c>
      <c r="F620" t="s">
        <v>142</v>
      </c>
      <c r="G620" t="s">
        <v>77</v>
      </c>
      <c r="H620">
        <v>7</v>
      </c>
      <c r="I620" t="s">
        <v>2117</v>
      </c>
      <c r="J620">
        <v>3.3</v>
      </c>
      <c r="K620" t="s">
        <v>18529</v>
      </c>
      <c r="L620">
        <v>0.68</v>
      </c>
    </row>
    <row r="621" spans="1:12" x14ac:dyDescent="0.3">
      <c r="A621" t="s">
        <v>1308</v>
      </c>
      <c r="B621" t="s">
        <v>1309</v>
      </c>
      <c r="C621" t="s">
        <v>27</v>
      </c>
      <c r="D621">
        <v>43</v>
      </c>
      <c r="E621" t="s">
        <v>9</v>
      </c>
      <c r="F621" t="s">
        <v>10</v>
      </c>
      <c r="G621" t="s">
        <v>23</v>
      </c>
      <c r="H621">
        <v>13</v>
      </c>
      <c r="I621" t="s">
        <v>217</v>
      </c>
      <c r="J621">
        <v>1.4</v>
      </c>
      <c r="K621" t="s">
        <v>2112</v>
      </c>
      <c r="L621">
        <v>0.97</v>
      </c>
    </row>
    <row r="622" spans="1:12" x14ac:dyDescent="0.3">
      <c r="A622" t="s">
        <v>1310</v>
      </c>
      <c r="B622" t="s">
        <v>1311</v>
      </c>
      <c r="C622" t="s">
        <v>85</v>
      </c>
      <c r="D622">
        <v>22</v>
      </c>
      <c r="E622" t="s">
        <v>127</v>
      </c>
      <c r="F622" t="s">
        <v>128</v>
      </c>
      <c r="G622" t="s">
        <v>61</v>
      </c>
      <c r="H622">
        <v>2</v>
      </c>
      <c r="I622" t="s">
        <v>158</v>
      </c>
      <c r="J622">
        <v>1.7</v>
      </c>
      <c r="K622" t="s">
        <v>147</v>
      </c>
      <c r="L622">
        <v>0.91</v>
      </c>
    </row>
    <row r="623" spans="1:12" x14ac:dyDescent="0.3">
      <c r="A623" t="s">
        <v>1312</v>
      </c>
      <c r="B623" t="s">
        <v>1313</v>
      </c>
      <c r="C623" t="s">
        <v>80</v>
      </c>
      <c r="D623">
        <v>57</v>
      </c>
      <c r="E623" t="s">
        <v>167</v>
      </c>
      <c r="F623" t="s">
        <v>60</v>
      </c>
      <c r="G623" t="s">
        <v>102</v>
      </c>
      <c r="H623">
        <v>37</v>
      </c>
      <c r="I623" t="s">
        <v>2117</v>
      </c>
      <c r="J623">
        <v>4.8</v>
      </c>
      <c r="K623" t="s">
        <v>18528</v>
      </c>
    </row>
    <row r="624" spans="1:12" x14ac:dyDescent="0.3">
      <c r="A624" t="s">
        <v>1314</v>
      </c>
      <c r="B624" t="s">
        <v>1315</v>
      </c>
      <c r="C624" t="s">
        <v>49</v>
      </c>
      <c r="D624">
        <v>44</v>
      </c>
      <c r="E624" t="s">
        <v>55</v>
      </c>
      <c r="F624" t="s">
        <v>10</v>
      </c>
      <c r="G624" t="s">
        <v>18</v>
      </c>
      <c r="H624">
        <v>1</v>
      </c>
      <c r="I624" t="s">
        <v>18529</v>
      </c>
      <c r="J624">
        <v>4.8</v>
      </c>
      <c r="K624" t="s">
        <v>19</v>
      </c>
      <c r="L624">
        <v>0.97</v>
      </c>
    </row>
    <row r="625" spans="1:12" x14ac:dyDescent="0.3">
      <c r="A625" t="s">
        <v>1316</v>
      </c>
      <c r="B625" t="s">
        <v>1317</v>
      </c>
      <c r="C625" t="s">
        <v>27</v>
      </c>
      <c r="D625">
        <v>46</v>
      </c>
      <c r="E625" t="s">
        <v>163</v>
      </c>
      <c r="F625" t="s">
        <v>164</v>
      </c>
      <c r="G625" t="s">
        <v>77</v>
      </c>
      <c r="H625">
        <v>5</v>
      </c>
      <c r="I625" t="s">
        <v>97</v>
      </c>
      <c r="J625">
        <v>2</v>
      </c>
      <c r="K625" t="s">
        <v>56</v>
      </c>
      <c r="L625">
        <v>0.64</v>
      </c>
    </row>
    <row r="626" spans="1:12" x14ac:dyDescent="0.3">
      <c r="A626" t="s">
        <v>1318</v>
      </c>
      <c r="B626" t="s">
        <v>1319</v>
      </c>
      <c r="C626" t="s">
        <v>85</v>
      </c>
      <c r="E626" t="s">
        <v>178</v>
      </c>
      <c r="F626" t="s">
        <v>60</v>
      </c>
      <c r="G626" t="s">
        <v>5</v>
      </c>
      <c r="H626">
        <v>1</v>
      </c>
      <c r="I626" t="s">
        <v>86</v>
      </c>
      <c r="J626">
        <v>2.8</v>
      </c>
      <c r="K626" t="s">
        <v>147</v>
      </c>
      <c r="L626">
        <v>0.87</v>
      </c>
    </row>
    <row r="627" spans="1:12" x14ac:dyDescent="0.3">
      <c r="A627" t="s">
        <v>1320</v>
      </c>
      <c r="B627" t="s">
        <v>1321</v>
      </c>
      <c r="C627" t="s">
        <v>65</v>
      </c>
      <c r="D627">
        <v>34</v>
      </c>
      <c r="E627" t="s">
        <v>9</v>
      </c>
      <c r="F627" t="s">
        <v>10</v>
      </c>
      <c r="G627" t="s">
        <v>39</v>
      </c>
      <c r="H627">
        <v>2</v>
      </c>
      <c r="I627" t="s">
        <v>2108</v>
      </c>
      <c r="J627">
        <v>0</v>
      </c>
      <c r="K627" t="s">
        <v>2110</v>
      </c>
      <c r="L627">
        <v>86</v>
      </c>
    </row>
    <row r="628" spans="1:12" x14ac:dyDescent="0.3">
      <c r="A628" t="s">
        <v>1322</v>
      </c>
      <c r="B628" t="s">
        <v>1323</v>
      </c>
      <c r="C628" t="s">
        <v>22</v>
      </c>
      <c r="D628">
        <v>46</v>
      </c>
      <c r="E628" t="s">
        <v>3</v>
      </c>
      <c r="F628" t="s">
        <v>4</v>
      </c>
      <c r="G628" t="s">
        <v>11</v>
      </c>
      <c r="I628" t="s">
        <v>217</v>
      </c>
      <c r="J628">
        <v>4.4000000000000004</v>
      </c>
      <c r="K628" t="s">
        <v>2112</v>
      </c>
      <c r="L628">
        <v>97</v>
      </c>
    </row>
    <row r="629" spans="1:12" x14ac:dyDescent="0.3">
      <c r="A629" t="s">
        <v>1324</v>
      </c>
      <c r="B629" t="s">
        <v>1325</v>
      </c>
      <c r="C629" t="s">
        <v>2</v>
      </c>
      <c r="D629">
        <v>22</v>
      </c>
      <c r="E629" t="s">
        <v>123</v>
      </c>
      <c r="F629" t="s">
        <v>124</v>
      </c>
      <c r="G629" t="s">
        <v>5</v>
      </c>
      <c r="H629">
        <v>0</v>
      </c>
      <c r="I629" t="s">
        <v>97</v>
      </c>
      <c r="J629">
        <v>4.9000000000000004</v>
      </c>
      <c r="K629" t="s">
        <v>18528</v>
      </c>
      <c r="L629">
        <v>0.73</v>
      </c>
    </row>
    <row r="630" spans="1:12" x14ac:dyDescent="0.3">
      <c r="A630" t="s">
        <v>1326</v>
      </c>
      <c r="B630" t="s">
        <v>1327</v>
      </c>
      <c r="C630" t="s">
        <v>27</v>
      </c>
      <c r="D630">
        <v>23</v>
      </c>
      <c r="E630" t="s">
        <v>141</v>
      </c>
      <c r="F630" t="s">
        <v>142</v>
      </c>
      <c r="G630" t="s">
        <v>32</v>
      </c>
      <c r="H630">
        <v>0</v>
      </c>
      <c r="I630" t="s">
        <v>40</v>
      </c>
      <c r="J630">
        <v>2.2999999999999998</v>
      </c>
      <c r="K630" t="s">
        <v>18529</v>
      </c>
      <c r="L630">
        <v>0.6</v>
      </c>
    </row>
    <row r="631" spans="1:12" x14ac:dyDescent="0.3">
      <c r="A631" t="s">
        <v>1328</v>
      </c>
      <c r="B631" t="s">
        <v>1329</v>
      </c>
      <c r="C631" t="s">
        <v>22</v>
      </c>
      <c r="D631">
        <v>60</v>
      </c>
      <c r="E631" t="s">
        <v>50</v>
      </c>
      <c r="F631" t="s">
        <v>51</v>
      </c>
      <c r="G631" t="s">
        <v>23</v>
      </c>
      <c r="H631">
        <v>41</v>
      </c>
      <c r="I631" t="s">
        <v>24</v>
      </c>
      <c r="J631">
        <v>4.9000000000000004</v>
      </c>
      <c r="K631" t="s">
        <v>2112</v>
      </c>
      <c r="L631">
        <v>66</v>
      </c>
    </row>
    <row r="632" spans="1:12" x14ac:dyDescent="0.3">
      <c r="A632" t="s">
        <v>1330</v>
      </c>
      <c r="B632" t="s">
        <v>1331</v>
      </c>
      <c r="C632" t="s">
        <v>36</v>
      </c>
      <c r="D632">
        <v>20</v>
      </c>
      <c r="E632" t="s">
        <v>116</v>
      </c>
      <c r="F632" t="s">
        <v>10</v>
      </c>
      <c r="G632" t="s">
        <v>77</v>
      </c>
      <c r="I632" t="s">
        <v>158</v>
      </c>
      <c r="J632">
        <v>4.3</v>
      </c>
      <c r="K632" t="s">
        <v>2110</v>
      </c>
      <c r="L632">
        <v>0.9</v>
      </c>
    </row>
    <row r="633" spans="1:12" x14ac:dyDescent="0.3">
      <c r="A633" t="s">
        <v>1332</v>
      </c>
      <c r="B633" t="s">
        <v>1333</v>
      </c>
      <c r="C633" t="s">
        <v>2</v>
      </c>
      <c r="D633">
        <v>41</v>
      </c>
      <c r="E633" t="s">
        <v>100</v>
      </c>
      <c r="F633" t="s">
        <v>101</v>
      </c>
      <c r="G633" t="s">
        <v>61</v>
      </c>
      <c r="H633">
        <v>23</v>
      </c>
      <c r="I633" t="s">
        <v>158</v>
      </c>
      <c r="J633">
        <v>1.4</v>
      </c>
      <c r="K633" t="s">
        <v>2110</v>
      </c>
    </row>
    <row r="634" spans="1:12" x14ac:dyDescent="0.3">
      <c r="A634" t="s">
        <v>1334</v>
      </c>
      <c r="B634" t="s">
        <v>1335</v>
      </c>
      <c r="C634" t="s">
        <v>36</v>
      </c>
      <c r="D634">
        <v>24</v>
      </c>
      <c r="E634" t="s">
        <v>123</v>
      </c>
      <c r="F634" t="s">
        <v>124</v>
      </c>
      <c r="G634" t="s">
        <v>11</v>
      </c>
      <c r="H634">
        <v>0</v>
      </c>
      <c r="I634" t="s">
        <v>2108</v>
      </c>
      <c r="K634" t="s">
        <v>147</v>
      </c>
    </row>
    <row r="635" spans="1:12" x14ac:dyDescent="0.3">
      <c r="A635" t="s">
        <v>1336</v>
      </c>
      <c r="B635" t="s">
        <v>1337</v>
      </c>
      <c r="C635" t="s">
        <v>36</v>
      </c>
      <c r="D635">
        <v>44</v>
      </c>
      <c r="E635" t="s">
        <v>30</v>
      </c>
      <c r="F635" t="s">
        <v>31</v>
      </c>
      <c r="G635" t="s">
        <v>102</v>
      </c>
      <c r="H635">
        <v>4</v>
      </c>
      <c r="I635" t="s">
        <v>18529</v>
      </c>
      <c r="J635">
        <v>1.3</v>
      </c>
      <c r="K635" t="s">
        <v>56</v>
      </c>
      <c r="L635">
        <v>77</v>
      </c>
    </row>
    <row r="636" spans="1:12" x14ac:dyDescent="0.3">
      <c r="A636" t="s">
        <v>1338</v>
      </c>
      <c r="B636" t="s">
        <v>1339</v>
      </c>
      <c r="C636" t="s">
        <v>49</v>
      </c>
      <c r="D636">
        <v>52</v>
      </c>
      <c r="E636" t="s">
        <v>163</v>
      </c>
      <c r="F636" t="s">
        <v>164</v>
      </c>
      <c r="G636" t="s">
        <v>61</v>
      </c>
      <c r="H636">
        <v>4</v>
      </c>
      <c r="I636" t="s">
        <v>2121</v>
      </c>
      <c r="J636">
        <v>2.2999999999999998</v>
      </c>
      <c r="K636" t="s">
        <v>2112</v>
      </c>
      <c r="L636">
        <v>0.79</v>
      </c>
    </row>
    <row r="637" spans="1:12" x14ac:dyDescent="0.3">
      <c r="A637" t="s">
        <v>1340</v>
      </c>
      <c r="B637" t="s">
        <v>1341</v>
      </c>
      <c r="C637" t="s">
        <v>80</v>
      </c>
      <c r="D637">
        <v>35</v>
      </c>
      <c r="E637" t="s">
        <v>178</v>
      </c>
      <c r="F637" t="s">
        <v>60</v>
      </c>
      <c r="G637" t="s">
        <v>102</v>
      </c>
      <c r="H637">
        <v>13</v>
      </c>
      <c r="I637" t="s">
        <v>2116</v>
      </c>
      <c r="J637">
        <v>3.6</v>
      </c>
      <c r="K637" t="s">
        <v>2110</v>
      </c>
      <c r="L637">
        <v>0.83</v>
      </c>
    </row>
    <row r="638" spans="1:12" x14ac:dyDescent="0.3">
      <c r="A638" t="s">
        <v>1342</v>
      </c>
      <c r="B638" t="s">
        <v>1343</v>
      </c>
      <c r="C638" t="s">
        <v>65</v>
      </c>
      <c r="D638">
        <v>24</v>
      </c>
      <c r="E638" t="s">
        <v>30</v>
      </c>
      <c r="F638" t="s">
        <v>31</v>
      </c>
      <c r="G638" t="s">
        <v>77</v>
      </c>
      <c r="H638">
        <v>2</v>
      </c>
      <c r="I638" t="s">
        <v>52</v>
      </c>
      <c r="K638" t="s">
        <v>19</v>
      </c>
      <c r="L638">
        <v>0.64</v>
      </c>
    </row>
    <row r="639" spans="1:12" x14ac:dyDescent="0.3">
      <c r="A639" t="s">
        <v>1344</v>
      </c>
      <c r="B639" t="s">
        <v>1345</v>
      </c>
      <c r="C639" t="s">
        <v>8</v>
      </c>
      <c r="D639">
        <v>46</v>
      </c>
      <c r="E639" t="s">
        <v>9</v>
      </c>
      <c r="F639" t="s">
        <v>10</v>
      </c>
      <c r="G639" t="s">
        <v>66</v>
      </c>
      <c r="H639">
        <v>25</v>
      </c>
      <c r="I639" t="s">
        <v>217</v>
      </c>
      <c r="J639">
        <v>1.3</v>
      </c>
      <c r="K639" t="s">
        <v>147</v>
      </c>
      <c r="L639">
        <v>0.8</v>
      </c>
    </row>
    <row r="640" spans="1:12" x14ac:dyDescent="0.3">
      <c r="A640" t="s">
        <v>1346</v>
      </c>
      <c r="B640" t="s">
        <v>1347</v>
      </c>
      <c r="C640" t="s">
        <v>80</v>
      </c>
      <c r="D640">
        <v>57</v>
      </c>
      <c r="E640" t="s">
        <v>167</v>
      </c>
      <c r="F640" t="s">
        <v>60</v>
      </c>
      <c r="G640" t="s">
        <v>11</v>
      </c>
      <c r="H640">
        <v>18</v>
      </c>
      <c r="I640" t="s">
        <v>97</v>
      </c>
      <c r="J640">
        <v>1.1000000000000001</v>
      </c>
      <c r="K640" t="s">
        <v>18528</v>
      </c>
      <c r="L640">
        <v>0.9</v>
      </c>
    </row>
    <row r="641" spans="1:12" x14ac:dyDescent="0.3">
      <c r="A641" t="s">
        <v>1348</v>
      </c>
      <c r="B641" t="s">
        <v>1349</v>
      </c>
      <c r="C641" t="s">
        <v>22</v>
      </c>
      <c r="D641">
        <v>49</v>
      </c>
      <c r="E641" t="s">
        <v>167</v>
      </c>
      <c r="F641" t="s">
        <v>60</v>
      </c>
      <c r="G641" t="s">
        <v>23</v>
      </c>
      <c r="H641">
        <v>24</v>
      </c>
      <c r="I641" t="s">
        <v>52</v>
      </c>
      <c r="J641">
        <v>0</v>
      </c>
      <c r="K641" t="s">
        <v>2110</v>
      </c>
      <c r="L641">
        <v>0.94</v>
      </c>
    </row>
    <row r="642" spans="1:12" x14ac:dyDescent="0.3">
      <c r="A642" t="s">
        <v>1350</v>
      </c>
      <c r="B642" t="s">
        <v>1351</v>
      </c>
      <c r="C642" t="s">
        <v>49</v>
      </c>
      <c r="D642">
        <v>41</v>
      </c>
      <c r="E642" t="s">
        <v>73</v>
      </c>
      <c r="F642" t="s">
        <v>74</v>
      </c>
      <c r="G642" t="s">
        <v>32</v>
      </c>
      <c r="H642">
        <v>7</v>
      </c>
      <c r="I642" t="s">
        <v>2116</v>
      </c>
      <c r="J642">
        <v>1.8</v>
      </c>
      <c r="K642" t="s">
        <v>18528</v>
      </c>
      <c r="L642">
        <v>0.7</v>
      </c>
    </row>
    <row r="643" spans="1:12" x14ac:dyDescent="0.3">
      <c r="A643" t="s">
        <v>1352</v>
      </c>
      <c r="B643" t="s">
        <v>1353</v>
      </c>
      <c r="C643" t="s">
        <v>15</v>
      </c>
      <c r="D643">
        <v>22</v>
      </c>
      <c r="E643" t="s">
        <v>167</v>
      </c>
      <c r="F643" t="s">
        <v>60</v>
      </c>
      <c r="G643" t="s">
        <v>102</v>
      </c>
      <c r="H643">
        <v>1</v>
      </c>
      <c r="I643" t="s">
        <v>302</v>
      </c>
      <c r="K643" t="s">
        <v>56</v>
      </c>
      <c r="L643">
        <v>0.75</v>
      </c>
    </row>
    <row r="644" spans="1:12" x14ac:dyDescent="0.3">
      <c r="A644" t="s">
        <v>1354</v>
      </c>
      <c r="B644" t="s">
        <v>1355</v>
      </c>
      <c r="C644" t="s">
        <v>15</v>
      </c>
      <c r="D644">
        <v>50</v>
      </c>
      <c r="E644" t="s">
        <v>9</v>
      </c>
      <c r="F644" t="s">
        <v>10</v>
      </c>
      <c r="G644" t="s">
        <v>5</v>
      </c>
      <c r="H644">
        <v>17</v>
      </c>
      <c r="I644" t="s">
        <v>2121</v>
      </c>
      <c r="J644">
        <v>3.3</v>
      </c>
      <c r="K644" t="s">
        <v>2112</v>
      </c>
      <c r="L644">
        <v>0.69</v>
      </c>
    </row>
    <row r="645" spans="1:12" x14ac:dyDescent="0.3">
      <c r="A645" t="s">
        <v>1356</v>
      </c>
      <c r="B645" t="s">
        <v>1357</v>
      </c>
      <c r="C645" t="s">
        <v>15</v>
      </c>
      <c r="D645">
        <v>57</v>
      </c>
      <c r="E645" t="s">
        <v>16</v>
      </c>
      <c r="F645" t="s">
        <v>17</v>
      </c>
      <c r="G645" t="s">
        <v>18</v>
      </c>
      <c r="H645">
        <v>4</v>
      </c>
      <c r="I645" t="s">
        <v>97</v>
      </c>
      <c r="J645">
        <v>4.2</v>
      </c>
      <c r="K645" t="s">
        <v>2110</v>
      </c>
    </row>
    <row r="646" spans="1:12" x14ac:dyDescent="0.3">
      <c r="A646" t="s">
        <v>1358</v>
      </c>
      <c r="B646" t="s">
        <v>1359</v>
      </c>
      <c r="C646" t="s">
        <v>8</v>
      </c>
      <c r="D646">
        <v>47</v>
      </c>
      <c r="E646" t="s">
        <v>167</v>
      </c>
      <c r="F646" t="s">
        <v>60</v>
      </c>
      <c r="G646" t="s">
        <v>32</v>
      </c>
      <c r="H646">
        <v>29</v>
      </c>
      <c r="I646" t="s">
        <v>52</v>
      </c>
      <c r="K646" t="s">
        <v>2112</v>
      </c>
      <c r="L646">
        <v>0.79</v>
      </c>
    </row>
    <row r="647" spans="1:12" x14ac:dyDescent="0.3">
      <c r="A647" t="s">
        <v>1360</v>
      </c>
      <c r="B647" t="s">
        <v>1361</v>
      </c>
      <c r="C647" t="s">
        <v>80</v>
      </c>
      <c r="D647">
        <v>24</v>
      </c>
      <c r="E647" t="s">
        <v>141</v>
      </c>
      <c r="F647" t="s">
        <v>142</v>
      </c>
      <c r="G647" t="s">
        <v>39</v>
      </c>
      <c r="H647">
        <v>2</v>
      </c>
      <c r="I647" t="s">
        <v>217</v>
      </c>
      <c r="J647">
        <v>3.8</v>
      </c>
      <c r="K647" t="s">
        <v>2112</v>
      </c>
      <c r="L647">
        <v>0.71</v>
      </c>
    </row>
    <row r="648" spans="1:12" x14ac:dyDescent="0.3">
      <c r="A648" t="s">
        <v>1362</v>
      </c>
      <c r="B648" t="s">
        <v>1363</v>
      </c>
      <c r="C648" t="s">
        <v>15</v>
      </c>
      <c r="E648" t="s">
        <v>81</v>
      </c>
      <c r="F648" t="s">
        <v>82</v>
      </c>
      <c r="G648" t="s">
        <v>66</v>
      </c>
      <c r="H648">
        <v>9</v>
      </c>
      <c r="I648" t="s">
        <v>2108</v>
      </c>
      <c r="J648">
        <v>4.8</v>
      </c>
      <c r="K648" t="s">
        <v>62</v>
      </c>
      <c r="L648">
        <v>0.72</v>
      </c>
    </row>
    <row r="649" spans="1:12" x14ac:dyDescent="0.3">
      <c r="A649" t="s">
        <v>1364</v>
      </c>
      <c r="B649" t="s">
        <v>1365</v>
      </c>
      <c r="C649" t="s">
        <v>8</v>
      </c>
      <c r="D649">
        <v>50</v>
      </c>
      <c r="E649" t="s">
        <v>16</v>
      </c>
      <c r="F649" t="s">
        <v>17</v>
      </c>
      <c r="G649" t="s">
        <v>77</v>
      </c>
      <c r="H649">
        <v>10</v>
      </c>
      <c r="I649" t="s">
        <v>217</v>
      </c>
      <c r="J649">
        <v>4.3</v>
      </c>
      <c r="K649" t="s">
        <v>19</v>
      </c>
      <c r="L649">
        <v>0.93</v>
      </c>
    </row>
    <row r="650" spans="1:12" x14ac:dyDescent="0.3">
      <c r="A650" t="s">
        <v>1366</v>
      </c>
      <c r="B650" t="s">
        <v>1367</v>
      </c>
      <c r="C650" t="s">
        <v>80</v>
      </c>
      <c r="D650">
        <v>46</v>
      </c>
      <c r="E650" t="s">
        <v>95</v>
      </c>
      <c r="F650" t="s">
        <v>96</v>
      </c>
      <c r="G650" t="s">
        <v>102</v>
      </c>
      <c r="H650">
        <v>20</v>
      </c>
      <c r="I650" t="s">
        <v>18529</v>
      </c>
      <c r="J650">
        <v>4.8</v>
      </c>
      <c r="K650" t="s">
        <v>2112</v>
      </c>
      <c r="L650">
        <v>0.82</v>
      </c>
    </row>
    <row r="651" spans="1:12" x14ac:dyDescent="0.3">
      <c r="A651" t="s">
        <v>1368</v>
      </c>
      <c r="B651" t="s">
        <v>1369</v>
      </c>
      <c r="C651" t="s">
        <v>15</v>
      </c>
      <c r="D651">
        <v>51</v>
      </c>
      <c r="E651" t="s">
        <v>9</v>
      </c>
      <c r="F651" t="s">
        <v>10</v>
      </c>
      <c r="G651" t="s">
        <v>66</v>
      </c>
      <c r="H651">
        <v>9</v>
      </c>
      <c r="I651" t="s">
        <v>24</v>
      </c>
      <c r="K651" t="s">
        <v>19</v>
      </c>
      <c r="L651">
        <v>60</v>
      </c>
    </row>
    <row r="652" spans="1:12" x14ac:dyDescent="0.3">
      <c r="A652" t="s">
        <v>1370</v>
      </c>
      <c r="B652" t="s">
        <v>1371</v>
      </c>
      <c r="C652" t="s">
        <v>49</v>
      </c>
      <c r="D652">
        <v>51</v>
      </c>
      <c r="E652" t="s">
        <v>55</v>
      </c>
      <c r="F652" t="s">
        <v>10</v>
      </c>
      <c r="G652" t="s">
        <v>32</v>
      </c>
      <c r="H652">
        <v>12</v>
      </c>
      <c r="I652" t="s">
        <v>2126</v>
      </c>
      <c r="J652">
        <v>4</v>
      </c>
      <c r="K652" t="s">
        <v>2110</v>
      </c>
      <c r="L652">
        <v>93</v>
      </c>
    </row>
    <row r="653" spans="1:12" x14ac:dyDescent="0.3">
      <c r="A653" t="s">
        <v>1372</v>
      </c>
      <c r="B653" t="s">
        <v>1373</v>
      </c>
      <c r="C653" t="s">
        <v>36</v>
      </c>
      <c r="D653">
        <v>27</v>
      </c>
      <c r="E653" t="s">
        <v>55</v>
      </c>
      <c r="F653" t="s">
        <v>10</v>
      </c>
      <c r="G653" t="s">
        <v>32</v>
      </c>
      <c r="H653">
        <v>3</v>
      </c>
      <c r="I653" t="s">
        <v>86</v>
      </c>
      <c r="K653" t="s">
        <v>18528</v>
      </c>
    </row>
    <row r="654" spans="1:12" x14ac:dyDescent="0.3">
      <c r="A654" t="s">
        <v>1374</v>
      </c>
      <c r="B654" t="s">
        <v>1375</v>
      </c>
      <c r="C654" t="s">
        <v>49</v>
      </c>
      <c r="D654">
        <v>42</v>
      </c>
      <c r="E654" t="s">
        <v>178</v>
      </c>
      <c r="F654" t="s">
        <v>60</v>
      </c>
      <c r="G654" t="s">
        <v>23</v>
      </c>
      <c r="H654">
        <v>13</v>
      </c>
      <c r="I654" t="s">
        <v>2117</v>
      </c>
      <c r="J654">
        <v>0</v>
      </c>
      <c r="K654" t="s">
        <v>18528</v>
      </c>
      <c r="L654">
        <v>0.74</v>
      </c>
    </row>
    <row r="655" spans="1:12" x14ac:dyDescent="0.3">
      <c r="A655" t="s">
        <v>1376</v>
      </c>
      <c r="B655" t="s">
        <v>1377</v>
      </c>
      <c r="C655" t="s">
        <v>49</v>
      </c>
      <c r="D655">
        <v>25</v>
      </c>
      <c r="E655" t="s">
        <v>16</v>
      </c>
      <c r="F655" t="s">
        <v>17</v>
      </c>
      <c r="G655" t="s">
        <v>61</v>
      </c>
      <c r="H655">
        <v>4</v>
      </c>
      <c r="I655" t="s">
        <v>24</v>
      </c>
      <c r="J655">
        <v>2.2999999999999998</v>
      </c>
      <c r="K655" t="s">
        <v>56</v>
      </c>
      <c r="L655">
        <v>73</v>
      </c>
    </row>
    <row r="656" spans="1:12" x14ac:dyDescent="0.3">
      <c r="A656" t="s">
        <v>1378</v>
      </c>
      <c r="B656" t="s">
        <v>1379</v>
      </c>
      <c r="C656" t="s">
        <v>65</v>
      </c>
      <c r="D656">
        <v>32</v>
      </c>
      <c r="E656" t="s">
        <v>16</v>
      </c>
      <c r="F656" t="s">
        <v>17</v>
      </c>
      <c r="G656" t="s">
        <v>39</v>
      </c>
      <c r="H656">
        <v>9</v>
      </c>
      <c r="I656" t="s">
        <v>2121</v>
      </c>
      <c r="K656" t="s">
        <v>19</v>
      </c>
      <c r="L656">
        <v>0.96</v>
      </c>
    </row>
    <row r="657" spans="1:12" x14ac:dyDescent="0.3">
      <c r="A657" t="s">
        <v>1380</v>
      </c>
      <c r="B657" t="s">
        <v>1381</v>
      </c>
      <c r="C657" t="s">
        <v>27</v>
      </c>
      <c r="D657">
        <v>59</v>
      </c>
      <c r="E657" t="s">
        <v>116</v>
      </c>
      <c r="F657" t="s">
        <v>10</v>
      </c>
      <c r="G657" t="s">
        <v>18</v>
      </c>
      <c r="H657">
        <v>14</v>
      </c>
      <c r="I657" t="s">
        <v>2117</v>
      </c>
      <c r="J657">
        <v>3.8</v>
      </c>
      <c r="K657" t="s">
        <v>18529</v>
      </c>
      <c r="L657">
        <v>0.66</v>
      </c>
    </row>
    <row r="658" spans="1:12" x14ac:dyDescent="0.3">
      <c r="A658" t="s">
        <v>1382</v>
      </c>
      <c r="B658" t="s">
        <v>1383</v>
      </c>
      <c r="C658" t="s">
        <v>8</v>
      </c>
      <c r="D658">
        <v>59</v>
      </c>
      <c r="E658" t="s">
        <v>123</v>
      </c>
      <c r="F658" t="s">
        <v>124</v>
      </c>
      <c r="G658" t="s">
        <v>66</v>
      </c>
      <c r="H658">
        <v>37</v>
      </c>
      <c r="I658" t="s">
        <v>2117</v>
      </c>
      <c r="J658">
        <v>4</v>
      </c>
      <c r="K658" t="s">
        <v>18528</v>
      </c>
      <c r="L658">
        <v>0.62</v>
      </c>
    </row>
    <row r="659" spans="1:12" x14ac:dyDescent="0.3">
      <c r="A659" t="s">
        <v>1384</v>
      </c>
      <c r="B659" t="s">
        <v>1385</v>
      </c>
      <c r="C659" t="s">
        <v>85</v>
      </c>
      <c r="D659">
        <v>29</v>
      </c>
      <c r="E659" t="s">
        <v>16</v>
      </c>
      <c r="F659" t="s">
        <v>17</v>
      </c>
      <c r="G659" t="s">
        <v>18</v>
      </c>
      <c r="H659">
        <v>2</v>
      </c>
      <c r="I659" t="s">
        <v>40</v>
      </c>
      <c r="J659">
        <v>2.2000000000000002</v>
      </c>
      <c r="K659" t="s">
        <v>62</v>
      </c>
      <c r="L659">
        <v>0.85</v>
      </c>
    </row>
    <row r="660" spans="1:12" x14ac:dyDescent="0.3">
      <c r="A660" t="s">
        <v>1386</v>
      </c>
      <c r="B660" t="s">
        <v>1387</v>
      </c>
      <c r="C660" t="s">
        <v>49</v>
      </c>
      <c r="D660">
        <v>58</v>
      </c>
      <c r="E660" t="s">
        <v>163</v>
      </c>
      <c r="F660" t="s">
        <v>164</v>
      </c>
      <c r="G660" t="s">
        <v>32</v>
      </c>
      <c r="H660">
        <v>11</v>
      </c>
      <c r="I660" t="s">
        <v>2108</v>
      </c>
      <c r="J660">
        <v>4.3</v>
      </c>
      <c r="K660" t="s">
        <v>2110</v>
      </c>
      <c r="L660">
        <v>0.66</v>
      </c>
    </row>
    <row r="661" spans="1:12" x14ac:dyDescent="0.3">
      <c r="A661" t="s">
        <v>1388</v>
      </c>
      <c r="B661" t="s">
        <v>1389</v>
      </c>
      <c r="C661" t="s">
        <v>2</v>
      </c>
      <c r="D661">
        <v>56</v>
      </c>
      <c r="E661" t="s">
        <v>116</v>
      </c>
      <c r="F661" t="s">
        <v>10</v>
      </c>
      <c r="G661" t="s">
        <v>66</v>
      </c>
      <c r="H661">
        <v>19</v>
      </c>
      <c r="I661" t="s">
        <v>2126</v>
      </c>
      <c r="J661">
        <v>0</v>
      </c>
      <c r="K661" t="s">
        <v>2110</v>
      </c>
      <c r="L661">
        <v>0.87</v>
      </c>
    </row>
    <row r="662" spans="1:12" x14ac:dyDescent="0.3">
      <c r="A662" t="s">
        <v>1390</v>
      </c>
      <c r="B662" t="s">
        <v>1391</v>
      </c>
      <c r="C662" t="s">
        <v>22</v>
      </c>
      <c r="D662">
        <v>36</v>
      </c>
      <c r="E662" t="s">
        <v>46</v>
      </c>
      <c r="F662" t="s">
        <v>10</v>
      </c>
      <c r="G662" t="s">
        <v>102</v>
      </c>
      <c r="H662">
        <v>9</v>
      </c>
      <c r="I662" t="s">
        <v>2126</v>
      </c>
      <c r="J662">
        <v>0</v>
      </c>
      <c r="K662" t="s">
        <v>2112</v>
      </c>
      <c r="L662">
        <v>68</v>
      </c>
    </row>
    <row r="663" spans="1:12" x14ac:dyDescent="0.3">
      <c r="A663" t="s">
        <v>1392</v>
      </c>
      <c r="B663" t="s">
        <v>1393</v>
      </c>
      <c r="C663" t="s">
        <v>65</v>
      </c>
      <c r="D663">
        <v>52</v>
      </c>
      <c r="E663" t="s">
        <v>116</v>
      </c>
      <c r="F663" t="s">
        <v>10</v>
      </c>
      <c r="G663" t="s">
        <v>61</v>
      </c>
      <c r="H663">
        <v>16</v>
      </c>
      <c r="I663" t="s">
        <v>2108</v>
      </c>
      <c r="J663">
        <v>4</v>
      </c>
      <c r="K663" t="s">
        <v>2112</v>
      </c>
    </row>
    <row r="664" spans="1:12" x14ac:dyDescent="0.3">
      <c r="A664" t="s">
        <v>1394</v>
      </c>
      <c r="B664" t="s">
        <v>1395</v>
      </c>
      <c r="C664" t="s">
        <v>65</v>
      </c>
      <c r="D664">
        <v>42</v>
      </c>
      <c r="E664" t="s">
        <v>30</v>
      </c>
      <c r="F664" t="s">
        <v>31</v>
      </c>
      <c r="G664" t="s">
        <v>11</v>
      </c>
      <c r="H664">
        <v>8</v>
      </c>
      <c r="I664" t="s">
        <v>86</v>
      </c>
      <c r="K664" t="s">
        <v>18529</v>
      </c>
    </row>
    <row r="665" spans="1:12" x14ac:dyDescent="0.3">
      <c r="A665" t="s">
        <v>1396</v>
      </c>
      <c r="B665" t="s">
        <v>1397</v>
      </c>
      <c r="C665" t="s">
        <v>8</v>
      </c>
      <c r="D665">
        <v>59</v>
      </c>
      <c r="E665" t="s">
        <v>81</v>
      </c>
      <c r="F665" t="s">
        <v>82</v>
      </c>
      <c r="G665" t="s">
        <v>11</v>
      </c>
      <c r="H665">
        <v>34</v>
      </c>
      <c r="I665" t="s">
        <v>2108</v>
      </c>
      <c r="J665">
        <v>2</v>
      </c>
      <c r="K665" t="s">
        <v>2112</v>
      </c>
      <c r="L665">
        <v>0.79</v>
      </c>
    </row>
    <row r="666" spans="1:12" x14ac:dyDescent="0.3">
      <c r="A666" t="s">
        <v>1398</v>
      </c>
      <c r="B666" t="s">
        <v>1399</v>
      </c>
      <c r="C666" t="s">
        <v>15</v>
      </c>
      <c r="D666">
        <v>33</v>
      </c>
      <c r="E666" t="s">
        <v>30</v>
      </c>
      <c r="F666" t="s">
        <v>31</v>
      </c>
      <c r="G666" t="s">
        <v>11</v>
      </c>
      <c r="H666">
        <v>5</v>
      </c>
      <c r="I666" t="s">
        <v>52</v>
      </c>
      <c r="J666">
        <v>4.7</v>
      </c>
      <c r="K666" t="s">
        <v>2112</v>
      </c>
      <c r="L666">
        <v>0.88</v>
      </c>
    </row>
    <row r="667" spans="1:12" x14ac:dyDescent="0.3">
      <c r="A667" t="s">
        <v>1400</v>
      </c>
      <c r="B667" t="s">
        <v>1401</v>
      </c>
      <c r="C667" t="s">
        <v>22</v>
      </c>
      <c r="D667">
        <v>55</v>
      </c>
      <c r="E667" t="s">
        <v>116</v>
      </c>
      <c r="F667" t="s">
        <v>10</v>
      </c>
      <c r="G667" t="s">
        <v>23</v>
      </c>
      <c r="H667">
        <v>14</v>
      </c>
      <c r="I667" t="s">
        <v>86</v>
      </c>
      <c r="J667">
        <v>3.6</v>
      </c>
      <c r="K667" t="s">
        <v>2112</v>
      </c>
      <c r="L667">
        <v>0.81</v>
      </c>
    </row>
    <row r="668" spans="1:12" x14ac:dyDescent="0.3">
      <c r="A668" t="s">
        <v>1402</v>
      </c>
      <c r="B668" t="s">
        <v>1403</v>
      </c>
      <c r="C668" t="s">
        <v>15</v>
      </c>
      <c r="D668">
        <v>47</v>
      </c>
      <c r="E668" t="s">
        <v>100</v>
      </c>
      <c r="F668" t="s">
        <v>101</v>
      </c>
      <c r="G668" t="s">
        <v>61</v>
      </c>
      <c r="H668">
        <v>17</v>
      </c>
      <c r="I668" t="s">
        <v>2113</v>
      </c>
      <c r="J668">
        <v>1.2</v>
      </c>
      <c r="K668" t="s">
        <v>19</v>
      </c>
    </row>
    <row r="669" spans="1:12" x14ac:dyDescent="0.3">
      <c r="A669" t="s">
        <v>1404</v>
      </c>
      <c r="B669" t="s">
        <v>1405</v>
      </c>
      <c r="C669" t="s">
        <v>8</v>
      </c>
      <c r="D669">
        <v>29</v>
      </c>
      <c r="E669" t="s">
        <v>167</v>
      </c>
      <c r="F669" t="s">
        <v>60</v>
      </c>
      <c r="G669" t="s">
        <v>32</v>
      </c>
      <c r="H669">
        <v>10</v>
      </c>
      <c r="I669" t="s">
        <v>18529</v>
      </c>
      <c r="J669">
        <v>4.4000000000000004</v>
      </c>
      <c r="K669" t="s">
        <v>62</v>
      </c>
      <c r="L669">
        <v>0.67</v>
      </c>
    </row>
    <row r="670" spans="1:12" x14ac:dyDescent="0.3">
      <c r="A670" t="s">
        <v>1406</v>
      </c>
      <c r="B670" t="s">
        <v>1407</v>
      </c>
      <c r="C670" t="s">
        <v>65</v>
      </c>
      <c r="D670">
        <v>30</v>
      </c>
      <c r="E670" t="s">
        <v>55</v>
      </c>
      <c r="F670" t="s">
        <v>10</v>
      </c>
      <c r="G670" t="s">
        <v>77</v>
      </c>
      <c r="H670">
        <v>8</v>
      </c>
      <c r="I670" t="s">
        <v>2108</v>
      </c>
      <c r="J670">
        <v>1.4</v>
      </c>
      <c r="K670" t="s">
        <v>56</v>
      </c>
      <c r="L670">
        <v>62</v>
      </c>
    </row>
    <row r="671" spans="1:12" x14ac:dyDescent="0.3">
      <c r="A671" t="s">
        <v>1408</v>
      </c>
      <c r="B671" t="s">
        <v>1409</v>
      </c>
      <c r="C671" t="s">
        <v>8</v>
      </c>
      <c r="D671">
        <v>25</v>
      </c>
      <c r="E671" t="s">
        <v>116</v>
      </c>
      <c r="F671" t="s">
        <v>10</v>
      </c>
      <c r="G671" t="s">
        <v>77</v>
      </c>
      <c r="H671">
        <v>1</v>
      </c>
      <c r="I671" t="s">
        <v>97</v>
      </c>
      <c r="J671">
        <v>3.2</v>
      </c>
      <c r="K671" t="s">
        <v>2110</v>
      </c>
      <c r="L671">
        <v>0.87</v>
      </c>
    </row>
    <row r="672" spans="1:12" x14ac:dyDescent="0.3">
      <c r="A672" t="s">
        <v>1410</v>
      </c>
      <c r="B672" t="s">
        <v>1411</v>
      </c>
      <c r="C672" t="s">
        <v>27</v>
      </c>
      <c r="D672">
        <v>28</v>
      </c>
      <c r="E672" t="s">
        <v>127</v>
      </c>
      <c r="F672" t="s">
        <v>128</v>
      </c>
      <c r="G672" t="s">
        <v>66</v>
      </c>
      <c r="H672">
        <v>10</v>
      </c>
      <c r="I672" t="s">
        <v>18529</v>
      </c>
      <c r="J672">
        <v>3.8</v>
      </c>
      <c r="K672" t="s">
        <v>56</v>
      </c>
      <c r="L672">
        <v>0.98</v>
      </c>
    </row>
    <row r="673" spans="1:12" x14ac:dyDescent="0.3">
      <c r="A673" t="s">
        <v>1412</v>
      </c>
      <c r="B673" t="s">
        <v>1413</v>
      </c>
      <c r="C673" t="s">
        <v>15</v>
      </c>
      <c r="D673">
        <v>29</v>
      </c>
      <c r="E673" t="s">
        <v>100</v>
      </c>
      <c r="F673" t="s">
        <v>101</v>
      </c>
      <c r="G673" t="s">
        <v>5</v>
      </c>
      <c r="H673">
        <v>0</v>
      </c>
      <c r="I673" t="s">
        <v>158</v>
      </c>
      <c r="J673">
        <v>1.5</v>
      </c>
      <c r="K673" t="s">
        <v>18530</v>
      </c>
      <c r="L673">
        <v>0.64</v>
      </c>
    </row>
    <row r="674" spans="1:12" x14ac:dyDescent="0.3">
      <c r="A674" t="s">
        <v>1414</v>
      </c>
      <c r="B674" t="s">
        <v>1415</v>
      </c>
      <c r="C674" t="s">
        <v>85</v>
      </c>
      <c r="D674">
        <v>30</v>
      </c>
      <c r="E674" t="s">
        <v>178</v>
      </c>
      <c r="F674" t="s">
        <v>60</v>
      </c>
      <c r="G674" t="s">
        <v>18</v>
      </c>
      <c r="H674">
        <v>4</v>
      </c>
      <c r="I674" t="s">
        <v>18529</v>
      </c>
      <c r="J674">
        <v>2.8</v>
      </c>
      <c r="K674" t="s">
        <v>2112</v>
      </c>
      <c r="L674">
        <v>0.71</v>
      </c>
    </row>
    <row r="675" spans="1:12" x14ac:dyDescent="0.3">
      <c r="A675" t="s">
        <v>1416</v>
      </c>
      <c r="B675" t="s">
        <v>1417</v>
      </c>
      <c r="C675" t="s">
        <v>15</v>
      </c>
      <c r="D675">
        <v>47</v>
      </c>
      <c r="E675" t="s">
        <v>127</v>
      </c>
      <c r="F675" t="s">
        <v>128</v>
      </c>
      <c r="G675" t="s">
        <v>32</v>
      </c>
      <c r="H675">
        <v>2</v>
      </c>
      <c r="I675" t="s">
        <v>2113</v>
      </c>
      <c r="J675">
        <v>2.7</v>
      </c>
      <c r="K675" t="s">
        <v>147</v>
      </c>
      <c r="L675">
        <v>96</v>
      </c>
    </row>
    <row r="676" spans="1:12" x14ac:dyDescent="0.3">
      <c r="A676" t="s">
        <v>1418</v>
      </c>
      <c r="B676" t="s">
        <v>1419</v>
      </c>
      <c r="C676" t="s">
        <v>49</v>
      </c>
      <c r="D676">
        <v>34</v>
      </c>
      <c r="E676" t="s">
        <v>9</v>
      </c>
      <c r="F676" t="s">
        <v>10</v>
      </c>
      <c r="G676" t="s">
        <v>5</v>
      </c>
      <c r="H676">
        <v>10</v>
      </c>
      <c r="I676" t="s">
        <v>33</v>
      </c>
      <c r="J676">
        <v>3.9</v>
      </c>
      <c r="K676" t="s">
        <v>18529</v>
      </c>
    </row>
    <row r="677" spans="1:12" x14ac:dyDescent="0.3">
      <c r="A677" t="s">
        <v>1420</v>
      </c>
      <c r="B677" t="s">
        <v>1421</v>
      </c>
      <c r="C677" t="s">
        <v>80</v>
      </c>
      <c r="D677">
        <v>45</v>
      </c>
      <c r="E677" t="s">
        <v>46</v>
      </c>
      <c r="F677" t="s">
        <v>10</v>
      </c>
      <c r="G677" t="s">
        <v>18</v>
      </c>
      <c r="H677">
        <v>16</v>
      </c>
      <c r="I677" t="s">
        <v>2108</v>
      </c>
      <c r="J677">
        <v>4.5999999999999996</v>
      </c>
      <c r="K677" t="s">
        <v>19</v>
      </c>
      <c r="L677">
        <v>0.78</v>
      </c>
    </row>
    <row r="678" spans="1:12" x14ac:dyDescent="0.3">
      <c r="A678" t="s">
        <v>1422</v>
      </c>
      <c r="B678" t="s">
        <v>1423</v>
      </c>
      <c r="C678" t="s">
        <v>22</v>
      </c>
      <c r="D678">
        <v>56</v>
      </c>
      <c r="E678" t="s">
        <v>178</v>
      </c>
      <c r="F678" t="s">
        <v>60</v>
      </c>
      <c r="G678" t="s">
        <v>66</v>
      </c>
      <c r="H678">
        <v>27</v>
      </c>
      <c r="I678" t="s">
        <v>109</v>
      </c>
      <c r="J678">
        <v>2.2000000000000002</v>
      </c>
      <c r="K678" t="s">
        <v>18528</v>
      </c>
      <c r="L678">
        <v>0.7</v>
      </c>
    </row>
    <row r="679" spans="1:12" x14ac:dyDescent="0.3">
      <c r="A679" t="s">
        <v>1424</v>
      </c>
      <c r="B679" t="s">
        <v>1425</v>
      </c>
      <c r="C679" t="s">
        <v>27</v>
      </c>
      <c r="D679">
        <v>49</v>
      </c>
      <c r="E679" t="s">
        <v>163</v>
      </c>
      <c r="F679" t="s">
        <v>164</v>
      </c>
      <c r="G679" t="s">
        <v>77</v>
      </c>
      <c r="H679">
        <v>20</v>
      </c>
      <c r="I679" t="s">
        <v>2113</v>
      </c>
      <c r="J679">
        <v>2.5</v>
      </c>
      <c r="K679" t="s">
        <v>2110</v>
      </c>
      <c r="L679">
        <v>0.82</v>
      </c>
    </row>
    <row r="680" spans="1:12" x14ac:dyDescent="0.3">
      <c r="A680" t="s">
        <v>1426</v>
      </c>
      <c r="B680" t="s">
        <v>1427</v>
      </c>
      <c r="C680" t="s">
        <v>49</v>
      </c>
      <c r="D680">
        <v>48</v>
      </c>
      <c r="E680" t="s">
        <v>123</v>
      </c>
      <c r="F680" t="s">
        <v>124</v>
      </c>
      <c r="G680" t="s">
        <v>32</v>
      </c>
      <c r="H680">
        <v>10</v>
      </c>
      <c r="I680" t="s">
        <v>18529</v>
      </c>
      <c r="J680">
        <v>3.1</v>
      </c>
      <c r="K680" t="s">
        <v>18528</v>
      </c>
    </row>
    <row r="681" spans="1:12" x14ac:dyDescent="0.3">
      <c r="A681" t="s">
        <v>1428</v>
      </c>
      <c r="B681" t="s">
        <v>1429</v>
      </c>
      <c r="C681" t="s">
        <v>27</v>
      </c>
      <c r="D681">
        <v>29</v>
      </c>
      <c r="E681" t="s">
        <v>100</v>
      </c>
      <c r="F681" t="s">
        <v>101</v>
      </c>
      <c r="G681" t="s">
        <v>18</v>
      </c>
      <c r="H681">
        <v>0</v>
      </c>
      <c r="I681" t="s">
        <v>109</v>
      </c>
      <c r="K681" t="s">
        <v>2112</v>
      </c>
      <c r="L681">
        <v>0.99</v>
      </c>
    </row>
    <row r="682" spans="1:12" x14ac:dyDescent="0.3">
      <c r="A682" t="s">
        <v>1430</v>
      </c>
      <c r="B682" t="s">
        <v>1431</v>
      </c>
      <c r="C682" t="s">
        <v>65</v>
      </c>
      <c r="D682">
        <v>49</v>
      </c>
      <c r="E682" t="s">
        <v>30</v>
      </c>
      <c r="F682" t="s">
        <v>31</v>
      </c>
      <c r="G682" t="s">
        <v>23</v>
      </c>
      <c r="H682">
        <v>11</v>
      </c>
      <c r="I682" t="s">
        <v>2121</v>
      </c>
      <c r="J682">
        <v>3.8</v>
      </c>
      <c r="K682" t="s">
        <v>62</v>
      </c>
      <c r="L682">
        <v>0.93</v>
      </c>
    </row>
    <row r="683" spans="1:12" x14ac:dyDescent="0.3">
      <c r="A683" t="s">
        <v>1432</v>
      </c>
      <c r="B683" t="s">
        <v>1433</v>
      </c>
      <c r="C683" t="s">
        <v>8</v>
      </c>
      <c r="D683">
        <v>22</v>
      </c>
      <c r="E683" t="s">
        <v>163</v>
      </c>
      <c r="F683" t="s">
        <v>164</v>
      </c>
      <c r="G683" t="s">
        <v>5</v>
      </c>
      <c r="H683">
        <v>1</v>
      </c>
      <c r="I683" t="s">
        <v>2108</v>
      </c>
      <c r="J683">
        <v>4.8</v>
      </c>
      <c r="K683" t="s">
        <v>62</v>
      </c>
      <c r="L683">
        <v>0.75</v>
      </c>
    </row>
    <row r="684" spans="1:12" x14ac:dyDescent="0.3">
      <c r="A684" t="s">
        <v>1434</v>
      </c>
      <c r="B684" t="s">
        <v>1435</v>
      </c>
      <c r="C684" t="s">
        <v>36</v>
      </c>
      <c r="D684">
        <v>52</v>
      </c>
      <c r="E684" t="s">
        <v>167</v>
      </c>
      <c r="F684" t="s">
        <v>60</v>
      </c>
      <c r="G684" t="s">
        <v>18</v>
      </c>
      <c r="H684">
        <v>30</v>
      </c>
      <c r="I684" t="s">
        <v>12</v>
      </c>
      <c r="J684">
        <v>2.5</v>
      </c>
      <c r="K684" t="s">
        <v>18529</v>
      </c>
      <c r="L684">
        <v>61</v>
      </c>
    </row>
    <row r="685" spans="1:12" x14ac:dyDescent="0.3">
      <c r="A685" t="s">
        <v>1436</v>
      </c>
      <c r="B685" t="s">
        <v>1437</v>
      </c>
      <c r="C685" t="s">
        <v>49</v>
      </c>
      <c r="D685">
        <v>60</v>
      </c>
      <c r="E685" t="s">
        <v>116</v>
      </c>
      <c r="F685" t="s">
        <v>10</v>
      </c>
      <c r="G685" t="s">
        <v>5</v>
      </c>
      <c r="H685">
        <v>7</v>
      </c>
      <c r="I685" t="s">
        <v>97</v>
      </c>
      <c r="J685">
        <v>0</v>
      </c>
      <c r="K685" t="s">
        <v>147</v>
      </c>
      <c r="L685">
        <v>0.97</v>
      </c>
    </row>
    <row r="686" spans="1:12" x14ac:dyDescent="0.3">
      <c r="A686" t="s">
        <v>1438</v>
      </c>
      <c r="B686" t="s">
        <v>1439</v>
      </c>
      <c r="C686" t="s">
        <v>22</v>
      </c>
      <c r="D686">
        <v>33</v>
      </c>
      <c r="E686" t="s">
        <v>73</v>
      </c>
      <c r="F686" t="s">
        <v>74</v>
      </c>
      <c r="G686" t="s">
        <v>61</v>
      </c>
      <c r="H686">
        <v>0</v>
      </c>
      <c r="I686" t="s">
        <v>217</v>
      </c>
      <c r="J686">
        <v>1.7</v>
      </c>
      <c r="K686" t="s">
        <v>2112</v>
      </c>
      <c r="L686">
        <v>95</v>
      </c>
    </row>
    <row r="687" spans="1:12" x14ac:dyDescent="0.3">
      <c r="A687" t="s">
        <v>1440</v>
      </c>
      <c r="B687" t="s">
        <v>1441</v>
      </c>
      <c r="C687" t="s">
        <v>80</v>
      </c>
      <c r="D687">
        <v>52</v>
      </c>
      <c r="E687" t="s">
        <v>100</v>
      </c>
      <c r="F687" t="s">
        <v>101</v>
      </c>
      <c r="G687" t="s">
        <v>18</v>
      </c>
      <c r="H687">
        <v>21</v>
      </c>
      <c r="I687" t="s">
        <v>43</v>
      </c>
      <c r="J687">
        <v>4</v>
      </c>
      <c r="K687" t="s">
        <v>18529</v>
      </c>
      <c r="L687">
        <v>0.69</v>
      </c>
    </row>
    <row r="688" spans="1:12" x14ac:dyDescent="0.3">
      <c r="A688" t="s">
        <v>1442</v>
      </c>
      <c r="B688" t="s">
        <v>1443</v>
      </c>
      <c r="C688" t="s">
        <v>2</v>
      </c>
      <c r="D688">
        <v>25</v>
      </c>
      <c r="E688" t="s">
        <v>16</v>
      </c>
      <c r="F688" t="s">
        <v>17</v>
      </c>
      <c r="G688" t="s">
        <v>77</v>
      </c>
      <c r="H688">
        <v>7</v>
      </c>
      <c r="I688" t="s">
        <v>12</v>
      </c>
      <c r="J688">
        <v>1.9</v>
      </c>
      <c r="K688" t="s">
        <v>18528</v>
      </c>
      <c r="L688">
        <v>0.63</v>
      </c>
    </row>
    <row r="689" spans="1:12" x14ac:dyDescent="0.3">
      <c r="A689" t="s">
        <v>1444</v>
      </c>
      <c r="B689" t="s">
        <v>1445</v>
      </c>
      <c r="C689" t="s">
        <v>80</v>
      </c>
      <c r="D689">
        <v>33</v>
      </c>
      <c r="E689" t="s">
        <v>73</v>
      </c>
      <c r="F689" t="s">
        <v>74</v>
      </c>
      <c r="G689" t="s">
        <v>66</v>
      </c>
      <c r="I689" t="s">
        <v>97</v>
      </c>
      <c r="J689">
        <v>4.4000000000000004</v>
      </c>
      <c r="K689" t="s">
        <v>18530</v>
      </c>
      <c r="L689">
        <v>0.65</v>
      </c>
    </row>
    <row r="690" spans="1:12" x14ac:dyDescent="0.3">
      <c r="A690" t="s">
        <v>1446</v>
      </c>
      <c r="B690" t="s">
        <v>1447</v>
      </c>
      <c r="C690" t="s">
        <v>2</v>
      </c>
      <c r="D690">
        <v>33</v>
      </c>
      <c r="E690" t="s">
        <v>163</v>
      </c>
      <c r="F690" t="s">
        <v>164</v>
      </c>
      <c r="G690" t="s">
        <v>11</v>
      </c>
      <c r="I690" t="s">
        <v>18529</v>
      </c>
      <c r="J690">
        <v>4.2</v>
      </c>
      <c r="K690" t="s">
        <v>62</v>
      </c>
      <c r="L690">
        <v>0.9</v>
      </c>
    </row>
    <row r="691" spans="1:12" x14ac:dyDescent="0.3">
      <c r="A691" t="s">
        <v>1448</v>
      </c>
      <c r="B691" t="s">
        <v>29</v>
      </c>
      <c r="C691" t="s">
        <v>65</v>
      </c>
      <c r="D691">
        <v>52</v>
      </c>
      <c r="E691" t="s">
        <v>116</v>
      </c>
      <c r="F691" t="s">
        <v>10</v>
      </c>
      <c r="G691" t="s">
        <v>61</v>
      </c>
      <c r="H691">
        <v>25</v>
      </c>
      <c r="I691" t="s">
        <v>2108</v>
      </c>
      <c r="J691">
        <v>4.8</v>
      </c>
      <c r="K691" t="s">
        <v>19</v>
      </c>
    </row>
    <row r="692" spans="1:12" x14ac:dyDescent="0.3">
      <c r="A692" t="s">
        <v>1449</v>
      </c>
      <c r="B692" t="s">
        <v>1450</v>
      </c>
      <c r="C692" t="s">
        <v>2</v>
      </c>
      <c r="D692">
        <v>20</v>
      </c>
      <c r="E692" t="s">
        <v>37</v>
      </c>
      <c r="F692" t="s">
        <v>38</v>
      </c>
      <c r="G692" t="s">
        <v>23</v>
      </c>
      <c r="H692">
        <v>1</v>
      </c>
      <c r="I692" t="s">
        <v>97</v>
      </c>
      <c r="J692">
        <v>2</v>
      </c>
      <c r="K692" t="s">
        <v>147</v>
      </c>
      <c r="L692">
        <v>0.89</v>
      </c>
    </row>
    <row r="693" spans="1:12" x14ac:dyDescent="0.3">
      <c r="A693" t="s">
        <v>1451</v>
      </c>
      <c r="B693" t="s">
        <v>1452</v>
      </c>
      <c r="C693" t="s">
        <v>8</v>
      </c>
      <c r="D693">
        <v>43</v>
      </c>
      <c r="E693" t="s">
        <v>112</v>
      </c>
      <c r="F693" t="s">
        <v>113</v>
      </c>
      <c r="G693" t="s">
        <v>39</v>
      </c>
      <c r="H693">
        <v>7</v>
      </c>
      <c r="I693" t="s">
        <v>86</v>
      </c>
      <c r="K693" t="s">
        <v>2112</v>
      </c>
      <c r="L693">
        <v>0.8</v>
      </c>
    </row>
    <row r="694" spans="1:12" x14ac:dyDescent="0.3">
      <c r="A694" t="s">
        <v>1453</v>
      </c>
      <c r="B694" t="s">
        <v>1409</v>
      </c>
      <c r="C694" t="s">
        <v>27</v>
      </c>
      <c r="D694">
        <v>31</v>
      </c>
      <c r="E694" t="s">
        <v>123</v>
      </c>
      <c r="F694" t="s">
        <v>124</v>
      </c>
      <c r="G694" t="s">
        <v>11</v>
      </c>
      <c r="I694" t="s">
        <v>2113</v>
      </c>
      <c r="J694">
        <v>1.4</v>
      </c>
      <c r="K694" t="s">
        <v>147</v>
      </c>
      <c r="L694">
        <v>0.8</v>
      </c>
    </row>
    <row r="695" spans="1:12" x14ac:dyDescent="0.3">
      <c r="A695" t="s">
        <v>1454</v>
      </c>
      <c r="B695" t="s">
        <v>1455</v>
      </c>
      <c r="C695" t="s">
        <v>8</v>
      </c>
      <c r="D695">
        <v>29</v>
      </c>
      <c r="E695" t="s">
        <v>16</v>
      </c>
      <c r="F695" t="s">
        <v>17</v>
      </c>
      <c r="G695" t="s">
        <v>39</v>
      </c>
      <c r="H695">
        <v>6</v>
      </c>
      <c r="I695" t="s">
        <v>2108</v>
      </c>
      <c r="J695">
        <v>1.8</v>
      </c>
      <c r="K695" t="s">
        <v>19</v>
      </c>
    </row>
    <row r="696" spans="1:12" x14ac:dyDescent="0.3">
      <c r="A696" t="s">
        <v>1456</v>
      </c>
      <c r="B696" t="s">
        <v>827</v>
      </c>
      <c r="C696" t="s">
        <v>8</v>
      </c>
      <c r="D696">
        <v>53</v>
      </c>
      <c r="E696" t="s">
        <v>141</v>
      </c>
      <c r="F696" t="s">
        <v>142</v>
      </c>
      <c r="G696" t="s">
        <v>18</v>
      </c>
      <c r="H696">
        <v>35</v>
      </c>
      <c r="I696" t="s">
        <v>18529</v>
      </c>
      <c r="J696">
        <v>0</v>
      </c>
      <c r="K696" t="s">
        <v>2112</v>
      </c>
      <c r="L696">
        <v>0.67</v>
      </c>
    </row>
    <row r="697" spans="1:12" x14ac:dyDescent="0.3">
      <c r="A697" t="s">
        <v>1457</v>
      </c>
      <c r="B697" t="s">
        <v>1458</v>
      </c>
      <c r="C697" t="s">
        <v>15</v>
      </c>
      <c r="D697">
        <v>38</v>
      </c>
      <c r="E697" t="s">
        <v>81</v>
      </c>
      <c r="F697" t="s">
        <v>82</v>
      </c>
      <c r="G697" t="s">
        <v>11</v>
      </c>
      <c r="H697">
        <v>1</v>
      </c>
      <c r="I697" t="s">
        <v>43</v>
      </c>
      <c r="J697">
        <v>0</v>
      </c>
      <c r="K697" t="s">
        <v>2110</v>
      </c>
      <c r="L697">
        <v>0.96</v>
      </c>
    </row>
    <row r="698" spans="1:12" x14ac:dyDescent="0.3">
      <c r="A698" t="s">
        <v>1459</v>
      </c>
      <c r="B698" t="s">
        <v>1460</v>
      </c>
      <c r="C698" t="s">
        <v>85</v>
      </c>
      <c r="D698">
        <v>29</v>
      </c>
      <c r="E698" t="s">
        <v>178</v>
      </c>
      <c r="F698" t="s">
        <v>60</v>
      </c>
      <c r="G698" t="s">
        <v>18</v>
      </c>
      <c r="I698" t="s">
        <v>2126</v>
      </c>
      <c r="J698">
        <v>0</v>
      </c>
      <c r="K698" t="s">
        <v>2110</v>
      </c>
      <c r="L698">
        <v>0.9</v>
      </c>
    </row>
    <row r="699" spans="1:12" x14ac:dyDescent="0.3">
      <c r="A699" t="s">
        <v>1461</v>
      </c>
      <c r="B699" t="s">
        <v>1462</v>
      </c>
      <c r="C699" t="s">
        <v>80</v>
      </c>
      <c r="D699">
        <v>42</v>
      </c>
      <c r="E699" t="s">
        <v>100</v>
      </c>
      <c r="F699" t="s">
        <v>101</v>
      </c>
      <c r="G699" t="s">
        <v>61</v>
      </c>
      <c r="H699">
        <v>0</v>
      </c>
      <c r="I699" t="s">
        <v>18529</v>
      </c>
      <c r="J699">
        <v>3.9</v>
      </c>
      <c r="K699" t="s">
        <v>18528</v>
      </c>
      <c r="L699">
        <v>0.62</v>
      </c>
    </row>
    <row r="700" spans="1:12" x14ac:dyDescent="0.3">
      <c r="A700" t="s">
        <v>1463</v>
      </c>
      <c r="B700" t="s">
        <v>1464</v>
      </c>
      <c r="C700" t="s">
        <v>2</v>
      </c>
      <c r="D700">
        <v>54</v>
      </c>
      <c r="E700" t="s">
        <v>46</v>
      </c>
      <c r="F700" t="s">
        <v>10</v>
      </c>
      <c r="G700" t="s">
        <v>102</v>
      </c>
      <c r="H700">
        <v>9</v>
      </c>
      <c r="I700" t="s">
        <v>2108</v>
      </c>
      <c r="K700" t="s">
        <v>19</v>
      </c>
      <c r="L700">
        <v>0.72</v>
      </c>
    </row>
    <row r="701" spans="1:12" x14ac:dyDescent="0.3">
      <c r="A701" t="s">
        <v>1465</v>
      </c>
      <c r="B701" t="s">
        <v>1466</v>
      </c>
      <c r="C701" t="s">
        <v>49</v>
      </c>
      <c r="D701">
        <v>56</v>
      </c>
      <c r="E701" t="s">
        <v>163</v>
      </c>
      <c r="F701" t="s">
        <v>164</v>
      </c>
      <c r="G701" t="s">
        <v>61</v>
      </c>
      <c r="H701">
        <v>18</v>
      </c>
      <c r="I701" t="s">
        <v>86</v>
      </c>
      <c r="J701">
        <v>4.4000000000000004</v>
      </c>
      <c r="K701" t="s">
        <v>62</v>
      </c>
      <c r="L701">
        <v>0.83</v>
      </c>
    </row>
    <row r="702" spans="1:12" x14ac:dyDescent="0.3">
      <c r="A702" t="s">
        <v>1467</v>
      </c>
      <c r="B702" t="s">
        <v>1468</v>
      </c>
      <c r="C702" t="s">
        <v>2</v>
      </c>
      <c r="D702">
        <v>47</v>
      </c>
      <c r="E702" t="s">
        <v>50</v>
      </c>
      <c r="F702" t="s">
        <v>51</v>
      </c>
      <c r="G702" t="s">
        <v>18</v>
      </c>
      <c r="H702">
        <v>22</v>
      </c>
      <c r="I702" t="s">
        <v>2108</v>
      </c>
      <c r="J702">
        <v>4.4000000000000004</v>
      </c>
      <c r="K702" t="s">
        <v>147</v>
      </c>
      <c r="L702">
        <v>0.7</v>
      </c>
    </row>
    <row r="703" spans="1:12" x14ac:dyDescent="0.3">
      <c r="A703" t="s">
        <v>1469</v>
      </c>
      <c r="B703" t="s">
        <v>1470</v>
      </c>
      <c r="C703" t="s">
        <v>36</v>
      </c>
      <c r="D703">
        <v>45</v>
      </c>
      <c r="E703" t="s">
        <v>112</v>
      </c>
      <c r="F703" t="s">
        <v>113</v>
      </c>
      <c r="G703" t="s">
        <v>5</v>
      </c>
      <c r="H703">
        <v>25</v>
      </c>
      <c r="I703" t="s">
        <v>2113</v>
      </c>
      <c r="J703">
        <v>0</v>
      </c>
      <c r="K703" t="s">
        <v>147</v>
      </c>
      <c r="L703">
        <v>99</v>
      </c>
    </row>
    <row r="704" spans="1:12" x14ac:dyDescent="0.3">
      <c r="A704" t="s">
        <v>1471</v>
      </c>
      <c r="B704" t="s">
        <v>1472</v>
      </c>
      <c r="C704" t="s">
        <v>80</v>
      </c>
      <c r="D704">
        <v>45</v>
      </c>
      <c r="E704" t="s">
        <v>163</v>
      </c>
      <c r="F704" t="s">
        <v>164</v>
      </c>
      <c r="G704" t="s">
        <v>39</v>
      </c>
      <c r="H704">
        <v>6</v>
      </c>
      <c r="I704" t="s">
        <v>2113</v>
      </c>
      <c r="J704">
        <v>1.4</v>
      </c>
      <c r="K704" t="s">
        <v>18529</v>
      </c>
      <c r="L704">
        <v>97</v>
      </c>
    </row>
    <row r="705" spans="1:12" x14ac:dyDescent="0.3">
      <c r="A705" t="s">
        <v>1473</v>
      </c>
      <c r="B705" t="s">
        <v>1474</v>
      </c>
      <c r="C705" t="s">
        <v>80</v>
      </c>
      <c r="D705">
        <v>35</v>
      </c>
      <c r="E705" t="s">
        <v>116</v>
      </c>
      <c r="F705" t="s">
        <v>10</v>
      </c>
      <c r="G705" t="s">
        <v>102</v>
      </c>
      <c r="H705">
        <v>10</v>
      </c>
      <c r="I705" t="s">
        <v>2126</v>
      </c>
      <c r="J705">
        <v>3.2</v>
      </c>
      <c r="K705" t="s">
        <v>18530</v>
      </c>
      <c r="L705">
        <v>0.77</v>
      </c>
    </row>
    <row r="706" spans="1:12" x14ac:dyDescent="0.3">
      <c r="A706" t="s">
        <v>1475</v>
      </c>
      <c r="B706" t="s">
        <v>1476</v>
      </c>
      <c r="C706" t="s">
        <v>15</v>
      </c>
      <c r="D706">
        <v>51</v>
      </c>
      <c r="E706" t="s">
        <v>116</v>
      </c>
      <c r="F706" t="s">
        <v>10</v>
      </c>
      <c r="G706" t="s">
        <v>77</v>
      </c>
      <c r="H706">
        <v>4</v>
      </c>
      <c r="I706" t="s">
        <v>86</v>
      </c>
      <c r="J706">
        <v>2</v>
      </c>
      <c r="K706" t="s">
        <v>147</v>
      </c>
      <c r="L706">
        <v>0.92</v>
      </c>
    </row>
    <row r="707" spans="1:12" x14ac:dyDescent="0.3">
      <c r="A707" t="s">
        <v>1477</v>
      </c>
      <c r="B707" t="s">
        <v>1478</v>
      </c>
      <c r="C707" t="s">
        <v>22</v>
      </c>
      <c r="D707">
        <v>34</v>
      </c>
      <c r="E707" t="s">
        <v>178</v>
      </c>
      <c r="F707" t="s">
        <v>60</v>
      </c>
      <c r="G707" t="s">
        <v>11</v>
      </c>
      <c r="H707">
        <v>11</v>
      </c>
      <c r="I707" t="s">
        <v>2113</v>
      </c>
      <c r="J707">
        <v>3.3</v>
      </c>
      <c r="K707" t="s">
        <v>56</v>
      </c>
      <c r="L707">
        <v>0.76</v>
      </c>
    </row>
    <row r="708" spans="1:12" x14ac:dyDescent="0.3">
      <c r="A708" t="s">
        <v>1479</v>
      </c>
      <c r="B708" t="s">
        <v>1480</v>
      </c>
      <c r="C708" t="s">
        <v>8</v>
      </c>
      <c r="D708">
        <v>51</v>
      </c>
      <c r="E708" t="s">
        <v>37</v>
      </c>
      <c r="F708" t="s">
        <v>38</v>
      </c>
      <c r="G708" t="s">
        <v>18</v>
      </c>
      <c r="H708">
        <v>1</v>
      </c>
      <c r="I708" t="s">
        <v>52</v>
      </c>
      <c r="J708">
        <v>0</v>
      </c>
      <c r="K708" t="s">
        <v>62</v>
      </c>
      <c r="L708">
        <v>0.97</v>
      </c>
    </row>
    <row r="709" spans="1:12" x14ac:dyDescent="0.3">
      <c r="A709" t="s">
        <v>1481</v>
      </c>
      <c r="B709" t="s">
        <v>1482</v>
      </c>
      <c r="C709" t="s">
        <v>80</v>
      </c>
      <c r="D709">
        <v>58</v>
      </c>
      <c r="E709" t="s">
        <v>127</v>
      </c>
      <c r="F709" t="s">
        <v>128</v>
      </c>
      <c r="G709" t="s">
        <v>18</v>
      </c>
      <c r="H709">
        <v>35</v>
      </c>
      <c r="I709" t="s">
        <v>12</v>
      </c>
      <c r="J709">
        <v>2.2999999999999998</v>
      </c>
      <c r="K709" t="s">
        <v>62</v>
      </c>
    </row>
    <row r="710" spans="1:12" x14ac:dyDescent="0.3">
      <c r="A710" t="s">
        <v>1483</v>
      </c>
      <c r="B710" t="s">
        <v>1484</v>
      </c>
      <c r="C710" t="s">
        <v>2</v>
      </c>
      <c r="D710">
        <v>36</v>
      </c>
      <c r="E710" t="s">
        <v>30</v>
      </c>
      <c r="F710" t="s">
        <v>31</v>
      </c>
      <c r="G710" t="s">
        <v>23</v>
      </c>
      <c r="H710">
        <v>17</v>
      </c>
      <c r="I710" t="s">
        <v>109</v>
      </c>
      <c r="J710">
        <v>0</v>
      </c>
      <c r="K710" t="s">
        <v>2112</v>
      </c>
      <c r="L710">
        <v>99</v>
      </c>
    </row>
    <row r="711" spans="1:12" x14ac:dyDescent="0.3">
      <c r="A711" t="s">
        <v>1485</v>
      </c>
      <c r="B711" t="s">
        <v>1486</v>
      </c>
      <c r="C711" t="s">
        <v>49</v>
      </c>
      <c r="E711" t="s">
        <v>112</v>
      </c>
      <c r="F711" t="s">
        <v>113</v>
      </c>
      <c r="G711" t="s">
        <v>32</v>
      </c>
      <c r="H711">
        <v>12</v>
      </c>
      <c r="I711" t="s">
        <v>2117</v>
      </c>
      <c r="J711">
        <v>2.6</v>
      </c>
      <c r="K711" t="s">
        <v>62</v>
      </c>
    </row>
    <row r="712" spans="1:12" x14ac:dyDescent="0.3">
      <c r="A712" t="s">
        <v>1487</v>
      </c>
      <c r="B712" t="s">
        <v>1488</v>
      </c>
      <c r="C712" t="s">
        <v>80</v>
      </c>
      <c r="D712">
        <v>56</v>
      </c>
      <c r="E712" t="s">
        <v>141</v>
      </c>
      <c r="F712" t="s">
        <v>142</v>
      </c>
      <c r="G712" t="s">
        <v>102</v>
      </c>
      <c r="H712">
        <v>30</v>
      </c>
      <c r="I712" t="s">
        <v>2116</v>
      </c>
      <c r="J712">
        <v>3.3</v>
      </c>
      <c r="K712" t="s">
        <v>56</v>
      </c>
      <c r="L712">
        <v>0.82</v>
      </c>
    </row>
    <row r="713" spans="1:12" x14ac:dyDescent="0.3">
      <c r="A713" t="s">
        <v>1489</v>
      </c>
      <c r="B713" t="s">
        <v>1490</v>
      </c>
      <c r="C713" t="s">
        <v>2</v>
      </c>
      <c r="D713">
        <v>58</v>
      </c>
      <c r="E713" t="s">
        <v>116</v>
      </c>
      <c r="F713" t="s">
        <v>10</v>
      </c>
      <c r="G713" t="s">
        <v>66</v>
      </c>
      <c r="H713">
        <v>20</v>
      </c>
      <c r="I713" t="s">
        <v>2121</v>
      </c>
      <c r="J713">
        <v>3.6</v>
      </c>
      <c r="K713" t="s">
        <v>56</v>
      </c>
      <c r="L713">
        <v>0.78</v>
      </c>
    </row>
    <row r="714" spans="1:12" x14ac:dyDescent="0.3">
      <c r="A714" t="s">
        <v>1491</v>
      </c>
      <c r="B714" t="s">
        <v>1492</v>
      </c>
      <c r="C714" t="s">
        <v>2</v>
      </c>
      <c r="D714">
        <v>58</v>
      </c>
      <c r="E714" t="s">
        <v>46</v>
      </c>
      <c r="F714" t="s">
        <v>10</v>
      </c>
      <c r="G714" t="s">
        <v>66</v>
      </c>
      <c r="H714">
        <v>22</v>
      </c>
      <c r="I714" t="s">
        <v>2108</v>
      </c>
      <c r="J714">
        <v>3.7</v>
      </c>
      <c r="K714" t="s">
        <v>2110</v>
      </c>
    </row>
    <row r="715" spans="1:12" x14ac:dyDescent="0.3">
      <c r="A715" t="s">
        <v>1493</v>
      </c>
      <c r="B715" t="s">
        <v>1494</v>
      </c>
      <c r="C715" t="s">
        <v>22</v>
      </c>
      <c r="D715">
        <v>54</v>
      </c>
      <c r="E715" t="s">
        <v>55</v>
      </c>
      <c r="F715" t="s">
        <v>10</v>
      </c>
      <c r="G715" t="s">
        <v>32</v>
      </c>
      <c r="H715">
        <v>32</v>
      </c>
      <c r="I715" t="s">
        <v>109</v>
      </c>
      <c r="J715">
        <v>3.4</v>
      </c>
      <c r="K715" t="s">
        <v>147</v>
      </c>
    </row>
    <row r="716" spans="1:12" x14ac:dyDescent="0.3">
      <c r="A716" t="s">
        <v>1495</v>
      </c>
      <c r="B716" t="s">
        <v>1496</v>
      </c>
      <c r="C716" t="s">
        <v>15</v>
      </c>
      <c r="D716">
        <v>53</v>
      </c>
      <c r="E716" t="s">
        <v>9</v>
      </c>
      <c r="F716" t="s">
        <v>10</v>
      </c>
      <c r="G716" t="s">
        <v>61</v>
      </c>
      <c r="H716">
        <v>9</v>
      </c>
      <c r="I716" t="s">
        <v>2113</v>
      </c>
      <c r="J716">
        <v>4</v>
      </c>
      <c r="K716" t="s">
        <v>62</v>
      </c>
      <c r="L716">
        <v>0.72</v>
      </c>
    </row>
    <row r="717" spans="1:12" x14ac:dyDescent="0.3">
      <c r="A717" t="s">
        <v>1497</v>
      </c>
      <c r="B717" t="s">
        <v>1498</v>
      </c>
      <c r="C717" t="s">
        <v>65</v>
      </c>
      <c r="D717">
        <v>43</v>
      </c>
      <c r="E717" t="s">
        <v>9</v>
      </c>
      <c r="F717" t="s">
        <v>10</v>
      </c>
      <c r="G717" t="s">
        <v>23</v>
      </c>
      <c r="H717">
        <v>22</v>
      </c>
      <c r="I717" t="s">
        <v>2116</v>
      </c>
      <c r="J717">
        <v>4.5</v>
      </c>
      <c r="K717" t="s">
        <v>18529</v>
      </c>
    </row>
    <row r="718" spans="1:12" x14ac:dyDescent="0.3">
      <c r="A718" t="s">
        <v>1499</v>
      </c>
      <c r="B718" t="s">
        <v>1500</v>
      </c>
      <c r="C718" t="s">
        <v>80</v>
      </c>
      <c r="D718">
        <v>44</v>
      </c>
      <c r="E718" t="s">
        <v>100</v>
      </c>
      <c r="F718" t="s">
        <v>101</v>
      </c>
      <c r="G718" t="s">
        <v>102</v>
      </c>
      <c r="H718">
        <v>1</v>
      </c>
      <c r="I718" t="s">
        <v>2121</v>
      </c>
      <c r="J718">
        <v>4.3</v>
      </c>
      <c r="K718" t="s">
        <v>2112</v>
      </c>
    </row>
    <row r="719" spans="1:12" x14ac:dyDescent="0.3">
      <c r="A719" t="s">
        <v>1501</v>
      </c>
      <c r="B719" t="s">
        <v>1502</v>
      </c>
      <c r="C719" t="s">
        <v>80</v>
      </c>
      <c r="D719">
        <v>34</v>
      </c>
      <c r="E719" t="s">
        <v>116</v>
      </c>
      <c r="F719" t="s">
        <v>10</v>
      </c>
      <c r="G719" t="s">
        <v>66</v>
      </c>
      <c r="H719">
        <v>4</v>
      </c>
      <c r="I719" t="s">
        <v>2121</v>
      </c>
      <c r="J719">
        <v>4</v>
      </c>
      <c r="K719" t="s">
        <v>2112</v>
      </c>
    </row>
    <row r="720" spans="1:12" x14ac:dyDescent="0.3">
      <c r="A720" t="s">
        <v>1503</v>
      </c>
      <c r="B720" t="s">
        <v>1504</v>
      </c>
      <c r="C720" t="s">
        <v>27</v>
      </c>
      <c r="D720">
        <v>27</v>
      </c>
      <c r="E720" t="s">
        <v>95</v>
      </c>
      <c r="F720" t="s">
        <v>96</v>
      </c>
      <c r="G720" t="s">
        <v>11</v>
      </c>
      <c r="H720">
        <v>8</v>
      </c>
      <c r="I720" t="s">
        <v>52</v>
      </c>
      <c r="J720">
        <v>1.6</v>
      </c>
      <c r="K720" t="s">
        <v>56</v>
      </c>
    </row>
    <row r="721" spans="1:12" x14ac:dyDescent="0.3">
      <c r="A721" t="s">
        <v>1505</v>
      </c>
      <c r="B721" t="s">
        <v>1506</v>
      </c>
      <c r="C721" t="s">
        <v>36</v>
      </c>
      <c r="D721">
        <v>50</v>
      </c>
      <c r="E721" t="s">
        <v>73</v>
      </c>
      <c r="F721" t="s">
        <v>74</v>
      </c>
      <c r="G721" t="s">
        <v>39</v>
      </c>
      <c r="H721">
        <v>3</v>
      </c>
      <c r="I721" t="s">
        <v>2108</v>
      </c>
      <c r="J721">
        <v>0</v>
      </c>
      <c r="K721" t="s">
        <v>62</v>
      </c>
    </row>
    <row r="722" spans="1:12" x14ac:dyDescent="0.3">
      <c r="A722" t="s">
        <v>1507</v>
      </c>
      <c r="B722" t="s">
        <v>1508</v>
      </c>
      <c r="C722" t="s">
        <v>27</v>
      </c>
      <c r="D722">
        <v>52</v>
      </c>
      <c r="E722" t="s">
        <v>100</v>
      </c>
      <c r="F722" t="s">
        <v>101</v>
      </c>
      <c r="G722" t="s">
        <v>61</v>
      </c>
      <c r="H722">
        <v>30</v>
      </c>
      <c r="I722" t="s">
        <v>2121</v>
      </c>
      <c r="K722" t="s">
        <v>147</v>
      </c>
      <c r="L722">
        <v>0.94</v>
      </c>
    </row>
    <row r="723" spans="1:12" x14ac:dyDescent="0.3">
      <c r="A723" t="s">
        <v>1509</v>
      </c>
      <c r="B723" t="s">
        <v>1510</v>
      </c>
      <c r="C723" t="s">
        <v>49</v>
      </c>
      <c r="D723">
        <v>57</v>
      </c>
      <c r="E723" t="s">
        <v>178</v>
      </c>
      <c r="F723" t="s">
        <v>60</v>
      </c>
      <c r="G723" t="s">
        <v>5</v>
      </c>
      <c r="H723">
        <v>11</v>
      </c>
      <c r="I723" t="s">
        <v>302</v>
      </c>
      <c r="J723">
        <v>4.9000000000000004</v>
      </c>
      <c r="K723" t="s">
        <v>62</v>
      </c>
    </row>
    <row r="724" spans="1:12" x14ac:dyDescent="0.3">
      <c r="A724" t="s">
        <v>1511</v>
      </c>
      <c r="B724" t="s">
        <v>1512</v>
      </c>
      <c r="C724" t="s">
        <v>27</v>
      </c>
      <c r="D724">
        <v>53</v>
      </c>
      <c r="E724" t="s">
        <v>167</v>
      </c>
      <c r="F724" t="s">
        <v>60</v>
      </c>
      <c r="G724" t="s">
        <v>77</v>
      </c>
      <c r="H724">
        <v>8</v>
      </c>
      <c r="I724" t="s">
        <v>2126</v>
      </c>
      <c r="J724">
        <v>2.8</v>
      </c>
      <c r="K724" t="s">
        <v>18530</v>
      </c>
    </row>
    <row r="725" spans="1:12" x14ac:dyDescent="0.3">
      <c r="A725" t="s">
        <v>1513</v>
      </c>
      <c r="B725" t="s">
        <v>1514</v>
      </c>
      <c r="C725" t="s">
        <v>36</v>
      </c>
      <c r="D725">
        <v>51</v>
      </c>
      <c r="E725" t="s">
        <v>50</v>
      </c>
      <c r="F725" t="s">
        <v>51</v>
      </c>
      <c r="G725" t="s">
        <v>61</v>
      </c>
      <c r="H725">
        <v>11</v>
      </c>
      <c r="I725" t="s">
        <v>97</v>
      </c>
      <c r="J725">
        <v>3.6</v>
      </c>
      <c r="K725" t="s">
        <v>62</v>
      </c>
      <c r="L725">
        <v>0.77</v>
      </c>
    </row>
    <row r="726" spans="1:12" x14ac:dyDescent="0.3">
      <c r="A726" t="s">
        <v>1515</v>
      </c>
      <c r="B726" t="s">
        <v>1516</v>
      </c>
      <c r="C726" t="s">
        <v>8</v>
      </c>
      <c r="D726">
        <v>37</v>
      </c>
      <c r="E726" t="s">
        <v>116</v>
      </c>
      <c r="F726" t="s">
        <v>10</v>
      </c>
      <c r="G726" t="s">
        <v>66</v>
      </c>
      <c r="H726">
        <v>9</v>
      </c>
      <c r="I726" t="s">
        <v>52</v>
      </c>
      <c r="K726" t="s">
        <v>56</v>
      </c>
      <c r="L726">
        <v>84</v>
      </c>
    </row>
    <row r="727" spans="1:12" x14ac:dyDescent="0.3">
      <c r="A727" t="s">
        <v>1517</v>
      </c>
      <c r="B727" t="s">
        <v>1518</v>
      </c>
      <c r="C727" t="s">
        <v>49</v>
      </c>
      <c r="D727">
        <v>40</v>
      </c>
      <c r="E727" t="s">
        <v>178</v>
      </c>
      <c r="F727" t="s">
        <v>60</v>
      </c>
      <c r="G727" t="s">
        <v>23</v>
      </c>
      <c r="H727">
        <v>7</v>
      </c>
      <c r="I727" t="s">
        <v>2116</v>
      </c>
      <c r="J727">
        <v>4.5</v>
      </c>
      <c r="K727" t="s">
        <v>18529</v>
      </c>
      <c r="L727">
        <v>79</v>
      </c>
    </row>
    <row r="728" spans="1:12" x14ac:dyDescent="0.3">
      <c r="A728" t="s">
        <v>1519</v>
      </c>
      <c r="B728" t="s">
        <v>1520</v>
      </c>
      <c r="C728" t="s">
        <v>36</v>
      </c>
      <c r="D728">
        <v>60</v>
      </c>
      <c r="E728" t="s">
        <v>73</v>
      </c>
      <c r="F728" t="s">
        <v>74</v>
      </c>
      <c r="G728" t="s">
        <v>39</v>
      </c>
      <c r="H728">
        <v>24</v>
      </c>
      <c r="I728" t="s">
        <v>43</v>
      </c>
      <c r="J728">
        <v>3.1</v>
      </c>
      <c r="K728" t="s">
        <v>2110</v>
      </c>
      <c r="L728">
        <v>0.69</v>
      </c>
    </row>
    <row r="729" spans="1:12" x14ac:dyDescent="0.3">
      <c r="A729" t="s">
        <v>1521</v>
      </c>
      <c r="B729" t="s">
        <v>1522</v>
      </c>
      <c r="C729" t="s">
        <v>80</v>
      </c>
      <c r="D729">
        <v>60</v>
      </c>
      <c r="E729" t="s">
        <v>123</v>
      </c>
      <c r="F729" t="s">
        <v>124</v>
      </c>
      <c r="G729" t="s">
        <v>61</v>
      </c>
      <c r="H729">
        <v>0</v>
      </c>
      <c r="I729" t="s">
        <v>2116</v>
      </c>
      <c r="J729">
        <v>4.9000000000000004</v>
      </c>
      <c r="K729" t="s">
        <v>62</v>
      </c>
      <c r="L729">
        <v>0.68</v>
      </c>
    </row>
    <row r="730" spans="1:12" x14ac:dyDescent="0.3">
      <c r="A730" t="s">
        <v>1523</v>
      </c>
      <c r="B730" t="s">
        <v>1524</v>
      </c>
      <c r="C730" t="s">
        <v>65</v>
      </c>
      <c r="D730">
        <v>53</v>
      </c>
      <c r="E730" t="s">
        <v>100</v>
      </c>
      <c r="F730" t="s">
        <v>101</v>
      </c>
      <c r="G730" t="s">
        <v>61</v>
      </c>
      <c r="H730">
        <v>21</v>
      </c>
      <c r="I730" t="s">
        <v>33</v>
      </c>
      <c r="J730">
        <v>4.2</v>
      </c>
      <c r="K730" t="s">
        <v>2112</v>
      </c>
      <c r="L730">
        <v>73</v>
      </c>
    </row>
    <row r="731" spans="1:12" x14ac:dyDescent="0.3">
      <c r="A731" t="s">
        <v>1525</v>
      </c>
      <c r="B731" t="s">
        <v>1526</v>
      </c>
      <c r="C731" t="s">
        <v>65</v>
      </c>
      <c r="D731">
        <v>20</v>
      </c>
      <c r="E731" t="s">
        <v>167</v>
      </c>
      <c r="F731" t="s">
        <v>60</v>
      </c>
      <c r="G731" t="s">
        <v>5</v>
      </c>
      <c r="H731">
        <v>0</v>
      </c>
      <c r="I731" t="s">
        <v>2121</v>
      </c>
      <c r="J731">
        <v>3.2</v>
      </c>
      <c r="K731" t="s">
        <v>2112</v>
      </c>
      <c r="L731">
        <v>0.74</v>
      </c>
    </row>
    <row r="732" spans="1:12" x14ac:dyDescent="0.3">
      <c r="A732" t="s">
        <v>1527</v>
      </c>
      <c r="B732" t="s">
        <v>1528</v>
      </c>
      <c r="C732" t="s">
        <v>49</v>
      </c>
      <c r="D732">
        <v>42</v>
      </c>
      <c r="E732" t="s">
        <v>112</v>
      </c>
      <c r="F732" t="s">
        <v>113</v>
      </c>
      <c r="G732" t="s">
        <v>23</v>
      </c>
      <c r="H732">
        <v>7</v>
      </c>
      <c r="I732" t="s">
        <v>302</v>
      </c>
      <c r="K732" t="s">
        <v>18528</v>
      </c>
      <c r="L732">
        <v>1</v>
      </c>
    </row>
    <row r="733" spans="1:12" x14ac:dyDescent="0.3">
      <c r="A733" t="s">
        <v>1529</v>
      </c>
      <c r="B733" t="s">
        <v>1530</v>
      </c>
      <c r="C733" t="s">
        <v>80</v>
      </c>
      <c r="D733">
        <v>21</v>
      </c>
      <c r="E733" t="s">
        <v>55</v>
      </c>
      <c r="F733" t="s">
        <v>10</v>
      </c>
      <c r="G733" t="s">
        <v>11</v>
      </c>
      <c r="H733">
        <v>3</v>
      </c>
      <c r="I733" t="s">
        <v>2116</v>
      </c>
      <c r="J733">
        <v>0</v>
      </c>
      <c r="K733" t="s">
        <v>2110</v>
      </c>
      <c r="L733">
        <v>0.87</v>
      </c>
    </row>
    <row r="734" spans="1:12" x14ac:dyDescent="0.3">
      <c r="A734" t="s">
        <v>1531</v>
      </c>
      <c r="B734" t="s">
        <v>1532</v>
      </c>
      <c r="C734" t="s">
        <v>36</v>
      </c>
      <c r="D734">
        <v>39</v>
      </c>
      <c r="E734" t="s">
        <v>16</v>
      </c>
      <c r="F734" t="s">
        <v>17</v>
      </c>
      <c r="G734" t="s">
        <v>23</v>
      </c>
      <c r="H734">
        <v>21</v>
      </c>
      <c r="I734" t="s">
        <v>2108</v>
      </c>
      <c r="J734">
        <v>2.2000000000000002</v>
      </c>
      <c r="K734" t="s">
        <v>2110</v>
      </c>
      <c r="L734">
        <v>0.79</v>
      </c>
    </row>
    <row r="735" spans="1:12" x14ac:dyDescent="0.3">
      <c r="A735" t="s">
        <v>1533</v>
      </c>
      <c r="B735" t="s">
        <v>1534</v>
      </c>
      <c r="C735" t="s">
        <v>36</v>
      </c>
      <c r="D735">
        <v>32</v>
      </c>
      <c r="E735" t="s">
        <v>81</v>
      </c>
      <c r="F735" t="s">
        <v>82</v>
      </c>
      <c r="G735" t="s">
        <v>5</v>
      </c>
      <c r="I735" t="s">
        <v>2117</v>
      </c>
      <c r="J735">
        <v>1.5</v>
      </c>
      <c r="K735" t="s">
        <v>2110</v>
      </c>
      <c r="L735">
        <v>0.68</v>
      </c>
    </row>
    <row r="736" spans="1:12" x14ac:dyDescent="0.3">
      <c r="A736" t="s">
        <v>1535</v>
      </c>
      <c r="B736" t="s">
        <v>1536</v>
      </c>
      <c r="C736" t="s">
        <v>80</v>
      </c>
      <c r="D736">
        <v>35</v>
      </c>
      <c r="E736" t="s">
        <v>16</v>
      </c>
      <c r="F736" t="s">
        <v>17</v>
      </c>
      <c r="G736" t="s">
        <v>39</v>
      </c>
      <c r="I736" t="s">
        <v>12</v>
      </c>
      <c r="K736" t="s">
        <v>2110</v>
      </c>
      <c r="L736">
        <v>0.84</v>
      </c>
    </row>
    <row r="737" spans="1:12" x14ac:dyDescent="0.3">
      <c r="A737" t="s">
        <v>1537</v>
      </c>
      <c r="B737" t="s">
        <v>1538</v>
      </c>
      <c r="C737" t="s">
        <v>2</v>
      </c>
      <c r="D737">
        <v>35</v>
      </c>
      <c r="E737" t="s">
        <v>123</v>
      </c>
      <c r="F737" t="s">
        <v>124</v>
      </c>
      <c r="G737" t="s">
        <v>61</v>
      </c>
      <c r="H737">
        <v>17</v>
      </c>
      <c r="I737" t="s">
        <v>2113</v>
      </c>
      <c r="J737">
        <v>3.1</v>
      </c>
      <c r="K737" t="s">
        <v>2110</v>
      </c>
      <c r="L737">
        <v>0.71</v>
      </c>
    </row>
    <row r="738" spans="1:12" x14ac:dyDescent="0.3">
      <c r="A738" t="s">
        <v>1539</v>
      </c>
      <c r="B738" t="s">
        <v>1540</v>
      </c>
      <c r="C738" t="s">
        <v>8</v>
      </c>
      <c r="D738">
        <v>23</v>
      </c>
      <c r="E738" t="s">
        <v>59</v>
      </c>
      <c r="F738" t="s">
        <v>60</v>
      </c>
      <c r="G738" t="s">
        <v>61</v>
      </c>
      <c r="H738">
        <v>0</v>
      </c>
      <c r="I738" t="s">
        <v>2121</v>
      </c>
      <c r="J738">
        <v>0</v>
      </c>
      <c r="K738" t="s">
        <v>147</v>
      </c>
      <c r="L738">
        <v>0.92</v>
      </c>
    </row>
    <row r="739" spans="1:12" x14ac:dyDescent="0.3">
      <c r="A739" t="s">
        <v>1541</v>
      </c>
      <c r="B739" t="s">
        <v>1542</v>
      </c>
      <c r="C739" t="s">
        <v>80</v>
      </c>
      <c r="D739">
        <v>26</v>
      </c>
      <c r="E739" t="s">
        <v>30</v>
      </c>
      <c r="F739" t="s">
        <v>31</v>
      </c>
      <c r="G739" t="s">
        <v>32</v>
      </c>
      <c r="H739">
        <v>6</v>
      </c>
      <c r="I739" t="s">
        <v>12</v>
      </c>
      <c r="K739" t="s">
        <v>147</v>
      </c>
      <c r="L739">
        <v>0.69</v>
      </c>
    </row>
    <row r="740" spans="1:12" x14ac:dyDescent="0.3">
      <c r="A740" t="s">
        <v>1543</v>
      </c>
      <c r="B740" t="s">
        <v>1544</v>
      </c>
      <c r="C740" t="s">
        <v>22</v>
      </c>
      <c r="D740">
        <v>34</v>
      </c>
      <c r="E740" t="s">
        <v>116</v>
      </c>
      <c r="F740" t="s">
        <v>10</v>
      </c>
      <c r="G740" t="s">
        <v>102</v>
      </c>
      <c r="H740">
        <v>3</v>
      </c>
      <c r="I740" t="s">
        <v>18529</v>
      </c>
      <c r="J740">
        <v>0</v>
      </c>
      <c r="K740" t="s">
        <v>2112</v>
      </c>
      <c r="L740">
        <v>0.71</v>
      </c>
    </row>
    <row r="741" spans="1:12" x14ac:dyDescent="0.3">
      <c r="A741" t="s">
        <v>1545</v>
      </c>
      <c r="B741" t="s">
        <v>1546</v>
      </c>
      <c r="C741" t="s">
        <v>65</v>
      </c>
      <c r="D741">
        <v>34</v>
      </c>
      <c r="E741" t="s">
        <v>16</v>
      </c>
      <c r="F741" t="s">
        <v>17</v>
      </c>
      <c r="G741" t="s">
        <v>5</v>
      </c>
      <c r="H741">
        <v>3</v>
      </c>
      <c r="I741" t="s">
        <v>18529</v>
      </c>
      <c r="K741" t="s">
        <v>18528</v>
      </c>
      <c r="L741">
        <v>0.77</v>
      </c>
    </row>
    <row r="742" spans="1:12" x14ac:dyDescent="0.3">
      <c r="A742" t="s">
        <v>1547</v>
      </c>
      <c r="B742" t="s">
        <v>1548</v>
      </c>
      <c r="C742" t="s">
        <v>36</v>
      </c>
      <c r="D742">
        <v>57</v>
      </c>
      <c r="E742" t="s">
        <v>3</v>
      </c>
      <c r="F742" t="s">
        <v>4</v>
      </c>
      <c r="G742" t="s">
        <v>23</v>
      </c>
      <c r="H742">
        <v>31</v>
      </c>
      <c r="I742" t="s">
        <v>2113</v>
      </c>
      <c r="J742">
        <v>3</v>
      </c>
      <c r="K742" t="s">
        <v>18530</v>
      </c>
      <c r="L742">
        <v>0.87</v>
      </c>
    </row>
    <row r="743" spans="1:12" x14ac:dyDescent="0.3">
      <c r="A743" t="s">
        <v>1549</v>
      </c>
      <c r="B743" t="s">
        <v>1550</v>
      </c>
      <c r="C743" t="s">
        <v>49</v>
      </c>
      <c r="D743">
        <v>46</v>
      </c>
      <c r="E743" t="s">
        <v>116</v>
      </c>
      <c r="F743" t="s">
        <v>10</v>
      </c>
      <c r="G743" t="s">
        <v>23</v>
      </c>
      <c r="H743">
        <v>5</v>
      </c>
      <c r="I743" t="s">
        <v>33</v>
      </c>
      <c r="J743">
        <v>2.6</v>
      </c>
      <c r="K743" t="s">
        <v>147</v>
      </c>
      <c r="L743">
        <v>0.76</v>
      </c>
    </row>
    <row r="744" spans="1:12" x14ac:dyDescent="0.3">
      <c r="A744" t="s">
        <v>1551</v>
      </c>
      <c r="B744" t="s">
        <v>1552</v>
      </c>
      <c r="C744" t="s">
        <v>15</v>
      </c>
      <c r="D744">
        <v>55</v>
      </c>
      <c r="E744" t="s">
        <v>81</v>
      </c>
      <c r="F744" t="s">
        <v>82</v>
      </c>
      <c r="G744" t="s">
        <v>32</v>
      </c>
      <c r="H744">
        <v>37</v>
      </c>
      <c r="I744" t="s">
        <v>40</v>
      </c>
      <c r="J744">
        <v>4.0999999999999996</v>
      </c>
      <c r="K744" t="s">
        <v>147</v>
      </c>
    </row>
    <row r="745" spans="1:12" x14ac:dyDescent="0.3">
      <c r="A745" t="s">
        <v>1553</v>
      </c>
      <c r="B745" t="s">
        <v>1554</v>
      </c>
      <c r="C745" t="s">
        <v>8</v>
      </c>
      <c r="D745">
        <v>32</v>
      </c>
      <c r="E745" t="s">
        <v>9</v>
      </c>
      <c r="F745" t="s">
        <v>10</v>
      </c>
      <c r="G745" t="s">
        <v>77</v>
      </c>
      <c r="H745">
        <v>10</v>
      </c>
      <c r="I745" t="s">
        <v>86</v>
      </c>
      <c r="J745">
        <v>1.5</v>
      </c>
      <c r="K745" t="s">
        <v>18528</v>
      </c>
      <c r="L745">
        <v>0.65</v>
      </c>
    </row>
    <row r="746" spans="1:12" x14ac:dyDescent="0.3">
      <c r="A746" t="s">
        <v>1555</v>
      </c>
      <c r="B746" t="s">
        <v>1556</v>
      </c>
      <c r="C746" t="s">
        <v>80</v>
      </c>
      <c r="D746">
        <v>53</v>
      </c>
      <c r="E746" t="s">
        <v>37</v>
      </c>
      <c r="F746" t="s">
        <v>38</v>
      </c>
      <c r="G746" t="s">
        <v>32</v>
      </c>
      <c r="H746">
        <v>28</v>
      </c>
      <c r="I746" t="s">
        <v>86</v>
      </c>
      <c r="J746">
        <v>2.9</v>
      </c>
      <c r="K746" t="s">
        <v>56</v>
      </c>
      <c r="L746">
        <v>0.82</v>
      </c>
    </row>
    <row r="747" spans="1:12" x14ac:dyDescent="0.3">
      <c r="A747" t="s">
        <v>1557</v>
      </c>
      <c r="B747" t="s">
        <v>1558</v>
      </c>
      <c r="C747" t="s">
        <v>15</v>
      </c>
      <c r="D747">
        <v>59</v>
      </c>
      <c r="E747" t="s">
        <v>167</v>
      </c>
      <c r="F747" t="s">
        <v>60</v>
      </c>
      <c r="G747" t="s">
        <v>32</v>
      </c>
      <c r="H747">
        <v>0</v>
      </c>
      <c r="I747" t="s">
        <v>2108</v>
      </c>
      <c r="J747">
        <v>0</v>
      </c>
      <c r="K747" t="s">
        <v>62</v>
      </c>
      <c r="L747">
        <v>87</v>
      </c>
    </row>
    <row r="748" spans="1:12" x14ac:dyDescent="0.3">
      <c r="A748" t="s">
        <v>1559</v>
      </c>
      <c r="B748" t="s">
        <v>1560</v>
      </c>
      <c r="C748" t="s">
        <v>22</v>
      </c>
      <c r="D748">
        <v>44</v>
      </c>
      <c r="E748" t="s">
        <v>30</v>
      </c>
      <c r="F748" t="s">
        <v>31</v>
      </c>
      <c r="G748" t="s">
        <v>102</v>
      </c>
      <c r="H748">
        <v>19</v>
      </c>
      <c r="I748" t="s">
        <v>24</v>
      </c>
      <c r="J748">
        <v>4.9000000000000004</v>
      </c>
      <c r="K748" t="s">
        <v>19</v>
      </c>
      <c r="L748">
        <v>1</v>
      </c>
    </row>
    <row r="749" spans="1:12" x14ac:dyDescent="0.3">
      <c r="A749" t="s">
        <v>1561</v>
      </c>
      <c r="B749" t="s">
        <v>1562</v>
      </c>
      <c r="C749" t="s">
        <v>85</v>
      </c>
      <c r="D749">
        <v>35</v>
      </c>
      <c r="E749" t="s">
        <v>127</v>
      </c>
      <c r="F749" t="s">
        <v>128</v>
      </c>
      <c r="G749" t="s">
        <v>5</v>
      </c>
      <c r="H749">
        <v>9</v>
      </c>
      <c r="I749" t="s">
        <v>86</v>
      </c>
      <c r="J749">
        <v>3</v>
      </c>
      <c r="K749" t="s">
        <v>19</v>
      </c>
      <c r="L749">
        <v>71</v>
      </c>
    </row>
    <row r="750" spans="1:12" x14ac:dyDescent="0.3">
      <c r="A750" t="s">
        <v>1563</v>
      </c>
      <c r="B750" t="s">
        <v>1564</v>
      </c>
      <c r="C750" t="s">
        <v>2</v>
      </c>
      <c r="D750">
        <v>42</v>
      </c>
      <c r="E750" t="s">
        <v>163</v>
      </c>
      <c r="F750" t="s">
        <v>164</v>
      </c>
      <c r="G750" t="s">
        <v>102</v>
      </c>
      <c r="H750">
        <v>5</v>
      </c>
      <c r="I750" t="s">
        <v>2117</v>
      </c>
      <c r="J750">
        <v>4.9000000000000004</v>
      </c>
      <c r="K750" t="s">
        <v>2112</v>
      </c>
      <c r="L750">
        <v>87</v>
      </c>
    </row>
    <row r="751" spans="1:12" x14ac:dyDescent="0.3">
      <c r="A751" t="s">
        <v>1565</v>
      </c>
      <c r="B751" t="s">
        <v>1566</v>
      </c>
      <c r="C751" t="s">
        <v>2</v>
      </c>
      <c r="D751">
        <v>58</v>
      </c>
      <c r="E751" t="s">
        <v>100</v>
      </c>
      <c r="F751" t="s">
        <v>101</v>
      </c>
      <c r="G751" t="s">
        <v>5</v>
      </c>
      <c r="H751">
        <v>0</v>
      </c>
      <c r="I751" t="s">
        <v>97</v>
      </c>
      <c r="J751">
        <v>4.5999999999999996</v>
      </c>
      <c r="K751" t="s">
        <v>2110</v>
      </c>
      <c r="L751">
        <v>70</v>
      </c>
    </row>
    <row r="752" spans="1:12" x14ac:dyDescent="0.3">
      <c r="A752" t="s">
        <v>1567</v>
      </c>
      <c r="B752" t="s">
        <v>1568</v>
      </c>
      <c r="C752" t="s">
        <v>49</v>
      </c>
      <c r="D752">
        <v>41</v>
      </c>
      <c r="E752" t="s">
        <v>30</v>
      </c>
      <c r="F752" t="s">
        <v>31</v>
      </c>
      <c r="G752" t="s">
        <v>32</v>
      </c>
      <c r="H752">
        <v>21</v>
      </c>
      <c r="I752" t="s">
        <v>12</v>
      </c>
      <c r="J752">
        <v>2.2000000000000002</v>
      </c>
      <c r="K752" t="s">
        <v>2112</v>
      </c>
      <c r="L752">
        <v>0.83</v>
      </c>
    </row>
    <row r="753" spans="1:12" x14ac:dyDescent="0.3">
      <c r="A753" t="s">
        <v>1569</v>
      </c>
      <c r="B753" t="s">
        <v>1570</v>
      </c>
      <c r="C753" t="s">
        <v>27</v>
      </c>
      <c r="E753" t="s">
        <v>59</v>
      </c>
      <c r="F753" t="s">
        <v>60</v>
      </c>
      <c r="G753" t="s">
        <v>23</v>
      </c>
      <c r="H753">
        <v>0</v>
      </c>
      <c r="I753" t="s">
        <v>2116</v>
      </c>
      <c r="K753" t="s">
        <v>62</v>
      </c>
      <c r="L753">
        <v>0.74</v>
      </c>
    </row>
    <row r="754" spans="1:12" x14ac:dyDescent="0.3">
      <c r="A754" t="s">
        <v>1571</v>
      </c>
      <c r="B754" t="s">
        <v>1572</v>
      </c>
      <c r="C754" t="s">
        <v>8</v>
      </c>
      <c r="D754">
        <v>23</v>
      </c>
      <c r="E754" t="s">
        <v>116</v>
      </c>
      <c r="F754" t="s">
        <v>10</v>
      </c>
      <c r="G754" t="s">
        <v>5</v>
      </c>
      <c r="H754">
        <v>0</v>
      </c>
      <c r="I754" t="s">
        <v>2117</v>
      </c>
      <c r="J754">
        <v>1.1000000000000001</v>
      </c>
      <c r="K754" t="s">
        <v>56</v>
      </c>
      <c r="L754">
        <v>0.86</v>
      </c>
    </row>
    <row r="755" spans="1:12" x14ac:dyDescent="0.3">
      <c r="A755" t="s">
        <v>1573</v>
      </c>
      <c r="B755" t="s">
        <v>1574</v>
      </c>
      <c r="C755" t="s">
        <v>80</v>
      </c>
      <c r="D755">
        <v>51</v>
      </c>
      <c r="E755" t="s">
        <v>163</v>
      </c>
      <c r="F755" t="s">
        <v>164</v>
      </c>
      <c r="G755" t="s">
        <v>5</v>
      </c>
      <c r="H755">
        <v>17</v>
      </c>
      <c r="I755" t="s">
        <v>2116</v>
      </c>
      <c r="J755">
        <v>4.5</v>
      </c>
      <c r="K755" t="s">
        <v>2112</v>
      </c>
      <c r="L755">
        <v>0.72</v>
      </c>
    </row>
    <row r="756" spans="1:12" x14ac:dyDescent="0.3">
      <c r="A756" t="s">
        <v>1575</v>
      </c>
      <c r="B756" t="s">
        <v>1576</v>
      </c>
      <c r="C756" t="s">
        <v>8</v>
      </c>
      <c r="D756">
        <v>42</v>
      </c>
      <c r="E756" t="s">
        <v>123</v>
      </c>
      <c r="F756" t="s">
        <v>124</v>
      </c>
      <c r="G756" t="s">
        <v>32</v>
      </c>
      <c r="H756">
        <v>21</v>
      </c>
      <c r="I756" t="s">
        <v>18529</v>
      </c>
      <c r="J756">
        <v>2.5</v>
      </c>
      <c r="K756" t="s">
        <v>18530</v>
      </c>
      <c r="L756">
        <v>0.73</v>
      </c>
    </row>
    <row r="757" spans="1:12" x14ac:dyDescent="0.3">
      <c r="A757" t="s">
        <v>1577</v>
      </c>
      <c r="B757" t="s">
        <v>1578</v>
      </c>
      <c r="C757" t="s">
        <v>49</v>
      </c>
      <c r="D757">
        <v>26</v>
      </c>
      <c r="E757" t="s">
        <v>73</v>
      </c>
      <c r="F757" t="s">
        <v>74</v>
      </c>
      <c r="G757" t="s">
        <v>39</v>
      </c>
      <c r="H757">
        <v>7</v>
      </c>
      <c r="I757" t="s">
        <v>40</v>
      </c>
      <c r="J757">
        <v>2.9</v>
      </c>
      <c r="K757" t="s">
        <v>2110</v>
      </c>
      <c r="L757">
        <v>0.78</v>
      </c>
    </row>
    <row r="758" spans="1:12" x14ac:dyDescent="0.3">
      <c r="A758" t="s">
        <v>1579</v>
      </c>
      <c r="B758" t="s">
        <v>1580</v>
      </c>
      <c r="C758" t="s">
        <v>2</v>
      </c>
      <c r="D758">
        <v>49</v>
      </c>
      <c r="E758" t="s">
        <v>37</v>
      </c>
      <c r="F758" t="s">
        <v>38</v>
      </c>
      <c r="G758" t="s">
        <v>32</v>
      </c>
      <c r="H758">
        <v>22</v>
      </c>
      <c r="I758" t="s">
        <v>2121</v>
      </c>
      <c r="J758">
        <v>0</v>
      </c>
      <c r="K758" t="s">
        <v>18530</v>
      </c>
    </row>
    <row r="759" spans="1:12" x14ac:dyDescent="0.3">
      <c r="A759" t="s">
        <v>1581</v>
      </c>
      <c r="B759" t="s">
        <v>1582</v>
      </c>
      <c r="C759" t="s">
        <v>27</v>
      </c>
      <c r="D759">
        <v>37</v>
      </c>
      <c r="E759" t="s">
        <v>3</v>
      </c>
      <c r="F759" t="s">
        <v>4</v>
      </c>
      <c r="G759" t="s">
        <v>77</v>
      </c>
      <c r="I759" t="s">
        <v>40</v>
      </c>
      <c r="J759">
        <v>3.5</v>
      </c>
      <c r="K759" t="s">
        <v>19</v>
      </c>
      <c r="L759">
        <v>0.75</v>
      </c>
    </row>
    <row r="760" spans="1:12" x14ac:dyDescent="0.3">
      <c r="A760" t="s">
        <v>1583</v>
      </c>
      <c r="B760" t="s">
        <v>1584</v>
      </c>
      <c r="C760" t="s">
        <v>80</v>
      </c>
      <c r="D760">
        <v>31</v>
      </c>
      <c r="E760" t="s">
        <v>9</v>
      </c>
      <c r="F760" t="s">
        <v>10</v>
      </c>
      <c r="G760" t="s">
        <v>32</v>
      </c>
      <c r="H760">
        <v>1</v>
      </c>
      <c r="I760" t="s">
        <v>2116</v>
      </c>
      <c r="J760">
        <v>4.5</v>
      </c>
      <c r="K760" t="s">
        <v>2110</v>
      </c>
      <c r="L760">
        <v>0.96</v>
      </c>
    </row>
    <row r="761" spans="1:12" x14ac:dyDescent="0.3">
      <c r="A761" t="s">
        <v>1585</v>
      </c>
      <c r="B761" t="s">
        <v>1586</v>
      </c>
      <c r="C761" t="s">
        <v>49</v>
      </c>
      <c r="D761">
        <v>51</v>
      </c>
      <c r="E761" t="s">
        <v>100</v>
      </c>
      <c r="F761" t="s">
        <v>101</v>
      </c>
      <c r="G761" t="s">
        <v>11</v>
      </c>
      <c r="H761">
        <v>5</v>
      </c>
      <c r="I761" t="s">
        <v>43</v>
      </c>
      <c r="J761">
        <v>1.7</v>
      </c>
      <c r="K761" t="s">
        <v>56</v>
      </c>
      <c r="L761">
        <v>0.61</v>
      </c>
    </row>
    <row r="762" spans="1:12" x14ac:dyDescent="0.3">
      <c r="A762" t="s">
        <v>1587</v>
      </c>
      <c r="B762" t="s">
        <v>1588</v>
      </c>
      <c r="C762" t="s">
        <v>36</v>
      </c>
      <c r="D762">
        <v>60</v>
      </c>
      <c r="E762" t="s">
        <v>163</v>
      </c>
      <c r="F762" t="s">
        <v>164</v>
      </c>
      <c r="G762" t="s">
        <v>77</v>
      </c>
      <c r="H762">
        <v>40</v>
      </c>
      <c r="I762" t="s">
        <v>2113</v>
      </c>
      <c r="J762">
        <v>4.5999999999999996</v>
      </c>
      <c r="K762" t="s">
        <v>18530</v>
      </c>
      <c r="L762">
        <v>1</v>
      </c>
    </row>
    <row r="763" spans="1:12" x14ac:dyDescent="0.3">
      <c r="A763" t="s">
        <v>1589</v>
      </c>
      <c r="B763" t="s">
        <v>1590</v>
      </c>
      <c r="C763" t="s">
        <v>80</v>
      </c>
      <c r="D763">
        <v>51</v>
      </c>
      <c r="E763" t="s">
        <v>116</v>
      </c>
      <c r="F763" t="s">
        <v>10</v>
      </c>
      <c r="G763" t="s">
        <v>5</v>
      </c>
      <c r="H763">
        <v>19</v>
      </c>
      <c r="I763" t="s">
        <v>2113</v>
      </c>
      <c r="K763" t="s">
        <v>62</v>
      </c>
      <c r="L763">
        <v>0.82</v>
      </c>
    </row>
    <row r="764" spans="1:12" x14ac:dyDescent="0.3">
      <c r="A764" t="s">
        <v>1591</v>
      </c>
      <c r="B764" t="s">
        <v>1592</v>
      </c>
      <c r="C764" t="s">
        <v>36</v>
      </c>
      <c r="D764">
        <v>37</v>
      </c>
      <c r="E764" t="s">
        <v>16</v>
      </c>
      <c r="F764" t="s">
        <v>17</v>
      </c>
      <c r="G764" t="s">
        <v>18</v>
      </c>
      <c r="H764">
        <v>12</v>
      </c>
      <c r="I764" t="s">
        <v>18529</v>
      </c>
      <c r="J764">
        <v>4.9000000000000004</v>
      </c>
      <c r="K764" t="s">
        <v>2112</v>
      </c>
      <c r="L764">
        <v>0.8</v>
      </c>
    </row>
    <row r="765" spans="1:12" x14ac:dyDescent="0.3">
      <c r="A765" t="s">
        <v>1593</v>
      </c>
      <c r="B765" t="s">
        <v>1594</v>
      </c>
      <c r="C765" t="s">
        <v>15</v>
      </c>
      <c r="D765">
        <v>52</v>
      </c>
      <c r="E765" t="s">
        <v>81</v>
      </c>
      <c r="F765" t="s">
        <v>82</v>
      </c>
      <c r="G765" t="s">
        <v>5</v>
      </c>
      <c r="H765">
        <v>7</v>
      </c>
      <c r="I765" t="s">
        <v>2116</v>
      </c>
      <c r="J765">
        <v>2.2000000000000002</v>
      </c>
      <c r="K765" t="s">
        <v>18529</v>
      </c>
      <c r="L765">
        <v>0.96</v>
      </c>
    </row>
    <row r="766" spans="1:12" x14ac:dyDescent="0.3">
      <c r="A766" t="s">
        <v>1595</v>
      </c>
      <c r="B766" t="s">
        <v>1596</v>
      </c>
      <c r="C766" t="s">
        <v>36</v>
      </c>
      <c r="D766">
        <v>27</v>
      </c>
      <c r="E766" t="s">
        <v>37</v>
      </c>
      <c r="F766" t="s">
        <v>38</v>
      </c>
      <c r="G766" t="s">
        <v>5</v>
      </c>
      <c r="H766">
        <v>4</v>
      </c>
      <c r="I766" t="s">
        <v>2126</v>
      </c>
      <c r="K766" t="s">
        <v>2110</v>
      </c>
      <c r="L766">
        <v>0.63</v>
      </c>
    </row>
    <row r="767" spans="1:12" x14ac:dyDescent="0.3">
      <c r="A767" t="s">
        <v>1597</v>
      </c>
      <c r="B767" t="s">
        <v>1598</v>
      </c>
      <c r="C767" t="s">
        <v>36</v>
      </c>
      <c r="D767">
        <v>48</v>
      </c>
      <c r="E767" t="s">
        <v>9</v>
      </c>
      <c r="F767" t="s">
        <v>10</v>
      </c>
      <c r="G767" t="s">
        <v>18</v>
      </c>
      <c r="H767">
        <v>24</v>
      </c>
      <c r="I767" t="s">
        <v>24</v>
      </c>
      <c r="J767">
        <v>2.2000000000000002</v>
      </c>
      <c r="K767" t="s">
        <v>2110</v>
      </c>
      <c r="L767">
        <v>0.67</v>
      </c>
    </row>
    <row r="768" spans="1:12" x14ac:dyDescent="0.3">
      <c r="A768" t="s">
        <v>1599</v>
      </c>
      <c r="B768" t="s">
        <v>1600</v>
      </c>
      <c r="C768" t="s">
        <v>22</v>
      </c>
      <c r="D768">
        <v>22</v>
      </c>
      <c r="E768" t="s">
        <v>73</v>
      </c>
      <c r="F768" t="s">
        <v>74</v>
      </c>
      <c r="G768" t="s">
        <v>39</v>
      </c>
      <c r="H768">
        <v>1</v>
      </c>
      <c r="I768" t="s">
        <v>97</v>
      </c>
      <c r="J768">
        <v>3.3</v>
      </c>
      <c r="K768" t="s">
        <v>2112</v>
      </c>
      <c r="L768">
        <v>0.61</v>
      </c>
    </row>
    <row r="769" spans="1:12" x14ac:dyDescent="0.3">
      <c r="A769" t="s">
        <v>1601</v>
      </c>
      <c r="B769" t="s">
        <v>1602</v>
      </c>
      <c r="C769" t="s">
        <v>8</v>
      </c>
      <c r="D769">
        <v>48</v>
      </c>
      <c r="E769" t="s">
        <v>16</v>
      </c>
      <c r="F769" t="s">
        <v>17</v>
      </c>
      <c r="G769" t="s">
        <v>11</v>
      </c>
      <c r="H769">
        <v>28</v>
      </c>
      <c r="I769" t="s">
        <v>97</v>
      </c>
      <c r="J769">
        <v>4.9000000000000004</v>
      </c>
      <c r="K769" t="s">
        <v>2110</v>
      </c>
      <c r="L769">
        <v>0.77</v>
      </c>
    </row>
    <row r="770" spans="1:12" x14ac:dyDescent="0.3">
      <c r="A770" t="s">
        <v>1603</v>
      </c>
      <c r="B770" t="s">
        <v>1604</v>
      </c>
      <c r="C770" t="s">
        <v>22</v>
      </c>
      <c r="D770">
        <v>54</v>
      </c>
      <c r="E770" t="s">
        <v>46</v>
      </c>
      <c r="F770" t="s">
        <v>10</v>
      </c>
      <c r="G770" t="s">
        <v>11</v>
      </c>
      <c r="H770">
        <v>19</v>
      </c>
      <c r="I770" t="s">
        <v>2121</v>
      </c>
      <c r="J770">
        <v>0</v>
      </c>
      <c r="K770" t="s">
        <v>18529</v>
      </c>
    </row>
    <row r="771" spans="1:12" x14ac:dyDescent="0.3">
      <c r="A771" t="s">
        <v>1605</v>
      </c>
      <c r="B771" t="s">
        <v>1606</v>
      </c>
      <c r="C771" t="s">
        <v>65</v>
      </c>
      <c r="D771">
        <v>52</v>
      </c>
      <c r="E771" t="s">
        <v>100</v>
      </c>
      <c r="F771" t="s">
        <v>101</v>
      </c>
      <c r="G771" t="s">
        <v>39</v>
      </c>
      <c r="H771">
        <v>4</v>
      </c>
      <c r="I771" t="s">
        <v>2113</v>
      </c>
      <c r="K771" t="s">
        <v>19</v>
      </c>
      <c r="L771">
        <v>0.84</v>
      </c>
    </row>
    <row r="772" spans="1:12" x14ac:dyDescent="0.3">
      <c r="A772" t="s">
        <v>1607</v>
      </c>
      <c r="B772" t="s">
        <v>1608</v>
      </c>
      <c r="C772" t="s">
        <v>27</v>
      </c>
      <c r="D772">
        <v>39</v>
      </c>
      <c r="E772" t="s">
        <v>50</v>
      </c>
      <c r="F772" t="s">
        <v>51</v>
      </c>
      <c r="G772" t="s">
        <v>23</v>
      </c>
      <c r="H772">
        <v>20</v>
      </c>
      <c r="I772" t="s">
        <v>12</v>
      </c>
      <c r="K772" t="s">
        <v>62</v>
      </c>
      <c r="L772">
        <v>0.89</v>
      </c>
    </row>
    <row r="773" spans="1:12" x14ac:dyDescent="0.3">
      <c r="A773" t="s">
        <v>1609</v>
      </c>
      <c r="B773" t="s">
        <v>1610</v>
      </c>
      <c r="C773" t="s">
        <v>2</v>
      </c>
      <c r="D773">
        <v>54</v>
      </c>
      <c r="E773" t="s">
        <v>112</v>
      </c>
      <c r="F773" t="s">
        <v>113</v>
      </c>
      <c r="G773" t="s">
        <v>11</v>
      </c>
      <c r="H773">
        <v>19</v>
      </c>
      <c r="I773" t="s">
        <v>97</v>
      </c>
      <c r="J773">
        <v>4</v>
      </c>
      <c r="K773" t="s">
        <v>18529</v>
      </c>
      <c r="L773">
        <v>0.9</v>
      </c>
    </row>
    <row r="774" spans="1:12" x14ac:dyDescent="0.3">
      <c r="A774" t="s">
        <v>1611</v>
      </c>
      <c r="B774" t="s">
        <v>1612</v>
      </c>
      <c r="C774" t="s">
        <v>65</v>
      </c>
      <c r="D774">
        <v>22</v>
      </c>
      <c r="E774" t="s">
        <v>46</v>
      </c>
      <c r="F774" t="s">
        <v>10</v>
      </c>
      <c r="G774" t="s">
        <v>66</v>
      </c>
      <c r="H774">
        <v>1</v>
      </c>
      <c r="I774" t="s">
        <v>2126</v>
      </c>
      <c r="J774">
        <v>4.8</v>
      </c>
      <c r="K774" t="s">
        <v>18528</v>
      </c>
      <c r="L774">
        <v>0.87</v>
      </c>
    </row>
    <row r="775" spans="1:12" x14ac:dyDescent="0.3">
      <c r="A775" t="s">
        <v>1613</v>
      </c>
      <c r="B775" t="s">
        <v>1614</v>
      </c>
      <c r="C775" t="s">
        <v>8</v>
      </c>
      <c r="D775">
        <v>29</v>
      </c>
      <c r="E775" t="s">
        <v>141</v>
      </c>
      <c r="F775" t="s">
        <v>142</v>
      </c>
      <c r="G775" t="s">
        <v>11</v>
      </c>
      <c r="H775">
        <v>8</v>
      </c>
      <c r="I775" t="s">
        <v>2113</v>
      </c>
      <c r="J775">
        <v>0</v>
      </c>
      <c r="K775" t="s">
        <v>2110</v>
      </c>
      <c r="L775">
        <v>0.77</v>
      </c>
    </row>
    <row r="776" spans="1:12" x14ac:dyDescent="0.3">
      <c r="A776" t="s">
        <v>1615</v>
      </c>
      <c r="B776" t="s">
        <v>1616</v>
      </c>
      <c r="C776" t="s">
        <v>80</v>
      </c>
      <c r="D776">
        <v>23</v>
      </c>
      <c r="E776" t="s">
        <v>178</v>
      </c>
      <c r="F776" t="s">
        <v>60</v>
      </c>
      <c r="G776" t="s">
        <v>77</v>
      </c>
      <c r="H776">
        <v>3</v>
      </c>
      <c r="I776" t="s">
        <v>97</v>
      </c>
      <c r="J776">
        <v>1.6</v>
      </c>
      <c r="K776" t="s">
        <v>62</v>
      </c>
      <c r="L776">
        <v>0.72</v>
      </c>
    </row>
    <row r="777" spans="1:12" x14ac:dyDescent="0.3">
      <c r="A777" t="s">
        <v>1617</v>
      </c>
      <c r="B777" t="s">
        <v>1618</v>
      </c>
      <c r="C777" t="s">
        <v>22</v>
      </c>
      <c r="D777">
        <v>58</v>
      </c>
      <c r="E777" t="s">
        <v>167</v>
      </c>
      <c r="F777" t="s">
        <v>60</v>
      </c>
      <c r="G777" t="s">
        <v>77</v>
      </c>
      <c r="H777">
        <v>30</v>
      </c>
      <c r="I777" t="s">
        <v>2113</v>
      </c>
      <c r="J777">
        <v>1.3</v>
      </c>
      <c r="K777" t="s">
        <v>56</v>
      </c>
      <c r="L777">
        <v>0.87</v>
      </c>
    </row>
    <row r="778" spans="1:12" x14ac:dyDescent="0.3">
      <c r="A778" t="s">
        <v>1619</v>
      </c>
      <c r="B778" t="s">
        <v>1620</v>
      </c>
      <c r="C778" t="s">
        <v>2</v>
      </c>
      <c r="D778">
        <v>56</v>
      </c>
      <c r="E778" t="s">
        <v>163</v>
      </c>
      <c r="F778" t="s">
        <v>164</v>
      </c>
      <c r="G778" t="s">
        <v>5</v>
      </c>
      <c r="H778">
        <v>3</v>
      </c>
      <c r="I778" t="s">
        <v>2116</v>
      </c>
      <c r="J778">
        <v>4.0999999999999996</v>
      </c>
      <c r="K778" t="s">
        <v>18530</v>
      </c>
      <c r="L778">
        <v>0.89</v>
      </c>
    </row>
    <row r="779" spans="1:12" x14ac:dyDescent="0.3">
      <c r="A779" t="s">
        <v>1621</v>
      </c>
      <c r="B779" t="s">
        <v>1622</v>
      </c>
      <c r="C779" t="s">
        <v>80</v>
      </c>
      <c r="D779">
        <v>48</v>
      </c>
      <c r="E779" t="s">
        <v>50</v>
      </c>
      <c r="F779" t="s">
        <v>51</v>
      </c>
      <c r="G779" t="s">
        <v>23</v>
      </c>
      <c r="H779">
        <v>19</v>
      </c>
      <c r="I779" t="s">
        <v>2116</v>
      </c>
      <c r="J779">
        <v>1.5</v>
      </c>
      <c r="K779" t="s">
        <v>2110</v>
      </c>
      <c r="L779">
        <v>0.87</v>
      </c>
    </row>
    <row r="780" spans="1:12" x14ac:dyDescent="0.3">
      <c r="A780" t="s">
        <v>1623</v>
      </c>
      <c r="B780" t="s">
        <v>1624</v>
      </c>
      <c r="C780" t="s">
        <v>65</v>
      </c>
      <c r="D780">
        <v>31</v>
      </c>
      <c r="E780" t="s">
        <v>112</v>
      </c>
      <c r="F780" t="s">
        <v>113</v>
      </c>
      <c r="G780" t="s">
        <v>11</v>
      </c>
      <c r="H780">
        <v>11</v>
      </c>
      <c r="I780" t="s">
        <v>43</v>
      </c>
      <c r="J780">
        <v>4.3</v>
      </c>
      <c r="K780" t="s">
        <v>62</v>
      </c>
      <c r="L780">
        <v>0.76</v>
      </c>
    </row>
    <row r="781" spans="1:12" x14ac:dyDescent="0.3">
      <c r="A781" t="s">
        <v>1625</v>
      </c>
      <c r="B781" t="s">
        <v>1626</v>
      </c>
      <c r="C781" t="s">
        <v>80</v>
      </c>
      <c r="D781">
        <v>44</v>
      </c>
      <c r="E781" t="s">
        <v>9</v>
      </c>
      <c r="F781" t="s">
        <v>10</v>
      </c>
      <c r="G781" t="s">
        <v>102</v>
      </c>
      <c r="H781">
        <v>26</v>
      </c>
      <c r="I781" t="s">
        <v>2113</v>
      </c>
      <c r="J781">
        <v>1.6</v>
      </c>
      <c r="K781" t="s">
        <v>18529</v>
      </c>
      <c r="L781">
        <v>1</v>
      </c>
    </row>
    <row r="782" spans="1:12" x14ac:dyDescent="0.3">
      <c r="A782" t="s">
        <v>1627</v>
      </c>
      <c r="B782" t="s">
        <v>1628</v>
      </c>
      <c r="C782" t="s">
        <v>22</v>
      </c>
      <c r="D782">
        <v>42</v>
      </c>
      <c r="E782" t="s">
        <v>127</v>
      </c>
      <c r="F782" t="s">
        <v>128</v>
      </c>
      <c r="G782" t="s">
        <v>11</v>
      </c>
      <c r="H782">
        <v>10</v>
      </c>
      <c r="I782" t="s">
        <v>2108</v>
      </c>
      <c r="J782">
        <v>3.7</v>
      </c>
      <c r="K782" t="s">
        <v>62</v>
      </c>
      <c r="L782">
        <v>0.94</v>
      </c>
    </row>
    <row r="783" spans="1:12" x14ac:dyDescent="0.3">
      <c r="A783" t="s">
        <v>1629</v>
      </c>
      <c r="B783" t="s">
        <v>1630</v>
      </c>
      <c r="C783" t="s">
        <v>85</v>
      </c>
      <c r="D783">
        <v>59</v>
      </c>
      <c r="E783" t="s">
        <v>46</v>
      </c>
      <c r="F783" t="s">
        <v>10</v>
      </c>
      <c r="G783" t="s">
        <v>66</v>
      </c>
      <c r="H783">
        <v>17</v>
      </c>
      <c r="I783" t="s">
        <v>2113</v>
      </c>
      <c r="J783">
        <v>1.4</v>
      </c>
      <c r="K783" t="s">
        <v>56</v>
      </c>
    </row>
    <row r="784" spans="1:12" x14ac:dyDescent="0.3">
      <c r="A784" t="s">
        <v>1631</v>
      </c>
      <c r="B784" t="s">
        <v>1632</v>
      </c>
      <c r="C784" t="s">
        <v>22</v>
      </c>
      <c r="E784" t="s">
        <v>59</v>
      </c>
      <c r="F784" t="s">
        <v>60</v>
      </c>
      <c r="G784" t="s">
        <v>5</v>
      </c>
      <c r="H784">
        <v>9</v>
      </c>
      <c r="I784" t="s">
        <v>217</v>
      </c>
      <c r="J784">
        <v>4.5</v>
      </c>
      <c r="K784" t="s">
        <v>62</v>
      </c>
      <c r="L784">
        <v>83</v>
      </c>
    </row>
    <row r="785" spans="1:12" x14ac:dyDescent="0.3">
      <c r="A785" t="s">
        <v>1633</v>
      </c>
      <c r="B785" t="s">
        <v>1634</v>
      </c>
      <c r="C785" t="s">
        <v>80</v>
      </c>
      <c r="D785">
        <v>21</v>
      </c>
      <c r="E785" t="s">
        <v>163</v>
      </c>
      <c r="F785" t="s">
        <v>164</v>
      </c>
      <c r="G785" t="s">
        <v>39</v>
      </c>
      <c r="H785">
        <v>0</v>
      </c>
      <c r="I785" t="s">
        <v>43</v>
      </c>
      <c r="J785">
        <v>3.7</v>
      </c>
      <c r="K785" t="s">
        <v>2110</v>
      </c>
      <c r="L785">
        <v>0.74</v>
      </c>
    </row>
    <row r="786" spans="1:12" x14ac:dyDescent="0.3">
      <c r="A786" t="s">
        <v>1635</v>
      </c>
      <c r="B786" t="s">
        <v>1636</v>
      </c>
      <c r="C786" t="s">
        <v>85</v>
      </c>
      <c r="D786">
        <v>53</v>
      </c>
      <c r="E786" t="s">
        <v>55</v>
      </c>
      <c r="F786" t="s">
        <v>10</v>
      </c>
      <c r="G786" t="s">
        <v>77</v>
      </c>
      <c r="H786">
        <v>5</v>
      </c>
      <c r="I786" t="s">
        <v>2121</v>
      </c>
      <c r="J786">
        <v>1.1000000000000001</v>
      </c>
      <c r="K786" t="s">
        <v>2110</v>
      </c>
      <c r="L786">
        <v>92</v>
      </c>
    </row>
    <row r="787" spans="1:12" x14ac:dyDescent="0.3">
      <c r="A787" t="s">
        <v>1637</v>
      </c>
      <c r="B787" t="s">
        <v>1638</v>
      </c>
      <c r="C787" t="s">
        <v>80</v>
      </c>
      <c r="D787">
        <v>35</v>
      </c>
      <c r="E787" t="s">
        <v>59</v>
      </c>
      <c r="F787" t="s">
        <v>60</v>
      </c>
      <c r="G787" t="s">
        <v>11</v>
      </c>
      <c r="H787">
        <v>15</v>
      </c>
      <c r="I787" t="s">
        <v>18529</v>
      </c>
      <c r="J787">
        <v>3.7</v>
      </c>
      <c r="K787" t="s">
        <v>18528</v>
      </c>
      <c r="L787">
        <v>0.66</v>
      </c>
    </row>
    <row r="788" spans="1:12" x14ac:dyDescent="0.3">
      <c r="A788" t="s">
        <v>1639</v>
      </c>
      <c r="B788" t="s">
        <v>1640</v>
      </c>
      <c r="C788" t="s">
        <v>65</v>
      </c>
      <c r="D788">
        <v>25</v>
      </c>
      <c r="E788" t="s">
        <v>95</v>
      </c>
      <c r="F788" t="s">
        <v>96</v>
      </c>
      <c r="G788" t="s">
        <v>102</v>
      </c>
      <c r="H788">
        <v>3</v>
      </c>
      <c r="I788" t="s">
        <v>52</v>
      </c>
      <c r="J788">
        <v>3.2</v>
      </c>
      <c r="K788" t="s">
        <v>18530</v>
      </c>
      <c r="L788">
        <v>0.74</v>
      </c>
    </row>
    <row r="789" spans="1:12" x14ac:dyDescent="0.3">
      <c r="A789" t="s">
        <v>1641</v>
      </c>
      <c r="B789" t="s">
        <v>1642</v>
      </c>
      <c r="C789" t="s">
        <v>27</v>
      </c>
      <c r="D789">
        <v>23</v>
      </c>
      <c r="E789" t="s">
        <v>3</v>
      </c>
      <c r="F789" t="s">
        <v>4</v>
      </c>
      <c r="G789" t="s">
        <v>61</v>
      </c>
      <c r="H789">
        <v>1</v>
      </c>
      <c r="I789" t="s">
        <v>2117</v>
      </c>
      <c r="J789">
        <v>5</v>
      </c>
      <c r="K789" t="s">
        <v>19</v>
      </c>
      <c r="L789">
        <v>0.97</v>
      </c>
    </row>
    <row r="790" spans="1:12" x14ac:dyDescent="0.3">
      <c r="A790" t="s">
        <v>1643</v>
      </c>
      <c r="B790" t="s">
        <v>1644</v>
      </c>
      <c r="C790" t="s">
        <v>22</v>
      </c>
      <c r="D790">
        <v>56</v>
      </c>
      <c r="E790" t="s">
        <v>127</v>
      </c>
      <c r="F790" t="s">
        <v>128</v>
      </c>
      <c r="G790" t="s">
        <v>18</v>
      </c>
      <c r="H790">
        <v>13</v>
      </c>
      <c r="I790" t="s">
        <v>2117</v>
      </c>
      <c r="J790">
        <v>0</v>
      </c>
      <c r="K790" t="s">
        <v>18529</v>
      </c>
      <c r="L790">
        <v>77</v>
      </c>
    </row>
    <row r="791" spans="1:12" x14ac:dyDescent="0.3">
      <c r="A791" t="s">
        <v>1645</v>
      </c>
      <c r="B791" t="s">
        <v>1646</v>
      </c>
      <c r="C791" t="s">
        <v>27</v>
      </c>
      <c r="D791">
        <v>31</v>
      </c>
      <c r="E791" t="s">
        <v>167</v>
      </c>
      <c r="F791" t="s">
        <v>60</v>
      </c>
      <c r="G791" t="s">
        <v>61</v>
      </c>
      <c r="H791">
        <v>6</v>
      </c>
      <c r="I791" t="s">
        <v>18529</v>
      </c>
      <c r="J791">
        <v>3.5</v>
      </c>
      <c r="K791" t="s">
        <v>147</v>
      </c>
      <c r="L791">
        <v>0.86</v>
      </c>
    </row>
    <row r="792" spans="1:12" x14ac:dyDescent="0.3">
      <c r="A792" t="s">
        <v>1647</v>
      </c>
      <c r="B792" t="s">
        <v>1648</v>
      </c>
      <c r="C792" t="s">
        <v>80</v>
      </c>
      <c r="D792">
        <v>24</v>
      </c>
      <c r="E792" t="s">
        <v>46</v>
      </c>
      <c r="F792" t="s">
        <v>10</v>
      </c>
      <c r="G792" t="s">
        <v>66</v>
      </c>
      <c r="H792">
        <v>4</v>
      </c>
      <c r="I792" t="s">
        <v>2113</v>
      </c>
      <c r="J792">
        <v>3.1</v>
      </c>
      <c r="K792" t="s">
        <v>18528</v>
      </c>
      <c r="L792">
        <v>0.95</v>
      </c>
    </row>
    <row r="793" spans="1:12" x14ac:dyDescent="0.3">
      <c r="A793" t="s">
        <v>1649</v>
      </c>
      <c r="B793" t="s">
        <v>1650</v>
      </c>
      <c r="C793" t="s">
        <v>8</v>
      </c>
      <c r="D793">
        <v>35</v>
      </c>
      <c r="E793" t="s">
        <v>95</v>
      </c>
      <c r="F793" t="s">
        <v>96</v>
      </c>
      <c r="G793" t="s">
        <v>66</v>
      </c>
      <c r="H793">
        <v>7</v>
      </c>
      <c r="I793" t="s">
        <v>18529</v>
      </c>
      <c r="J793">
        <v>3.9</v>
      </c>
      <c r="K793" t="s">
        <v>2110</v>
      </c>
      <c r="L793">
        <v>0.72</v>
      </c>
    </row>
    <row r="794" spans="1:12" x14ac:dyDescent="0.3">
      <c r="A794" t="s">
        <v>1651</v>
      </c>
      <c r="B794" t="s">
        <v>1652</v>
      </c>
      <c r="C794" t="s">
        <v>8</v>
      </c>
      <c r="D794">
        <v>20</v>
      </c>
      <c r="E794" t="s">
        <v>178</v>
      </c>
      <c r="F794" t="s">
        <v>60</v>
      </c>
      <c r="G794" t="s">
        <v>32</v>
      </c>
      <c r="H794">
        <v>1</v>
      </c>
      <c r="I794" t="s">
        <v>18529</v>
      </c>
      <c r="J794">
        <v>3.5</v>
      </c>
      <c r="K794" t="s">
        <v>2110</v>
      </c>
      <c r="L794">
        <v>0.71</v>
      </c>
    </row>
    <row r="795" spans="1:12" x14ac:dyDescent="0.3">
      <c r="A795" t="s">
        <v>1653</v>
      </c>
      <c r="B795" t="s">
        <v>1654</v>
      </c>
      <c r="C795" t="s">
        <v>85</v>
      </c>
      <c r="D795">
        <v>26</v>
      </c>
      <c r="E795" t="s">
        <v>9</v>
      </c>
      <c r="F795" t="s">
        <v>10</v>
      </c>
      <c r="G795" t="s">
        <v>39</v>
      </c>
      <c r="H795">
        <v>5</v>
      </c>
      <c r="I795" t="s">
        <v>217</v>
      </c>
      <c r="J795">
        <v>2.5</v>
      </c>
      <c r="K795" t="s">
        <v>18530</v>
      </c>
      <c r="L795">
        <v>0.93</v>
      </c>
    </row>
    <row r="796" spans="1:12" x14ac:dyDescent="0.3">
      <c r="A796" t="s">
        <v>1655</v>
      </c>
      <c r="B796" t="s">
        <v>1656</v>
      </c>
      <c r="C796" t="s">
        <v>80</v>
      </c>
      <c r="D796">
        <v>54</v>
      </c>
      <c r="E796" t="s">
        <v>55</v>
      </c>
      <c r="F796" t="s">
        <v>10</v>
      </c>
      <c r="G796" t="s">
        <v>77</v>
      </c>
      <c r="H796">
        <v>29</v>
      </c>
      <c r="I796" t="s">
        <v>43</v>
      </c>
      <c r="J796">
        <v>3.1</v>
      </c>
      <c r="K796" t="s">
        <v>2112</v>
      </c>
    </row>
    <row r="797" spans="1:12" x14ac:dyDescent="0.3">
      <c r="A797" t="s">
        <v>1657</v>
      </c>
      <c r="B797" t="s">
        <v>1658</v>
      </c>
      <c r="C797" t="s">
        <v>36</v>
      </c>
      <c r="D797">
        <v>53</v>
      </c>
      <c r="E797" t="s">
        <v>112</v>
      </c>
      <c r="F797" t="s">
        <v>113</v>
      </c>
      <c r="G797" t="s">
        <v>66</v>
      </c>
      <c r="H797">
        <v>12</v>
      </c>
      <c r="I797" t="s">
        <v>2108</v>
      </c>
      <c r="J797">
        <v>4.7</v>
      </c>
      <c r="K797" t="s">
        <v>2112</v>
      </c>
      <c r="L797">
        <v>0.87</v>
      </c>
    </row>
    <row r="798" spans="1:12" x14ac:dyDescent="0.3">
      <c r="A798" t="s">
        <v>1659</v>
      </c>
      <c r="B798" t="s">
        <v>1660</v>
      </c>
      <c r="C798" t="s">
        <v>65</v>
      </c>
      <c r="D798">
        <v>33</v>
      </c>
      <c r="E798" t="s">
        <v>116</v>
      </c>
      <c r="F798" t="s">
        <v>10</v>
      </c>
      <c r="G798" t="s">
        <v>77</v>
      </c>
      <c r="H798">
        <v>4</v>
      </c>
      <c r="I798" t="s">
        <v>18529</v>
      </c>
      <c r="J798">
        <v>1.9</v>
      </c>
      <c r="K798" t="s">
        <v>18528</v>
      </c>
      <c r="L798">
        <v>73</v>
      </c>
    </row>
    <row r="799" spans="1:12" x14ac:dyDescent="0.3">
      <c r="A799" t="s">
        <v>1661</v>
      </c>
      <c r="B799" t="s">
        <v>1662</v>
      </c>
      <c r="C799" t="s">
        <v>36</v>
      </c>
      <c r="D799">
        <v>43</v>
      </c>
      <c r="E799" t="s">
        <v>30</v>
      </c>
      <c r="F799" t="s">
        <v>31</v>
      </c>
      <c r="G799" t="s">
        <v>23</v>
      </c>
      <c r="H799">
        <v>12</v>
      </c>
      <c r="I799" t="s">
        <v>18529</v>
      </c>
      <c r="J799">
        <v>1.6</v>
      </c>
      <c r="K799" t="s">
        <v>2112</v>
      </c>
      <c r="L799">
        <v>0.74</v>
      </c>
    </row>
    <row r="800" spans="1:12" x14ac:dyDescent="0.3">
      <c r="A800" t="s">
        <v>1663</v>
      </c>
      <c r="B800" t="s">
        <v>1664</v>
      </c>
      <c r="C800" t="s">
        <v>80</v>
      </c>
      <c r="D800">
        <v>37</v>
      </c>
      <c r="E800" t="s">
        <v>116</v>
      </c>
      <c r="F800" t="s">
        <v>10</v>
      </c>
      <c r="G800" t="s">
        <v>77</v>
      </c>
      <c r="H800">
        <v>3</v>
      </c>
      <c r="I800" t="s">
        <v>2126</v>
      </c>
      <c r="J800">
        <v>2.5</v>
      </c>
      <c r="K800" t="s">
        <v>19</v>
      </c>
      <c r="L800">
        <v>0.62</v>
      </c>
    </row>
    <row r="801" spans="1:12" x14ac:dyDescent="0.3">
      <c r="A801" t="s">
        <v>1665</v>
      </c>
      <c r="B801" t="s">
        <v>1666</v>
      </c>
      <c r="C801" t="s">
        <v>27</v>
      </c>
      <c r="D801">
        <v>58</v>
      </c>
      <c r="E801" t="s">
        <v>123</v>
      </c>
      <c r="F801" t="s">
        <v>124</v>
      </c>
      <c r="G801" t="s">
        <v>39</v>
      </c>
      <c r="H801">
        <v>15</v>
      </c>
      <c r="I801" t="s">
        <v>2126</v>
      </c>
      <c r="J801">
        <v>3.5</v>
      </c>
      <c r="K801" t="s">
        <v>18529</v>
      </c>
      <c r="L801">
        <v>0.98</v>
      </c>
    </row>
    <row r="802" spans="1:12" x14ac:dyDescent="0.3">
      <c r="A802" t="s">
        <v>1667</v>
      </c>
      <c r="B802" t="s">
        <v>1668</v>
      </c>
      <c r="C802" t="s">
        <v>8</v>
      </c>
      <c r="D802">
        <v>39</v>
      </c>
      <c r="E802" t="s">
        <v>178</v>
      </c>
      <c r="F802" t="s">
        <v>60</v>
      </c>
      <c r="G802" t="s">
        <v>11</v>
      </c>
      <c r="H802">
        <v>15</v>
      </c>
      <c r="I802" t="s">
        <v>2113</v>
      </c>
      <c r="K802" t="s">
        <v>2110</v>
      </c>
      <c r="L802">
        <v>0.8</v>
      </c>
    </row>
    <row r="803" spans="1:12" x14ac:dyDescent="0.3">
      <c r="A803" t="s">
        <v>1669</v>
      </c>
      <c r="B803" t="s">
        <v>1670</v>
      </c>
      <c r="C803" t="s">
        <v>15</v>
      </c>
      <c r="D803">
        <v>43</v>
      </c>
      <c r="E803" t="s">
        <v>50</v>
      </c>
      <c r="F803" t="s">
        <v>51</v>
      </c>
      <c r="G803" t="s">
        <v>18</v>
      </c>
      <c r="H803">
        <v>13</v>
      </c>
      <c r="I803" t="s">
        <v>302</v>
      </c>
      <c r="J803">
        <v>1.2</v>
      </c>
      <c r="K803" t="s">
        <v>62</v>
      </c>
      <c r="L803">
        <v>69</v>
      </c>
    </row>
    <row r="804" spans="1:12" x14ac:dyDescent="0.3">
      <c r="A804" t="s">
        <v>1671</v>
      </c>
      <c r="B804" t="s">
        <v>1672</v>
      </c>
      <c r="C804" t="s">
        <v>65</v>
      </c>
      <c r="D804">
        <v>40</v>
      </c>
      <c r="E804" t="s">
        <v>178</v>
      </c>
      <c r="F804" t="s">
        <v>60</v>
      </c>
      <c r="G804" t="s">
        <v>5</v>
      </c>
      <c r="H804">
        <v>20</v>
      </c>
      <c r="I804" t="s">
        <v>97</v>
      </c>
      <c r="K804" t="s">
        <v>18528</v>
      </c>
      <c r="L804">
        <v>90</v>
      </c>
    </row>
    <row r="805" spans="1:12" x14ac:dyDescent="0.3">
      <c r="A805" t="s">
        <v>1673</v>
      </c>
      <c r="B805" t="s">
        <v>1674</v>
      </c>
      <c r="C805" t="s">
        <v>2</v>
      </c>
      <c r="D805">
        <v>51</v>
      </c>
      <c r="E805" t="s">
        <v>55</v>
      </c>
      <c r="F805" t="s">
        <v>10</v>
      </c>
      <c r="G805" t="s">
        <v>102</v>
      </c>
      <c r="H805">
        <v>30</v>
      </c>
      <c r="I805" t="s">
        <v>2121</v>
      </c>
      <c r="K805" t="s">
        <v>18530</v>
      </c>
      <c r="L805">
        <v>0.74</v>
      </c>
    </row>
    <row r="806" spans="1:12" x14ac:dyDescent="0.3">
      <c r="A806" t="s">
        <v>1675</v>
      </c>
      <c r="B806" t="s">
        <v>1676</v>
      </c>
      <c r="C806" t="s">
        <v>15</v>
      </c>
      <c r="D806">
        <v>23</v>
      </c>
      <c r="E806" t="s">
        <v>16</v>
      </c>
      <c r="F806" t="s">
        <v>17</v>
      </c>
      <c r="G806" t="s">
        <v>32</v>
      </c>
      <c r="H806">
        <v>4</v>
      </c>
      <c r="I806" t="s">
        <v>2113</v>
      </c>
      <c r="J806">
        <v>4.5</v>
      </c>
      <c r="K806" t="s">
        <v>19</v>
      </c>
      <c r="L806">
        <v>0.98</v>
      </c>
    </row>
    <row r="807" spans="1:12" x14ac:dyDescent="0.3">
      <c r="A807" t="s">
        <v>1677</v>
      </c>
      <c r="B807" t="s">
        <v>1678</v>
      </c>
      <c r="C807" t="s">
        <v>2</v>
      </c>
      <c r="D807">
        <v>31</v>
      </c>
      <c r="E807" t="s">
        <v>37</v>
      </c>
      <c r="F807" t="s">
        <v>38</v>
      </c>
      <c r="G807" t="s">
        <v>18</v>
      </c>
      <c r="I807" t="s">
        <v>302</v>
      </c>
      <c r="K807" t="s">
        <v>62</v>
      </c>
      <c r="L807">
        <v>0.84</v>
      </c>
    </row>
    <row r="808" spans="1:12" x14ac:dyDescent="0.3">
      <c r="A808" t="s">
        <v>1679</v>
      </c>
      <c r="B808" t="s">
        <v>1680</v>
      </c>
      <c r="C808" t="s">
        <v>8</v>
      </c>
      <c r="D808">
        <v>44</v>
      </c>
      <c r="E808" t="s">
        <v>112</v>
      </c>
      <c r="F808" t="s">
        <v>113</v>
      </c>
      <c r="G808" t="s">
        <v>23</v>
      </c>
      <c r="H808">
        <v>3</v>
      </c>
      <c r="I808" t="s">
        <v>109</v>
      </c>
      <c r="J808">
        <v>5</v>
      </c>
      <c r="K808" t="s">
        <v>56</v>
      </c>
      <c r="L808">
        <v>0.75</v>
      </c>
    </row>
    <row r="809" spans="1:12" x14ac:dyDescent="0.3">
      <c r="A809" t="s">
        <v>1681</v>
      </c>
      <c r="B809" t="s">
        <v>1682</v>
      </c>
      <c r="C809" t="s">
        <v>85</v>
      </c>
      <c r="D809">
        <v>56</v>
      </c>
      <c r="E809" t="s">
        <v>16</v>
      </c>
      <c r="F809" t="s">
        <v>17</v>
      </c>
      <c r="G809" t="s">
        <v>11</v>
      </c>
      <c r="H809">
        <v>23</v>
      </c>
      <c r="I809" t="s">
        <v>2121</v>
      </c>
      <c r="J809">
        <v>3.9</v>
      </c>
      <c r="K809" t="s">
        <v>2112</v>
      </c>
    </row>
    <row r="810" spans="1:12" x14ac:dyDescent="0.3">
      <c r="A810" t="s">
        <v>1683</v>
      </c>
      <c r="B810" t="s">
        <v>1684</v>
      </c>
      <c r="C810" t="s">
        <v>8</v>
      </c>
      <c r="D810">
        <v>48</v>
      </c>
      <c r="E810" t="s">
        <v>9</v>
      </c>
      <c r="F810" t="s">
        <v>10</v>
      </c>
      <c r="G810" t="s">
        <v>66</v>
      </c>
      <c r="H810">
        <v>5</v>
      </c>
      <c r="I810" t="s">
        <v>217</v>
      </c>
      <c r="J810">
        <v>1.8</v>
      </c>
      <c r="K810" t="s">
        <v>18530</v>
      </c>
      <c r="L810">
        <v>0.97</v>
      </c>
    </row>
    <row r="811" spans="1:12" x14ac:dyDescent="0.3">
      <c r="A811" t="s">
        <v>1685</v>
      </c>
      <c r="B811" t="s">
        <v>1686</v>
      </c>
      <c r="C811" t="s">
        <v>2</v>
      </c>
      <c r="D811">
        <v>46</v>
      </c>
      <c r="E811" t="s">
        <v>112</v>
      </c>
      <c r="F811" t="s">
        <v>113</v>
      </c>
      <c r="G811" t="s">
        <v>23</v>
      </c>
      <c r="H811">
        <v>28</v>
      </c>
      <c r="I811" t="s">
        <v>2117</v>
      </c>
      <c r="J811">
        <v>4.2</v>
      </c>
      <c r="K811" t="s">
        <v>18530</v>
      </c>
    </row>
    <row r="812" spans="1:12" x14ac:dyDescent="0.3">
      <c r="A812" t="s">
        <v>1687</v>
      </c>
      <c r="B812" t="s">
        <v>1688</v>
      </c>
      <c r="C812" t="s">
        <v>80</v>
      </c>
      <c r="D812">
        <v>21</v>
      </c>
      <c r="E812" t="s">
        <v>127</v>
      </c>
      <c r="F812" t="s">
        <v>128</v>
      </c>
      <c r="G812" t="s">
        <v>32</v>
      </c>
      <c r="H812">
        <v>0</v>
      </c>
      <c r="I812" t="s">
        <v>2126</v>
      </c>
      <c r="J812">
        <v>2.6</v>
      </c>
      <c r="K812" t="s">
        <v>147</v>
      </c>
      <c r="L812">
        <v>0.64</v>
      </c>
    </row>
    <row r="813" spans="1:12" x14ac:dyDescent="0.3">
      <c r="A813" t="s">
        <v>1689</v>
      </c>
      <c r="B813" t="s">
        <v>1690</v>
      </c>
      <c r="C813" t="s">
        <v>36</v>
      </c>
      <c r="D813">
        <v>52</v>
      </c>
      <c r="E813" t="s">
        <v>112</v>
      </c>
      <c r="F813" t="s">
        <v>113</v>
      </c>
      <c r="G813" t="s">
        <v>39</v>
      </c>
      <c r="H813">
        <v>30</v>
      </c>
      <c r="I813" t="s">
        <v>2117</v>
      </c>
      <c r="J813">
        <v>2</v>
      </c>
      <c r="K813" t="s">
        <v>2112</v>
      </c>
      <c r="L813">
        <v>0.68</v>
      </c>
    </row>
    <row r="814" spans="1:12" x14ac:dyDescent="0.3">
      <c r="A814" t="s">
        <v>1691</v>
      </c>
      <c r="B814" t="s">
        <v>1692</v>
      </c>
      <c r="C814" t="s">
        <v>2</v>
      </c>
      <c r="D814">
        <v>39</v>
      </c>
      <c r="E814" t="s">
        <v>112</v>
      </c>
      <c r="F814" t="s">
        <v>113</v>
      </c>
      <c r="G814" t="s">
        <v>18</v>
      </c>
      <c r="H814">
        <v>20</v>
      </c>
      <c r="I814" t="s">
        <v>158</v>
      </c>
      <c r="J814">
        <v>2.7</v>
      </c>
      <c r="K814" t="s">
        <v>2112</v>
      </c>
      <c r="L814">
        <v>0.67</v>
      </c>
    </row>
    <row r="815" spans="1:12" x14ac:dyDescent="0.3">
      <c r="A815" t="s">
        <v>1693</v>
      </c>
      <c r="B815" t="s">
        <v>1694</v>
      </c>
      <c r="C815" t="s">
        <v>2</v>
      </c>
      <c r="D815">
        <v>31</v>
      </c>
      <c r="E815" t="s">
        <v>9</v>
      </c>
      <c r="F815" t="s">
        <v>10</v>
      </c>
      <c r="G815" t="s">
        <v>11</v>
      </c>
      <c r="H815">
        <v>0</v>
      </c>
      <c r="I815" t="s">
        <v>2117</v>
      </c>
      <c r="J815">
        <v>2.2999999999999998</v>
      </c>
      <c r="K815" t="s">
        <v>147</v>
      </c>
      <c r="L815">
        <v>0.79</v>
      </c>
    </row>
    <row r="816" spans="1:12" x14ac:dyDescent="0.3">
      <c r="A816" t="s">
        <v>1695</v>
      </c>
      <c r="B816" t="s">
        <v>1696</v>
      </c>
      <c r="C816" t="s">
        <v>36</v>
      </c>
      <c r="D816">
        <v>22</v>
      </c>
      <c r="E816" t="s">
        <v>100</v>
      </c>
      <c r="F816" t="s">
        <v>101</v>
      </c>
      <c r="G816" t="s">
        <v>61</v>
      </c>
      <c r="H816">
        <v>4</v>
      </c>
      <c r="I816" t="s">
        <v>24</v>
      </c>
      <c r="J816">
        <v>3.8</v>
      </c>
      <c r="K816" t="s">
        <v>18530</v>
      </c>
      <c r="L816">
        <v>1</v>
      </c>
    </row>
    <row r="817" spans="1:12" x14ac:dyDescent="0.3">
      <c r="A817" t="s">
        <v>1697</v>
      </c>
      <c r="B817" t="s">
        <v>1698</v>
      </c>
      <c r="C817" t="s">
        <v>2</v>
      </c>
      <c r="D817">
        <v>38</v>
      </c>
      <c r="E817" t="s">
        <v>55</v>
      </c>
      <c r="F817" t="s">
        <v>10</v>
      </c>
      <c r="G817" t="s">
        <v>61</v>
      </c>
      <c r="H817">
        <v>10</v>
      </c>
      <c r="I817" t="s">
        <v>2116</v>
      </c>
      <c r="K817" t="s">
        <v>19</v>
      </c>
      <c r="L817">
        <v>0.66</v>
      </c>
    </row>
    <row r="818" spans="1:12" x14ac:dyDescent="0.3">
      <c r="A818" t="s">
        <v>1699</v>
      </c>
      <c r="B818" t="s">
        <v>1700</v>
      </c>
      <c r="C818" t="s">
        <v>85</v>
      </c>
      <c r="D818">
        <v>44</v>
      </c>
      <c r="E818" t="s">
        <v>59</v>
      </c>
      <c r="F818" t="s">
        <v>60</v>
      </c>
      <c r="G818" t="s">
        <v>18</v>
      </c>
      <c r="H818">
        <v>24</v>
      </c>
      <c r="I818" t="s">
        <v>40</v>
      </c>
      <c r="J818">
        <v>4.5999999999999996</v>
      </c>
      <c r="K818" t="s">
        <v>147</v>
      </c>
      <c r="L818">
        <v>0.97</v>
      </c>
    </row>
    <row r="819" spans="1:12" x14ac:dyDescent="0.3">
      <c r="A819" t="s">
        <v>1701</v>
      </c>
      <c r="B819" t="s">
        <v>1702</v>
      </c>
      <c r="C819" t="s">
        <v>80</v>
      </c>
      <c r="D819">
        <v>53</v>
      </c>
      <c r="E819" t="s">
        <v>37</v>
      </c>
      <c r="F819" t="s">
        <v>38</v>
      </c>
      <c r="G819" t="s">
        <v>102</v>
      </c>
      <c r="H819">
        <v>21</v>
      </c>
      <c r="I819" t="s">
        <v>2108</v>
      </c>
      <c r="J819">
        <v>3.4</v>
      </c>
      <c r="K819" t="s">
        <v>2110</v>
      </c>
      <c r="L819">
        <v>0.62</v>
      </c>
    </row>
    <row r="820" spans="1:12" x14ac:dyDescent="0.3">
      <c r="A820" t="s">
        <v>1703</v>
      </c>
      <c r="B820" t="s">
        <v>1704</v>
      </c>
      <c r="C820" t="s">
        <v>85</v>
      </c>
      <c r="D820">
        <v>22</v>
      </c>
      <c r="E820" t="s">
        <v>163</v>
      </c>
      <c r="F820" t="s">
        <v>164</v>
      </c>
      <c r="G820" t="s">
        <v>39</v>
      </c>
      <c r="H820">
        <v>2</v>
      </c>
      <c r="I820" t="s">
        <v>302</v>
      </c>
      <c r="K820" t="s">
        <v>147</v>
      </c>
    </row>
    <row r="821" spans="1:12" x14ac:dyDescent="0.3">
      <c r="A821" t="s">
        <v>1705</v>
      </c>
      <c r="B821" t="s">
        <v>1706</v>
      </c>
      <c r="C821" t="s">
        <v>65</v>
      </c>
      <c r="D821">
        <v>40</v>
      </c>
      <c r="E821" t="s">
        <v>81</v>
      </c>
      <c r="F821" t="s">
        <v>82</v>
      </c>
      <c r="G821" t="s">
        <v>5</v>
      </c>
      <c r="H821">
        <v>14</v>
      </c>
      <c r="I821" t="s">
        <v>2121</v>
      </c>
      <c r="J821">
        <v>0</v>
      </c>
      <c r="K821" t="s">
        <v>2112</v>
      </c>
      <c r="L821">
        <v>0.79</v>
      </c>
    </row>
    <row r="822" spans="1:12" x14ac:dyDescent="0.3">
      <c r="A822" t="s">
        <v>1707</v>
      </c>
      <c r="B822" t="s">
        <v>1708</v>
      </c>
      <c r="C822" t="s">
        <v>27</v>
      </c>
      <c r="D822">
        <v>49</v>
      </c>
      <c r="E822" t="s">
        <v>163</v>
      </c>
      <c r="F822" t="s">
        <v>164</v>
      </c>
      <c r="G822" t="s">
        <v>11</v>
      </c>
      <c r="H822">
        <v>15</v>
      </c>
      <c r="I822" t="s">
        <v>2116</v>
      </c>
      <c r="J822">
        <v>3.9</v>
      </c>
      <c r="K822" t="s">
        <v>18528</v>
      </c>
      <c r="L822">
        <v>0.86</v>
      </c>
    </row>
    <row r="823" spans="1:12" x14ac:dyDescent="0.3">
      <c r="A823" t="s">
        <v>1709</v>
      </c>
      <c r="B823" t="s">
        <v>1710</v>
      </c>
      <c r="C823" t="s">
        <v>49</v>
      </c>
      <c r="D823">
        <v>30</v>
      </c>
      <c r="E823" t="s">
        <v>9</v>
      </c>
      <c r="F823" t="s">
        <v>10</v>
      </c>
      <c r="G823" t="s">
        <v>61</v>
      </c>
      <c r="H823">
        <v>11</v>
      </c>
      <c r="I823" t="s">
        <v>33</v>
      </c>
      <c r="J823">
        <v>4.2</v>
      </c>
      <c r="K823" t="s">
        <v>2110</v>
      </c>
      <c r="L823">
        <v>0.65</v>
      </c>
    </row>
    <row r="824" spans="1:12" x14ac:dyDescent="0.3">
      <c r="A824" t="s">
        <v>1711</v>
      </c>
      <c r="B824" t="s">
        <v>1712</v>
      </c>
      <c r="C824" t="s">
        <v>27</v>
      </c>
      <c r="D824">
        <v>37</v>
      </c>
      <c r="E824" t="s">
        <v>73</v>
      </c>
      <c r="F824" t="s">
        <v>74</v>
      </c>
      <c r="G824" t="s">
        <v>32</v>
      </c>
      <c r="H824">
        <v>6</v>
      </c>
      <c r="I824" t="s">
        <v>2126</v>
      </c>
      <c r="K824" t="s">
        <v>18529</v>
      </c>
      <c r="L824">
        <v>0.99</v>
      </c>
    </row>
    <row r="825" spans="1:12" x14ac:dyDescent="0.3">
      <c r="A825" t="s">
        <v>1713</v>
      </c>
      <c r="B825" t="s">
        <v>1714</v>
      </c>
      <c r="C825" t="s">
        <v>15</v>
      </c>
      <c r="D825">
        <v>21</v>
      </c>
      <c r="E825" t="s">
        <v>127</v>
      </c>
      <c r="F825" t="s">
        <v>128</v>
      </c>
      <c r="G825" t="s">
        <v>18</v>
      </c>
      <c r="H825">
        <v>2</v>
      </c>
      <c r="I825" t="s">
        <v>2108</v>
      </c>
      <c r="J825">
        <v>3.6</v>
      </c>
      <c r="K825" t="s">
        <v>18528</v>
      </c>
      <c r="L825">
        <v>85</v>
      </c>
    </row>
    <row r="826" spans="1:12" x14ac:dyDescent="0.3">
      <c r="A826" t="s">
        <v>1715</v>
      </c>
      <c r="B826" t="s">
        <v>1716</v>
      </c>
      <c r="C826" t="s">
        <v>85</v>
      </c>
      <c r="D826">
        <v>20</v>
      </c>
      <c r="E826" t="s">
        <v>100</v>
      </c>
      <c r="F826" t="s">
        <v>101</v>
      </c>
      <c r="G826" t="s">
        <v>32</v>
      </c>
      <c r="H826">
        <v>1</v>
      </c>
      <c r="I826" t="s">
        <v>86</v>
      </c>
      <c r="K826" t="s">
        <v>56</v>
      </c>
      <c r="L826">
        <v>0.81</v>
      </c>
    </row>
    <row r="827" spans="1:12" x14ac:dyDescent="0.3">
      <c r="A827" t="s">
        <v>1717</v>
      </c>
      <c r="B827" t="s">
        <v>1718</v>
      </c>
      <c r="C827" t="s">
        <v>15</v>
      </c>
      <c r="D827">
        <v>20</v>
      </c>
      <c r="E827" t="s">
        <v>163</v>
      </c>
      <c r="F827" t="s">
        <v>164</v>
      </c>
      <c r="G827" t="s">
        <v>39</v>
      </c>
      <c r="H827">
        <v>2</v>
      </c>
      <c r="I827" t="s">
        <v>24</v>
      </c>
      <c r="J827">
        <v>2.1</v>
      </c>
      <c r="K827" t="s">
        <v>19</v>
      </c>
      <c r="L827">
        <v>0.64</v>
      </c>
    </row>
    <row r="828" spans="1:12" x14ac:dyDescent="0.3">
      <c r="A828" t="s">
        <v>1719</v>
      </c>
      <c r="B828" t="s">
        <v>1720</v>
      </c>
      <c r="C828" t="s">
        <v>49</v>
      </c>
      <c r="D828">
        <v>20</v>
      </c>
      <c r="E828" t="s">
        <v>59</v>
      </c>
      <c r="F828" t="s">
        <v>60</v>
      </c>
      <c r="G828" t="s">
        <v>102</v>
      </c>
      <c r="H828">
        <v>2</v>
      </c>
      <c r="I828" t="s">
        <v>2126</v>
      </c>
      <c r="J828">
        <v>3.9</v>
      </c>
      <c r="K828" t="s">
        <v>18528</v>
      </c>
      <c r="L828">
        <v>0.84</v>
      </c>
    </row>
    <row r="829" spans="1:12" x14ac:dyDescent="0.3">
      <c r="A829" t="s">
        <v>1721</v>
      </c>
      <c r="B829" t="s">
        <v>1722</v>
      </c>
      <c r="C829" t="s">
        <v>2</v>
      </c>
      <c r="D829">
        <v>26</v>
      </c>
      <c r="E829" t="s">
        <v>112</v>
      </c>
      <c r="F829" t="s">
        <v>113</v>
      </c>
      <c r="G829" t="s">
        <v>102</v>
      </c>
      <c r="H829">
        <v>2</v>
      </c>
      <c r="I829" t="s">
        <v>2116</v>
      </c>
      <c r="J829">
        <v>0</v>
      </c>
      <c r="K829" t="s">
        <v>18529</v>
      </c>
      <c r="L829">
        <v>0.66</v>
      </c>
    </row>
    <row r="830" spans="1:12" x14ac:dyDescent="0.3">
      <c r="A830" t="s">
        <v>1723</v>
      </c>
      <c r="B830" t="s">
        <v>1724</v>
      </c>
      <c r="C830" t="s">
        <v>27</v>
      </c>
      <c r="D830">
        <v>50</v>
      </c>
      <c r="E830" t="s">
        <v>100</v>
      </c>
      <c r="F830" t="s">
        <v>101</v>
      </c>
      <c r="G830" t="s">
        <v>23</v>
      </c>
      <c r="H830">
        <v>12</v>
      </c>
      <c r="I830" t="s">
        <v>158</v>
      </c>
      <c r="J830">
        <v>0</v>
      </c>
      <c r="K830" t="s">
        <v>18528</v>
      </c>
      <c r="L830">
        <v>75</v>
      </c>
    </row>
    <row r="831" spans="1:12" x14ac:dyDescent="0.3">
      <c r="A831" t="s">
        <v>1725</v>
      </c>
      <c r="B831" t="s">
        <v>1726</v>
      </c>
      <c r="C831" t="s">
        <v>85</v>
      </c>
      <c r="D831">
        <v>50</v>
      </c>
      <c r="E831" t="s">
        <v>178</v>
      </c>
      <c r="F831" t="s">
        <v>60</v>
      </c>
      <c r="G831" t="s">
        <v>32</v>
      </c>
      <c r="H831">
        <v>28</v>
      </c>
      <c r="I831" t="s">
        <v>2117</v>
      </c>
      <c r="J831">
        <v>1.8</v>
      </c>
      <c r="K831" t="s">
        <v>18529</v>
      </c>
    </row>
    <row r="832" spans="1:12" x14ac:dyDescent="0.3">
      <c r="A832" t="s">
        <v>1727</v>
      </c>
      <c r="B832" t="s">
        <v>1728</v>
      </c>
      <c r="C832" t="s">
        <v>65</v>
      </c>
      <c r="D832">
        <v>54</v>
      </c>
      <c r="E832" t="s">
        <v>37</v>
      </c>
      <c r="F832" t="s">
        <v>38</v>
      </c>
      <c r="G832" t="s">
        <v>32</v>
      </c>
      <c r="H832">
        <v>4</v>
      </c>
      <c r="I832" t="s">
        <v>2126</v>
      </c>
      <c r="J832">
        <v>1.1000000000000001</v>
      </c>
      <c r="K832" t="s">
        <v>2112</v>
      </c>
      <c r="L832">
        <v>0.63</v>
      </c>
    </row>
    <row r="833" spans="1:12" x14ac:dyDescent="0.3">
      <c r="A833" t="s">
        <v>1729</v>
      </c>
      <c r="B833" t="s">
        <v>1730</v>
      </c>
      <c r="C833" t="s">
        <v>15</v>
      </c>
      <c r="D833">
        <v>54</v>
      </c>
      <c r="E833" t="s">
        <v>178</v>
      </c>
      <c r="F833" t="s">
        <v>60</v>
      </c>
      <c r="G833" t="s">
        <v>5</v>
      </c>
      <c r="H833">
        <v>3</v>
      </c>
      <c r="I833" t="s">
        <v>2126</v>
      </c>
      <c r="J833">
        <v>1.6</v>
      </c>
      <c r="K833" t="s">
        <v>62</v>
      </c>
      <c r="L833">
        <v>0.7</v>
      </c>
    </row>
    <row r="834" spans="1:12" x14ac:dyDescent="0.3">
      <c r="A834" t="s">
        <v>1731</v>
      </c>
      <c r="B834" t="s">
        <v>1732</v>
      </c>
      <c r="C834" t="s">
        <v>65</v>
      </c>
      <c r="D834">
        <v>34</v>
      </c>
      <c r="E834" t="s">
        <v>127</v>
      </c>
      <c r="F834" t="s">
        <v>128</v>
      </c>
      <c r="G834" t="s">
        <v>102</v>
      </c>
      <c r="H834">
        <v>4</v>
      </c>
      <c r="I834" t="s">
        <v>33</v>
      </c>
      <c r="J834">
        <v>3.1</v>
      </c>
      <c r="K834" t="s">
        <v>18529</v>
      </c>
      <c r="L834">
        <v>0.9</v>
      </c>
    </row>
    <row r="835" spans="1:12" x14ac:dyDescent="0.3">
      <c r="A835" t="s">
        <v>1733</v>
      </c>
      <c r="B835" t="s">
        <v>1734</v>
      </c>
      <c r="C835" t="s">
        <v>65</v>
      </c>
      <c r="D835">
        <v>20</v>
      </c>
      <c r="E835" t="s">
        <v>3</v>
      </c>
      <c r="F835" t="s">
        <v>4</v>
      </c>
      <c r="G835" t="s">
        <v>77</v>
      </c>
      <c r="H835">
        <v>1</v>
      </c>
      <c r="I835" t="s">
        <v>2113</v>
      </c>
      <c r="J835">
        <v>3.4</v>
      </c>
      <c r="K835" t="s">
        <v>2112</v>
      </c>
      <c r="L835">
        <v>79</v>
      </c>
    </row>
    <row r="836" spans="1:12" x14ac:dyDescent="0.3">
      <c r="A836" t="s">
        <v>1735</v>
      </c>
      <c r="B836" t="s">
        <v>1736</v>
      </c>
      <c r="C836" t="s">
        <v>15</v>
      </c>
      <c r="D836">
        <v>29</v>
      </c>
      <c r="E836" t="s">
        <v>16</v>
      </c>
      <c r="F836" t="s">
        <v>17</v>
      </c>
      <c r="G836" t="s">
        <v>32</v>
      </c>
      <c r="H836">
        <v>8</v>
      </c>
      <c r="I836" t="s">
        <v>2116</v>
      </c>
      <c r="J836">
        <v>3.1</v>
      </c>
      <c r="K836" t="s">
        <v>19</v>
      </c>
      <c r="L836">
        <v>0.6</v>
      </c>
    </row>
    <row r="837" spans="1:12" x14ac:dyDescent="0.3">
      <c r="A837" t="s">
        <v>1737</v>
      </c>
      <c r="B837" t="s">
        <v>1738</v>
      </c>
      <c r="C837" t="s">
        <v>27</v>
      </c>
      <c r="D837">
        <v>57</v>
      </c>
      <c r="E837" t="s">
        <v>55</v>
      </c>
      <c r="F837" t="s">
        <v>10</v>
      </c>
      <c r="G837" t="s">
        <v>77</v>
      </c>
      <c r="H837">
        <v>11</v>
      </c>
      <c r="I837" t="s">
        <v>40</v>
      </c>
      <c r="J837">
        <v>2.2999999999999998</v>
      </c>
      <c r="K837" t="s">
        <v>2110</v>
      </c>
    </row>
    <row r="838" spans="1:12" x14ac:dyDescent="0.3">
      <c r="A838" t="s">
        <v>1739</v>
      </c>
      <c r="B838" t="s">
        <v>1740</v>
      </c>
      <c r="C838" t="s">
        <v>22</v>
      </c>
      <c r="D838">
        <v>36</v>
      </c>
      <c r="E838" t="s">
        <v>30</v>
      </c>
      <c r="F838" t="s">
        <v>31</v>
      </c>
      <c r="G838" t="s">
        <v>32</v>
      </c>
      <c r="H838">
        <v>8</v>
      </c>
      <c r="I838" t="s">
        <v>43</v>
      </c>
      <c r="K838" t="s">
        <v>19</v>
      </c>
      <c r="L838">
        <v>0.8</v>
      </c>
    </row>
    <row r="839" spans="1:12" x14ac:dyDescent="0.3">
      <c r="A839" t="s">
        <v>1741</v>
      </c>
      <c r="B839" t="s">
        <v>1742</v>
      </c>
      <c r="C839" t="s">
        <v>85</v>
      </c>
      <c r="D839">
        <v>51</v>
      </c>
      <c r="E839" t="s">
        <v>100</v>
      </c>
      <c r="F839" t="s">
        <v>101</v>
      </c>
      <c r="G839" t="s">
        <v>23</v>
      </c>
      <c r="H839">
        <v>32</v>
      </c>
      <c r="I839" t="s">
        <v>52</v>
      </c>
      <c r="J839">
        <v>3.2</v>
      </c>
      <c r="K839" t="s">
        <v>2110</v>
      </c>
      <c r="L839">
        <v>88</v>
      </c>
    </row>
    <row r="840" spans="1:12" x14ac:dyDescent="0.3">
      <c r="A840" t="s">
        <v>1743</v>
      </c>
      <c r="B840" t="s">
        <v>1744</v>
      </c>
      <c r="C840" t="s">
        <v>36</v>
      </c>
      <c r="D840">
        <v>44</v>
      </c>
      <c r="E840" t="s">
        <v>81</v>
      </c>
      <c r="F840" t="s">
        <v>82</v>
      </c>
      <c r="G840" t="s">
        <v>61</v>
      </c>
      <c r="H840">
        <v>4</v>
      </c>
      <c r="I840" t="s">
        <v>97</v>
      </c>
      <c r="J840">
        <v>0</v>
      </c>
      <c r="K840" t="s">
        <v>19</v>
      </c>
      <c r="L840">
        <v>0.8</v>
      </c>
    </row>
    <row r="841" spans="1:12" x14ac:dyDescent="0.3">
      <c r="A841" t="s">
        <v>1745</v>
      </c>
      <c r="B841" t="s">
        <v>1746</v>
      </c>
      <c r="C841" t="s">
        <v>85</v>
      </c>
      <c r="D841">
        <v>58</v>
      </c>
      <c r="E841" t="s">
        <v>178</v>
      </c>
      <c r="F841" t="s">
        <v>60</v>
      </c>
      <c r="G841" t="s">
        <v>66</v>
      </c>
      <c r="H841">
        <v>33</v>
      </c>
      <c r="I841" t="s">
        <v>2117</v>
      </c>
      <c r="J841">
        <v>3.3</v>
      </c>
      <c r="K841" t="s">
        <v>62</v>
      </c>
      <c r="L841">
        <v>0.71</v>
      </c>
    </row>
    <row r="842" spans="1:12" x14ac:dyDescent="0.3">
      <c r="A842" t="s">
        <v>1747</v>
      </c>
      <c r="B842" t="s">
        <v>1748</v>
      </c>
      <c r="C842" t="s">
        <v>2</v>
      </c>
      <c r="D842">
        <v>38</v>
      </c>
      <c r="E842" t="s">
        <v>141</v>
      </c>
      <c r="F842" t="s">
        <v>142</v>
      </c>
      <c r="G842" t="s">
        <v>11</v>
      </c>
      <c r="H842">
        <v>14</v>
      </c>
      <c r="I842" t="s">
        <v>18529</v>
      </c>
      <c r="J842">
        <v>1.1000000000000001</v>
      </c>
      <c r="K842" t="s">
        <v>2112</v>
      </c>
      <c r="L842">
        <v>0.76</v>
      </c>
    </row>
    <row r="843" spans="1:12" x14ac:dyDescent="0.3">
      <c r="A843" t="s">
        <v>1749</v>
      </c>
      <c r="B843" t="s">
        <v>1750</v>
      </c>
      <c r="C843" t="s">
        <v>80</v>
      </c>
      <c r="D843">
        <v>24</v>
      </c>
      <c r="E843" t="s">
        <v>46</v>
      </c>
      <c r="F843" t="s">
        <v>10</v>
      </c>
      <c r="G843" t="s">
        <v>61</v>
      </c>
      <c r="H843">
        <v>6</v>
      </c>
      <c r="I843" t="s">
        <v>97</v>
      </c>
      <c r="J843">
        <v>4.5999999999999996</v>
      </c>
      <c r="K843" t="s">
        <v>2112</v>
      </c>
      <c r="L843">
        <v>0.93</v>
      </c>
    </row>
    <row r="844" spans="1:12" x14ac:dyDescent="0.3">
      <c r="A844" t="s">
        <v>1751</v>
      </c>
      <c r="B844" t="s">
        <v>1752</v>
      </c>
      <c r="C844" t="s">
        <v>22</v>
      </c>
      <c r="D844">
        <v>30</v>
      </c>
      <c r="E844" t="s">
        <v>50</v>
      </c>
      <c r="F844" t="s">
        <v>51</v>
      </c>
      <c r="G844" t="s">
        <v>5</v>
      </c>
      <c r="H844">
        <v>5</v>
      </c>
      <c r="I844" t="s">
        <v>97</v>
      </c>
      <c r="K844" t="s">
        <v>2110</v>
      </c>
    </row>
    <row r="845" spans="1:12" x14ac:dyDescent="0.3">
      <c r="A845" t="s">
        <v>1753</v>
      </c>
      <c r="B845" t="s">
        <v>1754</v>
      </c>
      <c r="C845" t="s">
        <v>49</v>
      </c>
      <c r="D845">
        <v>25</v>
      </c>
      <c r="E845" t="s">
        <v>37</v>
      </c>
      <c r="F845" t="s">
        <v>38</v>
      </c>
      <c r="G845" t="s">
        <v>66</v>
      </c>
      <c r="H845">
        <v>3</v>
      </c>
      <c r="I845" t="s">
        <v>2121</v>
      </c>
      <c r="K845" t="s">
        <v>2110</v>
      </c>
      <c r="L845">
        <v>0.83</v>
      </c>
    </row>
    <row r="846" spans="1:12" x14ac:dyDescent="0.3">
      <c r="A846" t="s">
        <v>1755</v>
      </c>
      <c r="B846" t="s">
        <v>1756</v>
      </c>
      <c r="C846" t="s">
        <v>80</v>
      </c>
      <c r="D846">
        <v>54</v>
      </c>
      <c r="E846" t="s">
        <v>37</v>
      </c>
      <c r="F846" t="s">
        <v>38</v>
      </c>
      <c r="G846" t="s">
        <v>11</v>
      </c>
      <c r="H846">
        <v>17</v>
      </c>
      <c r="I846" t="s">
        <v>217</v>
      </c>
      <c r="J846">
        <v>0</v>
      </c>
      <c r="K846" t="s">
        <v>2110</v>
      </c>
      <c r="L846">
        <v>0.71</v>
      </c>
    </row>
    <row r="847" spans="1:12" x14ac:dyDescent="0.3">
      <c r="A847" t="s">
        <v>1757</v>
      </c>
      <c r="B847" t="s">
        <v>1758</v>
      </c>
      <c r="C847" t="s">
        <v>15</v>
      </c>
      <c r="D847">
        <v>54</v>
      </c>
      <c r="E847" t="s">
        <v>3</v>
      </c>
      <c r="F847" t="s">
        <v>4</v>
      </c>
      <c r="G847" t="s">
        <v>66</v>
      </c>
      <c r="H847">
        <v>9</v>
      </c>
      <c r="I847" t="s">
        <v>302</v>
      </c>
      <c r="J847">
        <v>0</v>
      </c>
      <c r="K847" t="s">
        <v>56</v>
      </c>
      <c r="L847">
        <v>0.96</v>
      </c>
    </row>
    <row r="848" spans="1:12" x14ac:dyDescent="0.3">
      <c r="A848" t="s">
        <v>1759</v>
      </c>
      <c r="B848" t="s">
        <v>1760</v>
      </c>
      <c r="C848" t="s">
        <v>22</v>
      </c>
      <c r="D848">
        <v>53</v>
      </c>
      <c r="E848" t="s">
        <v>123</v>
      </c>
      <c r="F848" t="s">
        <v>124</v>
      </c>
      <c r="G848" t="s">
        <v>18</v>
      </c>
      <c r="H848">
        <v>16</v>
      </c>
      <c r="I848" t="s">
        <v>2116</v>
      </c>
      <c r="J848">
        <v>0</v>
      </c>
      <c r="K848" t="s">
        <v>147</v>
      </c>
    </row>
    <row r="849" spans="1:12" x14ac:dyDescent="0.3">
      <c r="A849" t="s">
        <v>1761</v>
      </c>
      <c r="B849" t="s">
        <v>1762</v>
      </c>
      <c r="C849" t="s">
        <v>15</v>
      </c>
      <c r="D849">
        <v>22</v>
      </c>
      <c r="E849" t="s">
        <v>112</v>
      </c>
      <c r="F849" t="s">
        <v>113</v>
      </c>
      <c r="G849" t="s">
        <v>32</v>
      </c>
      <c r="H849">
        <v>3</v>
      </c>
      <c r="I849" t="s">
        <v>2121</v>
      </c>
      <c r="J849">
        <v>3.4</v>
      </c>
      <c r="K849" t="s">
        <v>62</v>
      </c>
      <c r="L849">
        <v>0.65</v>
      </c>
    </row>
    <row r="850" spans="1:12" x14ac:dyDescent="0.3">
      <c r="A850" t="s">
        <v>1763</v>
      </c>
      <c r="B850" t="s">
        <v>1764</v>
      </c>
      <c r="C850" t="s">
        <v>27</v>
      </c>
      <c r="D850">
        <v>23</v>
      </c>
      <c r="E850" t="s">
        <v>167</v>
      </c>
      <c r="F850" t="s">
        <v>60</v>
      </c>
      <c r="G850" t="s">
        <v>39</v>
      </c>
      <c r="H850">
        <v>2</v>
      </c>
      <c r="I850" t="s">
        <v>302</v>
      </c>
      <c r="J850">
        <v>1.3</v>
      </c>
      <c r="K850" t="s">
        <v>19</v>
      </c>
    </row>
    <row r="851" spans="1:12" x14ac:dyDescent="0.3">
      <c r="A851" t="s">
        <v>1765</v>
      </c>
      <c r="B851" t="s">
        <v>1766</v>
      </c>
      <c r="C851" t="s">
        <v>8</v>
      </c>
      <c r="D851">
        <v>47</v>
      </c>
      <c r="E851" t="s">
        <v>123</v>
      </c>
      <c r="F851" t="s">
        <v>124</v>
      </c>
      <c r="G851" t="s">
        <v>66</v>
      </c>
      <c r="H851">
        <v>16</v>
      </c>
      <c r="I851" t="s">
        <v>2113</v>
      </c>
      <c r="J851">
        <v>1.9</v>
      </c>
      <c r="K851" t="s">
        <v>2110</v>
      </c>
      <c r="L851">
        <v>0.71</v>
      </c>
    </row>
    <row r="852" spans="1:12" x14ac:dyDescent="0.3">
      <c r="A852" t="s">
        <v>1767</v>
      </c>
      <c r="B852" t="s">
        <v>1768</v>
      </c>
      <c r="C852" t="s">
        <v>85</v>
      </c>
      <c r="D852">
        <v>24</v>
      </c>
      <c r="E852" t="s">
        <v>123</v>
      </c>
      <c r="F852" t="s">
        <v>124</v>
      </c>
      <c r="G852" t="s">
        <v>23</v>
      </c>
      <c r="H852">
        <v>6</v>
      </c>
      <c r="I852" t="s">
        <v>2113</v>
      </c>
      <c r="J852">
        <v>1.4</v>
      </c>
      <c r="K852" t="s">
        <v>62</v>
      </c>
      <c r="L852">
        <v>63</v>
      </c>
    </row>
    <row r="853" spans="1:12" x14ac:dyDescent="0.3">
      <c r="A853" t="s">
        <v>1769</v>
      </c>
      <c r="B853" t="s">
        <v>1770</v>
      </c>
      <c r="C853" t="s">
        <v>2</v>
      </c>
      <c r="D853">
        <v>57</v>
      </c>
      <c r="E853" t="s">
        <v>81</v>
      </c>
      <c r="F853" t="s">
        <v>82</v>
      </c>
      <c r="G853" t="s">
        <v>61</v>
      </c>
      <c r="H853">
        <v>10</v>
      </c>
      <c r="I853" t="s">
        <v>217</v>
      </c>
      <c r="J853">
        <v>4.3</v>
      </c>
      <c r="K853" t="s">
        <v>18528</v>
      </c>
    </row>
    <row r="854" spans="1:12" x14ac:dyDescent="0.3">
      <c r="A854" t="s">
        <v>1771</v>
      </c>
      <c r="B854" t="s">
        <v>1772</v>
      </c>
      <c r="C854" t="s">
        <v>85</v>
      </c>
      <c r="D854">
        <v>48</v>
      </c>
      <c r="E854" t="s">
        <v>178</v>
      </c>
      <c r="F854" t="s">
        <v>60</v>
      </c>
      <c r="G854" t="s">
        <v>18</v>
      </c>
      <c r="H854">
        <v>16</v>
      </c>
      <c r="I854" t="s">
        <v>33</v>
      </c>
      <c r="K854" t="s">
        <v>147</v>
      </c>
      <c r="L854">
        <v>0.97</v>
      </c>
    </row>
    <row r="855" spans="1:12" x14ac:dyDescent="0.3">
      <c r="A855" t="s">
        <v>1773</v>
      </c>
      <c r="B855" t="s">
        <v>1774</v>
      </c>
      <c r="C855" t="s">
        <v>65</v>
      </c>
      <c r="D855">
        <v>21</v>
      </c>
      <c r="E855" t="s">
        <v>50</v>
      </c>
      <c r="F855" t="s">
        <v>51</v>
      </c>
      <c r="G855" t="s">
        <v>61</v>
      </c>
      <c r="H855">
        <v>0</v>
      </c>
      <c r="I855" t="s">
        <v>217</v>
      </c>
      <c r="J855">
        <v>4.3</v>
      </c>
      <c r="K855" t="s">
        <v>2110</v>
      </c>
    </row>
    <row r="856" spans="1:12" x14ac:dyDescent="0.3">
      <c r="A856" t="s">
        <v>1775</v>
      </c>
      <c r="B856" t="s">
        <v>1776</v>
      </c>
      <c r="C856" t="s">
        <v>36</v>
      </c>
      <c r="D856">
        <v>33</v>
      </c>
      <c r="E856" t="s">
        <v>73</v>
      </c>
      <c r="F856" t="s">
        <v>74</v>
      </c>
      <c r="G856" t="s">
        <v>32</v>
      </c>
      <c r="H856">
        <v>13</v>
      </c>
      <c r="I856" t="s">
        <v>40</v>
      </c>
      <c r="J856">
        <v>0</v>
      </c>
      <c r="K856" t="s">
        <v>18530</v>
      </c>
    </row>
    <row r="857" spans="1:12" x14ac:dyDescent="0.3">
      <c r="A857" t="s">
        <v>1777</v>
      </c>
      <c r="B857" t="s">
        <v>1778</v>
      </c>
      <c r="C857" t="s">
        <v>85</v>
      </c>
      <c r="D857">
        <v>41</v>
      </c>
      <c r="E857" t="s">
        <v>50</v>
      </c>
      <c r="F857" t="s">
        <v>51</v>
      </c>
      <c r="G857" t="s">
        <v>77</v>
      </c>
      <c r="H857">
        <v>12</v>
      </c>
      <c r="I857" t="s">
        <v>18529</v>
      </c>
      <c r="J857">
        <v>1.3</v>
      </c>
      <c r="K857" t="s">
        <v>2110</v>
      </c>
      <c r="L857">
        <v>0.85</v>
      </c>
    </row>
    <row r="858" spans="1:12" x14ac:dyDescent="0.3">
      <c r="A858" t="s">
        <v>1779</v>
      </c>
      <c r="B858" t="s">
        <v>1780</v>
      </c>
      <c r="C858" t="s">
        <v>49</v>
      </c>
      <c r="D858">
        <v>40</v>
      </c>
      <c r="E858" t="s">
        <v>9</v>
      </c>
      <c r="F858" t="s">
        <v>10</v>
      </c>
      <c r="G858" t="s">
        <v>66</v>
      </c>
      <c r="H858">
        <v>13</v>
      </c>
      <c r="I858" t="s">
        <v>86</v>
      </c>
      <c r="J858">
        <v>2.9</v>
      </c>
      <c r="K858" t="s">
        <v>147</v>
      </c>
      <c r="L858">
        <v>0.82</v>
      </c>
    </row>
    <row r="859" spans="1:12" x14ac:dyDescent="0.3">
      <c r="A859" t="s">
        <v>1781</v>
      </c>
      <c r="B859" t="s">
        <v>1782</v>
      </c>
      <c r="C859" t="s">
        <v>2</v>
      </c>
      <c r="D859">
        <v>40</v>
      </c>
      <c r="E859" t="s">
        <v>167</v>
      </c>
      <c r="F859" t="s">
        <v>60</v>
      </c>
      <c r="G859" t="s">
        <v>18</v>
      </c>
      <c r="H859">
        <v>22</v>
      </c>
      <c r="I859" t="s">
        <v>43</v>
      </c>
      <c r="J859">
        <v>4.3</v>
      </c>
      <c r="K859" t="s">
        <v>2110</v>
      </c>
      <c r="L859">
        <v>0.95</v>
      </c>
    </row>
    <row r="860" spans="1:12" x14ac:dyDescent="0.3">
      <c r="A860" t="s">
        <v>1783</v>
      </c>
      <c r="B860" t="s">
        <v>1784</v>
      </c>
      <c r="C860" t="s">
        <v>65</v>
      </c>
      <c r="D860">
        <v>20</v>
      </c>
      <c r="E860" t="s">
        <v>46</v>
      </c>
      <c r="F860" t="s">
        <v>10</v>
      </c>
      <c r="G860" t="s">
        <v>18</v>
      </c>
      <c r="H860">
        <v>1</v>
      </c>
      <c r="I860" t="s">
        <v>18529</v>
      </c>
      <c r="J860">
        <v>2.7</v>
      </c>
      <c r="K860" t="s">
        <v>2110</v>
      </c>
      <c r="L860">
        <v>94</v>
      </c>
    </row>
    <row r="861" spans="1:12" x14ac:dyDescent="0.3">
      <c r="A861" t="s">
        <v>1785</v>
      </c>
      <c r="B861" t="s">
        <v>1786</v>
      </c>
      <c r="C861" t="s">
        <v>22</v>
      </c>
      <c r="D861">
        <v>42</v>
      </c>
      <c r="E861" t="s">
        <v>167</v>
      </c>
      <c r="F861" t="s">
        <v>60</v>
      </c>
      <c r="G861" t="s">
        <v>23</v>
      </c>
      <c r="I861" t="s">
        <v>52</v>
      </c>
      <c r="J861">
        <v>4.2</v>
      </c>
      <c r="K861" t="s">
        <v>18529</v>
      </c>
      <c r="L861">
        <v>0.96</v>
      </c>
    </row>
    <row r="862" spans="1:12" x14ac:dyDescent="0.3">
      <c r="A862" t="s">
        <v>1787</v>
      </c>
      <c r="B862" t="s">
        <v>1788</v>
      </c>
      <c r="C862" t="s">
        <v>36</v>
      </c>
      <c r="D862">
        <v>32</v>
      </c>
      <c r="E862" t="s">
        <v>116</v>
      </c>
      <c r="F862" t="s">
        <v>10</v>
      </c>
      <c r="G862" t="s">
        <v>5</v>
      </c>
      <c r="H862">
        <v>12</v>
      </c>
      <c r="I862" t="s">
        <v>2116</v>
      </c>
      <c r="J862">
        <v>0</v>
      </c>
      <c r="K862" t="s">
        <v>56</v>
      </c>
      <c r="L862">
        <v>0.63</v>
      </c>
    </row>
    <row r="863" spans="1:12" x14ac:dyDescent="0.3">
      <c r="A863" t="s">
        <v>1789</v>
      </c>
      <c r="B863" t="s">
        <v>1790</v>
      </c>
      <c r="C863" t="s">
        <v>85</v>
      </c>
      <c r="D863">
        <v>60</v>
      </c>
      <c r="E863" t="s">
        <v>73</v>
      </c>
      <c r="F863" t="s">
        <v>74</v>
      </c>
      <c r="G863" t="s">
        <v>32</v>
      </c>
      <c r="I863" t="s">
        <v>2126</v>
      </c>
      <c r="J863">
        <v>2.2000000000000002</v>
      </c>
      <c r="K863" t="s">
        <v>18528</v>
      </c>
      <c r="L863">
        <v>0.6</v>
      </c>
    </row>
    <row r="864" spans="1:12" x14ac:dyDescent="0.3">
      <c r="A864" t="s">
        <v>1791</v>
      </c>
      <c r="B864" t="s">
        <v>1792</v>
      </c>
      <c r="C864" t="s">
        <v>80</v>
      </c>
      <c r="D864">
        <v>46</v>
      </c>
      <c r="E864" t="s">
        <v>127</v>
      </c>
      <c r="F864" t="s">
        <v>128</v>
      </c>
      <c r="G864" t="s">
        <v>102</v>
      </c>
      <c r="H864">
        <v>12</v>
      </c>
      <c r="I864" t="s">
        <v>2113</v>
      </c>
      <c r="J864">
        <v>4.7</v>
      </c>
      <c r="K864" t="s">
        <v>56</v>
      </c>
      <c r="L864">
        <v>0.77</v>
      </c>
    </row>
    <row r="865" spans="1:12" x14ac:dyDescent="0.3">
      <c r="A865" t="s">
        <v>1793</v>
      </c>
      <c r="B865" t="s">
        <v>1794</v>
      </c>
      <c r="C865" t="s">
        <v>15</v>
      </c>
      <c r="D865">
        <v>29</v>
      </c>
      <c r="E865" t="s">
        <v>163</v>
      </c>
      <c r="F865" t="s">
        <v>164</v>
      </c>
      <c r="G865" t="s">
        <v>77</v>
      </c>
      <c r="H865">
        <v>0</v>
      </c>
      <c r="I865" t="s">
        <v>2117</v>
      </c>
      <c r="J865">
        <v>0</v>
      </c>
      <c r="K865" t="s">
        <v>2110</v>
      </c>
      <c r="L865">
        <v>0.63</v>
      </c>
    </row>
    <row r="866" spans="1:12" x14ac:dyDescent="0.3">
      <c r="A866" t="s">
        <v>1795</v>
      </c>
      <c r="B866" t="s">
        <v>1796</v>
      </c>
      <c r="C866" t="s">
        <v>8</v>
      </c>
      <c r="D866">
        <v>39</v>
      </c>
      <c r="E866" t="s">
        <v>95</v>
      </c>
      <c r="F866" t="s">
        <v>96</v>
      </c>
      <c r="G866" t="s">
        <v>11</v>
      </c>
      <c r="H866">
        <v>18</v>
      </c>
      <c r="I866" t="s">
        <v>2126</v>
      </c>
      <c r="J866">
        <v>2.5</v>
      </c>
      <c r="K866" t="s">
        <v>56</v>
      </c>
      <c r="L866">
        <v>0.61</v>
      </c>
    </row>
    <row r="867" spans="1:12" x14ac:dyDescent="0.3">
      <c r="A867" t="s">
        <v>1797</v>
      </c>
      <c r="B867" t="s">
        <v>1798</v>
      </c>
      <c r="C867" t="s">
        <v>49</v>
      </c>
      <c r="D867">
        <v>55</v>
      </c>
      <c r="E867" t="s">
        <v>112</v>
      </c>
      <c r="F867" t="s">
        <v>113</v>
      </c>
      <c r="G867" t="s">
        <v>11</v>
      </c>
      <c r="H867">
        <v>2</v>
      </c>
      <c r="I867" t="s">
        <v>52</v>
      </c>
      <c r="J867">
        <v>3.9</v>
      </c>
      <c r="K867" t="s">
        <v>56</v>
      </c>
      <c r="L867">
        <v>0.88</v>
      </c>
    </row>
    <row r="868" spans="1:12" x14ac:dyDescent="0.3">
      <c r="A868" t="s">
        <v>1799</v>
      </c>
      <c r="B868" t="s">
        <v>1800</v>
      </c>
      <c r="C868" t="s">
        <v>36</v>
      </c>
      <c r="D868">
        <v>55</v>
      </c>
      <c r="E868" t="s">
        <v>50</v>
      </c>
      <c r="F868" t="s">
        <v>51</v>
      </c>
      <c r="G868" t="s">
        <v>66</v>
      </c>
      <c r="I868" t="s">
        <v>12</v>
      </c>
      <c r="J868">
        <v>1.2</v>
      </c>
      <c r="K868" t="s">
        <v>2112</v>
      </c>
      <c r="L868">
        <v>0.69</v>
      </c>
    </row>
    <row r="869" spans="1:12" x14ac:dyDescent="0.3">
      <c r="A869" t="s">
        <v>1801</v>
      </c>
      <c r="B869" t="s">
        <v>1802</v>
      </c>
      <c r="C869" t="s">
        <v>85</v>
      </c>
      <c r="D869">
        <v>40</v>
      </c>
      <c r="E869" t="s">
        <v>37</v>
      </c>
      <c r="F869" t="s">
        <v>38</v>
      </c>
      <c r="G869" t="s">
        <v>39</v>
      </c>
      <c r="H869">
        <v>2</v>
      </c>
      <c r="I869" t="s">
        <v>2121</v>
      </c>
      <c r="J869">
        <v>4.5</v>
      </c>
      <c r="K869" t="s">
        <v>56</v>
      </c>
    </row>
    <row r="870" spans="1:12" x14ac:dyDescent="0.3">
      <c r="A870" t="s">
        <v>1803</v>
      </c>
      <c r="B870" t="s">
        <v>1804</v>
      </c>
      <c r="C870" t="s">
        <v>2</v>
      </c>
      <c r="D870">
        <v>56</v>
      </c>
      <c r="E870" t="s">
        <v>163</v>
      </c>
      <c r="F870" t="s">
        <v>164</v>
      </c>
      <c r="G870" t="s">
        <v>61</v>
      </c>
      <c r="H870">
        <v>35</v>
      </c>
      <c r="I870" t="s">
        <v>24</v>
      </c>
      <c r="J870">
        <v>2.7</v>
      </c>
      <c r="K870" t="s">
        <v>18530</v>
      </c>
      <c r="L870">
        <v>0.82</v>
      </c>
    </row>
    <row r="871" spans="1:12" x14ac:dyDescent="0.3">
      <c r="A871" t="s">
        <v>1805</v>
      </c>
      <c r="B871" t="s">
        <v>1806</v>
      </c>
      <c r="C871" t="s">
        <v>49</v>
      </c>
      <c r="D871">
        <v>57</v>
      </c>
      <c r="E871" t="s">
        <v>167</v>
      </c>
      <c r="F871" t="s">
        <v>60</v>
      </c>
      <c r="G871" t="s">
        <v>11</v>
      </c>
      <c r="H871">
        <v>21</v>
      </c>
      <c r="I871" t="s">
        <v>2121</v>
      </c>
      <c r="J871">
        <v>2</v>
      </c>
      <c r="K871" t="s">
        <v>19</v>
      </c>
      <c r="L871">
        <v>0.96</v>
      </c>
    </row>
    <row r="872" spans="1:12" x14ac:dyDescent="0.3">
      <c r="A872" t="s">
        <v>1807</v>
      </c>
      <c r="B872" t="s">
        <v>1808</v>
      </c>
      <c r="C872" t="s">
        <v>22</v>
      </c>
      <c r="D872">
        <v>56</v>
      </c>
      <c r="E872" t="s">
        <v>112</v>
      </c>
      <c r="F872" t="s">
        <v>113</v>
      </c>
      <c r="G872" t="s">
        <v>77</v>
      </c>
      <c r="H872">
        <v>3</v>
      </c>
      <c r="I872" t="s">
        <v>24</v>
      </c>
      <c r="J872">
        <v>1.7</v>
      </c>
      <c r="K872" t="s">
        <v>19</v>
      </c>
      <c r="L872">
        <v>0.71</v>
      </c>
    </row>
    <row r="873" spans="1:12" x14ac:dyDescent="0.3">
      <c r="A873" t="s">
        <v>1809</v>
      </c>
      <c r="B873" t="s">
        <v>1810</v>
      </c>
      <c r="C873" t="s">
        <v>2</v>
      </c>
      <c r="D873">
        <v>49</v>
      </c>
      <c r="E873" t="s">
        <v>16</v>
      </c>
      <c r="F873" t="s">
        <v>17</v>
      </c>
      <c r="G873" t="s">
        <v>11</v>
      </c>
      <c r="H873">
        <v>24</v>
      </c>
      <c r="I873" t="s">
        <v>158</v>
      </c>
      <c r="J873">
        <v>3</v>
      </c>
      <c r="K873" t="s">
        <v>2112</v>
      </c>
      <c r="L873">
        <v>0.77</v>
      </c>
    </row>
    <row r="874" spans="1:12" x14ac:dyDescent="0.3">
      <c r="A874" t="s">
        <v>1811</v>
      </c>
      <c r="B874" t="s">
        <v>1812</v>
      </c>
      <c r="C874" t="s">
        <v>49</v>
      </c>
      <c r="D874">
        <v>26</v>
      </c>
      <c r="E874" t="s">
        <v>178</v>
      </c>
      <c r="F874" t="s">
        <v>60</v>
      </c>
      <c r="G874" t="s">
        <v>5</v>
      </c>
      <c r="I874" t="s">
        <v>158</v>
      </c>
      <c r="J874">
        <v>2.1</v>
      </c>
      <c r="K874" t="s">
        <v>56</v>
      </c>
    </row>
    <row r="875" spans="1:12" x14ac:dyDescent="0.3">
      <c r="A875" t="s">
        <v>1813</v>
      </c>
      <c r="B875" t="s">
        <v>1814</v>
      </c>
      <c r="C875" t="s">
        <v>65</v>
      </c>
      <c r="D875">
        <v>36</v>
      </c>
      <c r="E875" t="s">
        <v>100</v>
      </c>
      <c r="F875" t="s">
        <v>101</v>
      </c>
      <c r="G875" t="s">
        <v>61</v>
      </c>
      <c r="H875">
        <v>0</v>
      </c>
      <c r="I875" t="s">
        <v>2121</v>
      </c>
      <c r="J875">
        <v>1.5</v>
      </c>
      <c r="K875" t="s">
        <v>18529</v>
      </c>
      <c r="L875">
        <v>0.73</v>
      </c>
    </row>
    <row r="876" spans="1:12" x14ac:dyDescent="0.3">
      <c r="A876" t="s">
        <v>1815</v>
      </c>
      <c r="B876" t="s">
        <v>1816</v>
      </c>
      <c r="C876" t="s">
        <v>80</v>
      </c>
      <c r="D876">
        <v>20</v>
      </c>
      <c r="E876" t="s">
        <v>112</v>
      </c>
      <c r="F876" t="s">
        <v>113</v>
      </c>
      <c r="G876" t="s">
        <v>23</v>
      </c>
      <c r="H876">
        <v>2</v>
      </c>
      <c r="I876" t="s">
        <v>97</v>
      </c>
      <c r="J876">
        <v>1.7</v>
      </c>
      <c r="K876" t="s">
        <v>18530</v>
      </c>
      <c r="L876">
        <v>0.6</v>
      </c>
    </row>
    <row r="877" spans="1:12" x14ac:dyDescent="0.3">
      <c r="A877" t="s">
        <v>1817</v>
      </c>
      <c r="B877" t="s">
        <v>1818</v>
      </c>
      <c r="C877" t="s">
        <v>2</v>
      </c>
      <c r="D877">
        <v>40</v>
      </c>
      <c r="E877" t="s">
        <v>178</v>
      </c>
      <c r="F877" t="s">
        <v>60</v>
      </c>
      <c r="G877" t="s">
        <v>32</v>
      </c>
      <c r="I877" t="s">
        <v>18529</v>
      </c>
      <c r="J877">
        <v>1.2</v>
      </c>
      <c r="K877" t="s">
        <v>2112</v>
      </c>
      <c r="L877">
        <v>0.67</v>
      </c>
    </row>
    <row r="878" spans="1:12" x14ac:dyDescent="0.3">
      <c r="A878" t="s">
        <v>1819</v>
      </c>
      <c r="B878" t="s">
        <v>1820</v>
      </c>
      <c r="C878" t="s">
        <v>27</v>
      </c>
      <c r="D878">
        <v>30</v>
      </c>
      <c r="E878" t="s">
        <v>81</v>
      </c>
      <c r="F878" t="s">
        <v>82</v>
      </c>
      <c r="G878" t="s">
        <v>11</v>
      </c>
      <c r="H878">
        <v>6</v>
      </c>
      <c r="I878" t="s">
        <v>2121</v>
      </c>
      <c r="J878">
        <v>0</v>
      </c>
      <c r="K878" t="s">
        <v>18528</v>
      </c>
      <c r="L878">
        <v>0.8</v>
      </c>
    </row>
    <row r="879" spans="1:12" x14ac:dyDescent="0.3">
      <c r="A879" t="s">
        <v>1821</v>
      </c>
      <c r="B879" t="s">
        <v>1822</v>
      </c>
      <c r="C879" t="s">
        <v>85</v>
      </c>
      <c r="D879">
        <v>51</v>
      </c>
      <c r="E879" t="s">
        <v>9</v>
      </c>
      <c r="F879" t="s">
        <v>10</v>
      </c>
      <c r="G879" t="s">
        <v>18</v>
      </c>
      <c r="H879">
        <v>21</v>
      </c>
      <c r="I879" t="s">
        <v>2126</v>
      </c>
      <c r="K879" t="s">
        <v>62</v>
      </c>
    </row>
    <row r="880" spans="1:12" x14ac:dyDescent="0.3">
      <c r="A880" t="s">
        <v>1823</v>
      </c>
      <c r="B880" t="s">
        <v>1824</v>
      </c>
      <c r="C880" t="s">
        <v>85</v>
      </c>
      <c r="D880">
        <v>46</v>
      </c>
      <c r="E880" t="s">
        <v>46</v>
      </c>
      <c r="F880" t="s">
        <v>10</v>
      </c>
      <c r="G880" t="s">
        <v>61</v>
      </c>
      <c r="H880">
        <v>24</v>
      </c>
      <c r="I880" t="s">
        <v>2116</v>
      </c>
      <c r="J880">
        <v>3.3</v>
      </c>
      <c r="K880" t="s">
        <v>2112</v>
      </c>
      <c r="L880">
        <v>0.87</v>
      </c>
    </row>
    <row r="881" spans="1:12" x14ac:dyDescent="0.3">
      <c r="A881" t="s">
        <v>1825</v>
      </c>
      <c r="B881" t="s">
        <v>1826</v>
      </c>
      <c r="C881" t="s">
        <v>8</v>
      </c>
      <c r="D881">
        <v>25</v>
      </c>
      <c r="E881" t="s">
        <v>100</v>
      </c>
      <c r="F881" t="s">
        <v>101</v>
      </c>
      <c r="G881" t="s">
        <v>32</v>
      </c>
      <c r="H881">
        <v>6</v>
      </c>
      <c r="I881" t="s">
        <v>2126</v>
      </c>
      <c r="J881">
        <v>2.1</v>
      </c>
      <c r="K881" t="s">
        <v>147</v>
      </c>
    </row>
    <row r="882" spans="1:12" x14ac:dyDescent="0.3">
      <c r="A882" t="s">
        <v>1827</v>
      </c>
      <c r="B882" t="s">
        <v>1828</v>
      </c>
      <c r="C882" t="s">
        <v>15</v>
      </c>
      <c r="D882">
        <v>53</v>
      </c>
      <c r="E882" t="s">
        <v>30</v>
      </c>
      <c r="F882" t="s">
        <v>31</v>
      </c>
      <c r="G882" t="s">
        <v>23</v>
      </c>
      <c r="H882">
        <v>32</v>
      </c>
      <c r="I882" t="s">
        <v>2113</v>
      </c>
      <c r="K882" t="s">
        <v>2112</v>
      </c>
    </row>
    <row r="883" spans="1:12" x14ac:dyDescent="0.3">
      <c r="A883" t="s">
        <v>1829</v>
      </c>
      <c r="B883" t="s">
        <v>1830</v>
      </c>
      <c r="C883" t="s">
        <v>8</v>
      </c>
      <c r="D883">
        <v>50</v>
      </c>
      <c r="E883" t="s">
        <v>127</v>
      </c>
      <c r="F883" t="s">
        <v>128</v>
      </c>
      <c r="G883" t="s">
        <v>11</v>
      </c>
      <c r="H883">
        <v>31</v>
      </c>
      <c r="I883" t="s">
        <v>12</v>
      </c>
      <c r="J883">
        <v>2.9</v>
      </c>
      <c r="K883" t="s">
        <v>62</v>
      </c>
      <c r="L883">
        <v>0.89</v>
      </c>
    </row>
    <row r="884" spans="1:12" x14ac:dyDescent="0.3">
      <c r="A884" t="s">
        <v>1831</v>
      </c>
      <c r="B884" t="s">
        <v>1832</v>
      </c>
      <c r="C884" t="s">
        <v>15</v>
      </c>
      <c r="D884">
        <v>45</v>
      </c>
      <c r="E884" t="s">
        <v>100</v>
      </c>
      <c r="F884" t="s">
        <v>101</v>
      </c>
      <c r="G884" t="s">
        <v>32</v>
      </c>
      <c r="I884" t="s">
        <v>302</v>
      </c>
      <c r="J884">
        <v>3.3</v>
      </c>
      <c r="K884" t="s">
        <v>18530</v>
      </c>
      <c r="L884">
        <v>0.93</v>
      </c>
    </row>
    <row r="885" spans="1:12" x14ac:dyDescent="0.3">
      <c r="A885" t="s">
        <v>1833</v>
      </c>
      <c r="B885" t="s">
        <v>1834</v>
      </c>
      <c r="C885" t="s">
        <v>22</v>
      </c>
      <c r="D885">
        <v>48</v>
      </c>
      <c r="E885" t="s">
        <v>116</v>
      </c>
      <c r="F885" t="s">
        <v>10</v>
      </c>
      <c r="G885" t="s">
        <v>66</v>
      </c>
      <c r="H885">
        <v>24</v>
      </c>
      <c r="I885" t="s">
        <v>2108</v>
      </c>
      <c r="J885">
        <v>4.8</v>
      </c>
      <c r="K885" t="s">
        <v>2112</v>
      </c>
      <c r="L885">
        <v>0.84</v>
      </c>
    </row>
    <row r="886" spans="1:12" x14ac:dyDescent="0.3">
      <c r="A886" t="s">
        <v>1835</v>
      </c>
      <c r="B886" t="s">
        <v>1836</v>
      </c>
      <c r="C886" t="s">
        <v>49</v>
      </c>
      <c r="D886">
        <v>30</v>
      </c>
      <c r="E886" t="s">
        <v>37</v>
      </c>
      <c r="F886" t="s">
        <v>38</v>
      </c>
      <c r="G886" t="s">
        <v>77</v>
      </c>
      <c r="I886" t="s">
        <v>217</v>
      </c>
      <c r="J886">
        <v>4.5</v>
      </c>
      <c r="K886" t="s">
        <v>18529</v>
      </c>
      <c r="L886">
        <v>0.78</v>
      </c>
    </row>
    <row r="887" spans="1:12" x14ac:dyDescent="0.3">
      <c r="A887" t="s">
        <v>1837</v>
      </c>
      <c r="B887" t="s">
        <v>555</v>
      </c>
      <c r="C887" t="s">
        <v>22</v>
      </c>
      <c r="D887">
        <v>33</v>
      </c>
      <c r="E887" t="s">
        <v>30</v>
      </c>
      <c r="F887" t="s">
        <v>31</v>
      </c>
      <c r="G887" t="s">
        <v>61</v>
      </c>
      <c r="H887">
        <v>6</v>
      </c>
      <c r="I887" t="s">
        <v>52</v>
      </c>
      <c r="J887">
        <v>3.1</v>
      </c>
      <c r="K887" t="s">
        <v>147</v>
      </c>
      <c r="L887">
        <v>0.9</v>
      </c>
    </row>
    <row r="888" spans="1:12" x14ac:dyDescent="0.3">
      <c r="A888" t="s">
        <v>1838</v>
      </c>
      <c r="B888" t="s">
        <v>1839</v>
      </c>
      <c r="C888" t="s">
        <v>22</v>
      </c>
      <c r="D888">
        <v>50</v>
      </c>
      <c r="E888" t="s">
        <v>55</v>
      </c>
      <c r="F888" t="s">
        <v>10</v>
      </c>
      <c r="G888" t="s">
        <v>77</v>
      </c>
      <c r="H888">
        <v>11</v>
      </c>
      <c r="I888" t="s">
        <v>18529</v>
      </c>
      <c r="J888">
        <v>4.9000000000000004</v>
      </c>
      <c r="K888" t="s">
        <v>2112</v>
      </c>
      <c r="L888">
        <v>0.88</v>
      </c>
    </row>
    <row r="889" spans="1:12" x14ac:dyDescent="0.3">
      <c r="A889" t="s">
        <v>1840</v>
      </c>
      <c r="B889" t="s">
        <v>1841</v>
      </c>
      <c r="C889" t="s">
        <v>65</v>
      </c>
      <c r="D889">
        <v>24</v>
      </c>
      <c r="E889" t="s">
        <v>37</v>
      </c>
      <c r="F889" t="s">
        <v>38</v>
      </c>
      <c r="G889" t="s">
        <v>39</v>
      </c>
      <c r="I889" t="s">
        <v>109</v>
      </c>
      <c r="J889">
        <v>0</v>
      </c>
      <c r="K889" t="s">
        <v>2110</v>
      </c>
      <c r="L889">
        <v>0.76</v>
      </c>
    </row>
    <row r="890" spans="1:12" x14ac:dyDescent="0.3">
      <c r="A890" t="s">
        <v>1842</v>
      </c>
      <c r="B890" t="s">
        <v>1843</v>
      </c>
      <c r="C890" t="s">
        <v>15</v>
      </c>
      <c r="D890">
        <v>38</v>
      </c>
      <c r="E890" t="s">
        <v>3</v>
      </c>
      <c r="F890" t="s">
        <v>4</v>
      </c>
      <c r="G890" t="s">
        <v>23</v>
      </c>
      <c r="H890">
        <v>14</v>
      </c>
      <c r="I890" t="s">
        <v>2121</v>
      </c>
      <c r="J890">
        <v>1.5</v>
      </c>
      <c r="K890" t="s">
        <v>19</v>
      </c>
      <c r="L890">
        <v>0.62</v>
      </c>
    </row>
    <row r="891" spans="1:12" x14ac:dyDescent="0.3">
      <c r="A891" t="s">
        <v>1844</v>
      </c>
      <c r="B891" t="s">
        <v>1845</v>
      </c>
      <c r="C891" t="s">
        <v>49</v>
      </c>
      <c r="D891">
        <v>56</v>
      </c>
      <c r="E891" t="s">
        <v>73</v>
      </c>
      <c r="F891" t="s">
        <v>74</v>
      </c>
      <c r="G891" t="s">
        <v>77</v>
      </c>
      <c r="H891">
        <v>2</v>
      </c>
      <c r="I891" t="s">
        <v>158</v>
      </c>
      <c r="J891">
        <v>2.4</v>
      </c>
      <c r="K891" t="s">
        <v>19</v>
      </c>
    </row>
    <row r="892" spans="1:12" x14ac:dyDescent="0.3">
      <c r="A892" t="s">
        <v>1846</v>
      </c>
      <c r="B892" t="s">
        <v>1847</v>
      </c>
      <c r="C892" t="s">
        <v>2</v>
      </c>
      <c r="D892">
        <v>41</v>
      </c>
      <c r="E892" t="s">
        <v>112</v>
      </c>
      <c r="F892" t="s">
        <v>113</v>
      </c>
      <c r="G892" t="s">
        <v>77</v>
      </c>
      <c r="H892">
        <v>2</v>
      </c>
      <c r="I892" t="s">
        <v>12</v>
      </c>
      <c r="J892">
        <v>4.5</v>
      </c>
      <c r="K892" t="s">
        <v>19</v>
      </c>
      <c r="L892">
        <v>75</v>
      </c>
    </row>
    <row r="893" spans="1:12" x14ac:dyDescent="0.3">
      <c r="A893" t="s">
        <v>1848</v>
      </c>
      <c r="B893" t="s">
        <v>1849</v>
      </c>
      <c r="C893" t="s">
        <v>85</v>
      </c>
      <c r="E893" t="s">
        <v>3</v>
      </c>
      <c r="F893" t="s">
        <v>4</v>
      </c>
      <c r="G893" t="s">
        <v>61</v>
      </c>
      <c r="H893">
        <v>11</v>
      </c>
      <c r="I893" t="s">
        <v>12</v>
      </c>
      <c r="J893">
        <v>2.5</v>
      </c>
      <c r="K893" t="s">
        <v>56</v>
      </c>
      <c r="L893">
        <v>80</v>
      </c>
    </row>
    <row r="894" spans="1:12" x14ac:dyDescent="0.3">
      <c r="A894" t="s">
        <v>1850</v>
      </c>
      <c r="B894" t="s">
        <v>1851</v>
      </c>
      <c r="C894" t="s">
        <v>2</v>
      </c>
      <c r="D894">
        <v>42</v>
      </c>
      <c r="E894" t="s">
        <v>16</v>
      </c>
      <c r="F894" t="s">
        <v>17</v>
      </c>
      <c r="G894" t="s">
        <v>18</v>
      </c>
      <c r="H894">
        <v>13</v>
      </c>
      <c r="I894" t="s">
        <v>2117</v>
      </c>
      <c r="J894">
        <v>3.3</v>
      </c>
      <c r="K894" t="s">
        <v>18529</v>
      </c>
      <c r="L894">
        <v>0.63</v>
      </c>
    </row>
    <row r="895" spans="1:12" x14ac:dyDescent="0.3">
      <c r="A895" t="s">
        <v>1852</v>
      </c>
      <c r="B895" t="s">
        <v>1853</v>
      </c>
      <c r="C895" t="s">
        <v>85</v>
      </c>
      <c r="D895">
        <v>26</v>
      </c>
      <c r="E895" t="s">
        <v>81</v>
      </c>
      <c r="F895" t="s">
        <v>82</v>
      </c>
      <c r="G895" t="s">
        <v>5</v>
      </c>
      <c r="H895">
        <v>7</v>
      </c>
      <c r="I895" t="s">
        <v>2121</v>
      </c>
      <c r="J895">
        <v>3</v>
      </c>
      <c r="K895" t="s">
        <v>18529</v>
      </c>
      <c r="L895">
        <v>0.84</v>
      </c>
    </row>
    <row r="896" spans="1:12" x14ac:dyDescent="0.3">
      <c r="A896" t="s">
        <v>1854</v>
      </c>
      <c r="B896" t="s">
        <v>1855</v>
      </c>
      <c r="C896" t="s">
        <v>2</v>
      </c>
      <c r="D896">
        <v>44</v>
      </c>
      <c r="E896" t="s">
        <v>116</v>
      </c>
      <c r="F896" t="s">
        <v>10</v>
      </c>
      <c r="G896" t="s">
        <v>66</v>
      </c>
      <c r="H896">
        <v>25</v>
      </c>
      <c r="I896" t="s">
        <v>2121</v>
      </c>
      <c r="J896">
        <v>2.7</v>
      </c>
      <c r="K896" t="s">
        <v>2112</v>
      </c>
      <c r="L896">
        <v>78</v>
      </c>
    </row>
    <row r="897" spans="1:12" x14ac:dyDescent="0.3">
      <c r="A897" t="s">
        <v>1856</v>
      </c>
      <c r="B897" t="s">
        <v>1857</v>
      </c>
      <c r="C897" t="s">
        <v>49</v>
      </c>
      <c r="D897">
        <v>46</v>
      </c>
      <c r="E897" t="s">
        <v>116</v>
      </c>
      <c r="F897" t="s">
        <v>10</v>
      </c>
      <c r="G897" t="s">
        <v>18</v>
      </c>
      <c r="H897">
        <v>20</v>
      </c>
      <c r="I897" t="s">
        <v>109</v>
      </c>
      <c r="J897">
        <v>1.2</v>
      </c>
      <c r="K897" t="s">
        <v>18528</v>
      </c>
      <c r="L897">
        <v>0.74</v>
      </c>
    </row>
    <row r="898" spans="1:12" x14ac:dyDescent="0.3">
      <c r="A898" t="s">
        <v>1858</v>
      </c>
      <c r="B898" t="s">
        <v>1859</v>
      </c>
      <c r="C898" t="s">
        <v>27</v>
      </c>
      <c r="D898">
        <v>36</v>
      </c>
      <c r="E898" t="s">
        <v>46</v>
      </c>
      <c r="F898" t="s">
        <v>10</v>
      </c>
      <c r="G898" t="s">
        <v>61</v>
      </c>
      <c r="H898">
        <v>8</v>
      </c>
      <c r="I898" t="s">
        <v>2113</v>
      </c>
      <c r="J898">
        <v>4.3</v>
      </c>
      <c r="K898" t="s">
        <v>2110</v>
      </c>
      <c r="L898">
        <v>0.9</v>
      </c>
    </row>
    <row r="899" spans="1:12" x14ac:dyDescent="0.3">
      <c r="A899" t="s">
        <v>1860</v>
      </c>
      <c r="B899" t="s">
        <v>1861</v>
      </c>
      <c r="C899" t="s">
        <v>85</v>
      </c>
      <c r="D899">
        <v>26</v>
      </c>
      <c r="E899" t="s">
        <v>30</v>
      </c>
      <c r="F899" t="s">
        <v>31</v>
      </c>
      <c r="G899" t="s">
        <v>32</v>
      </c>
      <c r="H899">
        <v>6</v>
      </c>
      <c r="I899" t="s">
        <v>24</v>
      </c>
      <c r="J899">
        <v>1.3</v>
      </c>
      <c r="K899" t="s">
        <v>2110</v>
      </c>
    </row>
    <row r="900" spans="1:12" x14ac:dyDescent="0.3">
      <c r="A900" t="s">
        <v>1862</v>
      </c>
      <c r="B900" t="s">
        <v>1863</v>
      </c>
      <c r="C900" t="s">
        <v>15</v>
      </c>
      <c r="D900">
        <v>21</v>
      </c>
      <c r="E900" t="s">
        <v>16</v>
      </c>
      <c r="F900" t="s">
        <v>17</v>
      </c>
      <c r="G900" t="s">
        <v>61</v>
      </c>
      <c r="H900">
        <v>3</v>
      </c>
      <c r="I900" t="s">
        <v>2113</v>
      </c>
      <c r="J900">
        <v>4.5999999999999996</v>
      </c>
      <c r="K900" t="s">
        <v>62</v>
      </c>
    </row>
    <row r="901" spans="1:12" x14ac:dyDescent="0.3">
      <c r="A901" t="s">
        <v>1864</v>
      </c>
      <c r="B901" t="s">
        <v>1865</v>
      </c>
      <c r="C901" t="s">
        <v>2</v>
      </c>
      <c r="D901">
        <v>39</v>
      </c>
      <c r="E901" t="s">
        <v>37</v>
      </c>
      <c r="F901" t="s">
        <v>38</v>
      </c>
      <c r="G901" t="s">
        <v>61</v>
      </c>
      <c r="H901">
        <v>18</v>
      </c>
      <c r="I901" t="s">
        <v>2113</v>
      </c>
      <c r="J901">
        <v>2.1</v>
      </c>
      <c r="K901" t="s">
        <v>2110</v>
      </c>
      <c r="L901">
        <v>75</v>
      </c>
    </row>
    <row r="902" spans="1:12" x14ac:dyDescent="0.3">
      <c r="A902" t="s">
        <v>1866</v>
      </c>
      <c r="B902" t="s">
        <v>1867</v>
      </c>
      <c r="C902" t="s">
        <v>65</v>
      </c>
      <c r="D902">
        <v>37</v>
      </c>
      <c r="E902" t="s">
        <v>46</v>
      </c>
      <c r="F902" t="s">
        <v>10</v>
      </c>
      <c r="G902" t="s">
        <v>5</v>
      </c>
      <c r="H902">
        <v>18</v>
      </c>
      <c r="I902" t="s">
        <v>2116</v>
      </c>
      <c r="J902">
        <v>4.5</v>
      </c>
      <c r="K902" t="s">
        <v>147</v>
      </c>
      <c r="L902">
        <v>0.72</v>
      </c>
    </row>
    <row r="903" spans="1:12" x14ac:dyDescent="0.3">
      <c r="A903" t="s">
        <v>1868</v>
      </c>
      <c r="B903" t="s">
        <v>1869</v>
      </c>
      <c r="C903" t="s">
        <v>65</v>
      </c>
      <c r="D903">
        <v>47</v>
      </c>
      <c r="E903" t="s">
        <v>112</v>
      </c>
      <c r="F903" t="s">
        <v>113</v>
      </c>
      <c r="G903" t="s">
        <v>61</v>
      </c>
      <c r="H903">
        <v>3</v>
      </c>
      <c r="I903" t="s">
        <v>2116</v>
      </c>
      <c r="J903">
        <v>4.4000000000000004</v>
      </c>
      <c r="K903" t="s">
        <v>56</v>
      </c>
      <c r="L903">
        <v>0.92</v>
      </c>
    </row>
    <row r="904" spans="1:12" x14ac:dyDescent="0.3">
      <c r="A904" t="s">
        <v>1870</v>
      </c>
      <c r="B904" t="s">
        <v>1871</v>
      </c>
      <c r="C904" t="s">
        <v>8</v>
      </c>
      <c r="D904">
        <v>53</v>
      </c>
      <c r="E904" t="s">
        <v>112</v>
      </c>
      <c r="F904" t="s">
        <v>113</v>
      </c>
      <c r="G904" t="s">
        <v>18</v>
      </c>
      <c r="H904">
        <v>32</v>
      </c>
      <c r="I904" t="s">
        <v>302</v>
      </c>
      <c r="J904">
        <v>0</v>
      </c>
      <c r="K904" t="s">
        <v>19</v>
      </c>
    </row>
    <row r="905" spans="1:12" x14ac:dyDescent="0.3">
      <c r="A905" t="s">
        <v>1872</v>
      </c>
      <c r="B905" t="s">
        <v>1873</v>
      </c>
      <c r="C905" t="s">
        <v>27</v>
      </c>
      <c r="D905">
        <v>53</v>
      </c>
      <c r="E905" t="s">
        <v>59</v>
      </c>
      <c r="F905" t="s">
        <v>60</v>
      </c>
      <c r="G905" t="s">
        <v>11</v>
      </c>
      <c r="H905">
        <v>19</v>
      </c>
      <c r="I905" t="s">
        <v>302</v>
      </c>
      <c r="J905">
        <v>1.3</v>
      </c>
      <c r="K905" t="s">
        <v>2110</v>
      </c>
    </row>
    <row r="906" spans="1:12" x14ac:dyDescent="0.3">
      <c r="A906" t="s">
        <v>1874</v>
      </c>
      <c r="B906" t="s">
        <v>1875</v>
      </c>
      <c r="C906" t="s">
        <v>15</v>
      </c>
      <c r="D906">
        <v>21</v>
      </c>
      <c r="E906" t="s">
        <v>81</v>
      </c>
      <c r="F906" t="s">
        <v>82</v>
      </c>
      <c r="G906" t="s">
        <v>39</v>
      </c>
      <c r="H906">
        <v>2</v>
      </c>
      <c r="I906" t="s">
        <v>2113</v>
      </c>
      <c r="J906">
        <v>2.6</v>
      </c>
      <c r="K906" t="s">
        <v>18528</v>
      </c>
      <c r="L906">
        <v>0.86</v>
      </c>
    </row>
    <row r="907" spans="1:12" x14ac:dyDescent="0.3">
      <c r="A907" t="s">
        <v>1876</v>
      </c>
      <c r="B907" t="s">
        <v>1877</v>
      </c>
      <c r="C907" t="s">
        <v>27</v>
      </c>
      <c r="D907">
        <v>35</v>
      </c>
      <c r="E907" t="s">
        <v>55</v>
      </c>
      <c r="F907" t="s">
        <v>10</v>
      </c>
      <c r="G907" t="s">
        <v>5</v>
      </c>
      <c r="H907">
        <v>0</v>
      </c>
      <c r="I907" t="s">
        <v>18529</v>
      </c>
      <c r="K907" t="s">
        <v>62</v>
      </c>
      <c r="L907">
        <v>85</v>
      </c>
    </row>
    <row r="908" spans="1:12" x14ac:dyDescent="0.3">
      <c r="A908" t="s">
        <v>1878</v>
      </c>
      <c r="B908" t="s">
        <v>1879</v>
      </c>
      <c r="C908" t="s">
        <v>85</v>
      </c>
      <c r="D908">
        <v>31</v>
      </c>
      <c r="E908" t="s">
        <v>59</v>
      </c>
      <c r="F908" t="s">
        <v>60</v>
      </c>
      <c r="G908" t="s">
        <v>102</v>
      </c>
      <c r="H908">
        <v>13</v>
      </c>
      <c r="I908" t="s">
        <v>24</v>
      </c>
      <c r="J908">
        <v>1.2</v>
      </c>
      <c r="K908" t="s">
        <v>18528</v>
      </c>
      <c r="L908">
        <v>62</v>
      </c>
    </row>
    <row r="909" spans="1:12" x14ac:dyDescent="0.3">
      <c r="A909" t="s">
        <v>1880</v>
      </c>
      <c r="B909" t="s">
        <v>1881</v>
      </c>
      <c r="C909" t="s">
        <v>65</v>
      </c>
      <c r="D909">
        <v>55</v>
      </c>
      <c r="E909" t="s">
        <v>100</v>
      </c>
      <c r="F909" t="s">
        <v>101</v>
      </c>
      <c r="G909" t="s">
        <v>32</v>
      </c>
      <c r="H909">
        <v>2</v>
      </c>
      <c r="I909" t="s">
        <v>97</v>
      </c>
      <c r="J909">
        <v>3.1</v>
      </c>
      <c r="K909" t="s">
        <v>62</v>
      </c>
      <c r="L909">
        <v>0.91</v>
      </c>
    </row>
    <row r="910" spans="1:12" x14ac:dyDescent="0.3">
      <c r="A910" t="s">
        <v>1882</v>
      </c>
      <c r="B910" t="s">
        <v>1883</v>
      </c>
      <c r="C910" t="s">
        <v>2</v>
      </c>
      <c r="D910">
        <v>59</v>
      </c>
      <c r="E910" t="s">
        <v>50</v>
      </c>
      <c r="F910" t="s">
        <v>51</v>
      </c>
      <c r="G910" t="s">
        <v>23</v>
      </c>
      <c r="H910">
        <v>11</v>
      </c>
      <c r="I910" t="s">
        <v>158</v>
      </c>
      <c r="J910">
        <v>2.2999999999999998</v>
      </c>
      <c r="K910" t="s">
        <v>62</v>
      </c>
      <c r="L910">
        <v>0.8</v>
      </c>
    </row>
    <row r="911" spans="1:12" x14ac:dyDescent="0.3">
      <c r="A911" t="s">
        <v>1884</v>
      </c>
      <c r="B911" t="s">
        <v>1885</v>
      </c>
      <c r="C911" t="s">
        <v>49</v>
      </c>
      <c r="D911">
        <v>59</v>
      </c>
      <c r="E911" t="s">
        <v>123</v>
      </c>
      <c r="F911" t="s">
        <v>124</v>
      </c>
      <c r="G911" t="s">
        <v>66</v>
      </c>
      <c r="H911">
        <v>17</v>
      </c>
      <c r="I911" t="s">
        <v>2108</v>
      </c>
      <c r="J911">
        <v>4</v>
      </c>
      <c r="K911" t="s">
        <v>147</v>
      </c>
      <c r="L911">
        <v>0.72</v>
      </c>
    </row>
    <row r="912" spans="1:12" x14ac:dyDescent="0.3">
      <c r="A912" t="s">
        <v>1886</v>
      </c>
      <c r="B912" t="s">
        <v>1887</v>
      </c>
      <c r="C912" t="s">
        <v>80</v>
      </c>
      <c r="D912">
        <v>47</v>
      </c>
      <c r="E912" t="s">
        <v>81</v>
      </c>
      <c r="F912" t="s">
        <v>82</v>
      </c>
      <c r="G912" t="s">
        <v>5</v>
      </c>
      <c r="H912">
        <v>10</v>
      </c>
      <c r="I912" t="s">
        <v>158</v>
      </c>
      <c r="J912">
        <v>1.9</v>
      </c>
      <c r="K912" t="s">
        <v>18529</v>
      </c>
    </row>
    <row r="913" spans="1:12" x14ac:dyDescent="0.3">
      <c r="A913" t="s">
        <v>1888</v>
      </c>
      <c r="B913" t="s">
        <v>1889</v>
      </c>
      <c r="C913" t="s">
        <v>27</v>
      </c>
      <c r="D913">
        <v>53</v>
      </c>
      <c r="E913" t="s">
        <v>141</v>
      </c>
      <c r="F913" t="s">
        <v>142</v>
      </c>
      <c r="G913" t="s">
        <v>102</v>
      </c>
      <c r="H913">
        <v>26</v>
      </c>
      <c r="I913" t="s">
        <v>2121</v>
      </c>
      <c r="J913">
        <v>2.4</v>
      </c>
      <c r="K913" t="s">
        <v>56</v>
      </c>
    </row>
    <row r="914" spans="1:12" x14ac:dyDescent="0.3">
      <c r="A914" t="s">
        <v>1890</v>
      </c>
      <c r="B914" t="s">
        <v>507</v>
      </c>
      <c r="C914" t="s">
        <v>49</v>
      </c>
      <c r="D914">
        <v>49</v>
      </c>
      <c r="E914" t="s">
        <v>141</v>
      </c>
      <c r="F914" t="s">
        <v>142</v>
      </c>
      <c r="G914" t="s">
        <v>39</v>
      </c>
      <c r="I914" t="s">
        <v>33</v>
      </c>
      <c r="K914" t="s">
        <v>56</v>
      </c>
      <c r="L914">
        <v>0.74</v>
      </c>
    </row>
    <row r="915" spans="1:12" x14ac:dyDescent="0.3">
      <c r="A915" t="s">
        <v>1891</v>
      </c>
      <c r="B915" t="s">
        <v>1892</v>
      </c>
      <c r="C915" t="s">
        <v>2</v>
      </c>
      <c r="D915">
        <v>50</v>
      </c>
      <c r="E915" t="s">
        <v>141</v>
      </c>
      <c r="F915" t="s">
        <v>142</v>
      </c>
      <c r="G915" t="s">
        <v>11</v>
      </c>
      <c r="H915">
        <v>8</v>
      </c>
      <c r="I915" t="s">
        <v>86</v>
      </c>
      <c r="J915">
        <v>3.7</v>
      </c>
      <c r="K915" t="s">
        <v>62</v>
      </c>
      <c r="L915">
        <v>0.82</v>
      </c>
    </row>
    <row r="916" spans="1:12" x14ac:dyDescent="0.3">
      <c r="A916" t="s">
        <v>1893</v>
      </c>
      <c r="B916" t="s">
        <v>1894</v>
      </c>
      <c r="C916" t="s">
        <v>27</v>
      </c>
      <c r="D916">
        <v>59</v>
      </c>
      <c r="E916" t="s">
        <v>100</v>
      </c>
      <c r="F916" t="s">
        <v>101</v>
      </c>
      <c r="G916" t="s">
        <v>102</v>
      </c>
      <c r="H916">
        <v>22</v>
      </c>
      <c r="I916" t="s">
        <v>12</v>
      </c>
      <c r="J916">
        <v>1.1000000000000001</v>
      </c>
      <c r="K916" t="s">
        <v>147</v>
      </c>
      <c r="L916">
        <v>0.85</v>
      </c>
    </row>
    <row r="917" spans="1:12" x14ac:dyDescent="0.3">
      <c r="A917" t="s">
        <v>1895</v>
      </c>
      <c r="B917" t="s">
        <v>1896</v>
      </c>
      <c r="C917" t="s">
        <v>80</v>
      </c>
      <c r="D917">
        <v>33</v>
      </c>
      <c r="E917" t="s">
        <v>50</v>
      </c>
      <c r="F917" t="s">
        <v>51</v>
      </c>
      <c r="G917" t="s">
        <v>39</v>
      </c>
      <c r="H917">
        <v>8</v>
      </c>
      <c r="I917" t="s">
        <v>40</v>
      </c>
      <c r="J917">
        <v>2.2999999999999998</v>
      </c>
      <c r="K917" t="s">
        <v>18530</v>
      </c>
      <c r="L917">
        <v>0.68</v>
      </c>
    </row>
    <row r="918" spans="1:12" x14ac:dyDescent="0.3">
      <c r="A918" t="s">
        <v>1897</v>
      </c>
      <c r="B918" t="s">
        <v>1898</v>
      </c>
      <c r="C918" t="s">
        <v>2</v>
      </c>
      <c r="D918">
        <v>45</v>
      </c>
      <c r="E918" t="s">
        <v>116</v>
      </c>
      <c r="F918" t="s">
        <v>10</v>
      </c>
      <c r="G918" t="s">
        <v>23</v>
      </c>
      <c r="H918">
        <v>22</v>
      </c>
      <c r="I918" t="s">
        <v>2116</v>
      </c>
      <c r="J918">
        <v>3.7</v>
      </c>
      <c r="K918" t="s">
        <v>62</v>
      </c>
      <c r="L918">
        <v>0.99</v>
      </c>
    </row>
    <row r="919" spans="1:12" x14ac:dyDescent="0.3">
      <c r="A919" t="s">
        <v>1899</v>
      </c>
      <c r="B919" t="s">
        <v>1900</v>
      </c>
      <c r="C919" t="s">
        <v>27</v>
      </c>
      <c r="D919">
        <v>36</v>
      </c>
      <c r="E919" t="s">
        <v>3</v>
      </c>
      <c r="F919" t="s">
        <v>4</v>
      </c>
      <c r="G919" t="s">
        <v>18</v>
      </c>
      <c r="H919">
        <v>14</v>
      </c>
      <c r="I919" t="s">
        <v>2117</v>
      </c>
      <c r="J919">
        <v>1.9</v>
      </c>
      <c r="K919" t="s">
        <v>2110</v>
      </c>
      <c r="L919">
        <v>0.62</v>
      </c>
    </row>
    <row r="920" spans="1:12" x14ac:dyDescent="0.3">
      <c r="A920" t="s">
        <v>1901</v>
      </c>
      <c r="B920" t="s">
        <v>1902</v>
      </c>
      <c r="C920" t="s">
        <v>15</v>
      </c>
      <c r="D920">
        <v>46</v>
      </c>
      <c r="E920" t="s">
        <v>141</v>
      </c>
      <c r="F920" t="s">
        <v>142</v>
      </c>
      <c r="G920" t="s">
        <v>61</v>
      </c>
      <c r="H920">
        <v>6</v>
      </c>
      <c r="I920" t="s">
        <v>2117</v>
      </c>
      <c r="J920">
        <v>1.5</v>
      </c>
      <c r="K920" t="s">
        <v>19</v>
      </c>
    </row>
    <row r="921" spans="1:12" x14ac:dyDescent="0.3">
      <c r="A921" t="s">
        <v>1903</v>
      </c>
      <c r="B921" t="s">
        <v>1904</v>
      </c>
      <c r="C921" t="s">
        <v>27</v>
      </c>
      <c r="D921">
        <v>53</v>
      </c>
      <c r="E921" t="s">
        <v>50</v>
      </c>
      <c r="F921" t="s">
        <v>51</v>
      </c>
      <c r="G921" t="s">
        <v>18</v>
      </c>
      <c r="H921">
        <v>14</v>
      </c>
      <c r="I921" t="s">
        <v>2117</v>
      </c>
      <c r="J921">
        <v>0</v>
      </c>
      <c r="K921" t="s">
        <v>18528</v>
      </c>
      <c r="L921">
        <v>0.83</v>
      </c>
    </row>
    <row r="922" spans="1:12" x14ac:dyDescent="0.3">
      <c r="A922" t="s">
        <v>1905</v>
      </c>
      <c r="B922" t="s">
        <v>1906</v>
      </c>
      <c r="C922" t="s">
        <v>2</v>
      </c>
      <c r="D922">
        <v>24</v>
      </c>
      <c r="E922" t="s">
        <v>46</v>
      </c>
      <c r="F922" t="s">
        <v>10</v>
      </c>
      <c r="G922" t="s">
        <v>23</v>
      </c>
      <c r="H922">
        <v>2</v>
      </c>
      <c r="I922" t="s">
        <v>2117</v>
      </c>
      <c r="J922">
        <v>3.6</v>
      </c>
      <c r="K922" t="s">
        <v>18529</v>
      </c>
      <c r="L922">
        <v>0.92</v>
      </c>
    </row>
    <row r="923" spans="1:12" x14ac:dyDescent="0.3">
      <c r="A923" t="s">
        <v>1907</v>
      </c>
      <c r="B923" t="s">
        <v>1908</v>
      </c>
      <c r="C923" t="s">
        <v>27</v>
      </c>
      <c r="D923">
        <v>49</v>
      </c>
      <c r="E923" t="s">
        <v>178</v>
      </c>
      <c r="F923" t="s">
        <v>60</v>
      </c>
      <c r="G923" t="s">
        <v>77</v>
      </c>
      <c r="H923">
        <v>4</v>
      </c>
      <c r="I923" t="s">
        <v>158</v>
      </c>
      <c r="J923">
        <v>2.1</v>
      </c>
      <c r="K923" t="s">
        <v>18529</v>
      </c>
      <c r="L923">
        <v>0.85</v>
      </c>
    </row>
    <row r="924" spans="1:12" x14ac:dyDescent="0.3">
      <c r="A924" t="s">
        <v>1909</v>
      </c>
      <c r="B924" t="s">
        <v>1910</v>
      </c>
      <c r="C924" t="s">
        <v>22</v>
      </c>
      <c r="D924">
        <v>49</v>
      </c>
      <c r="E924" t="s">
        <v>100</v>
      </c>
      <c r="F924" t="s">
        <v>101</v>
      </c>
      <c r="G924" t="s">
        <v>32</v>
      </c>
      <c r="H924">
        <v>4</v>
      </c>
      <c r="I924" t="s">
        <v>2121</v>
      </c>
      <c r="J924">
        <v>2.9</v>
      </c>
      <c r="K924" t="s">
        <v>19</v>
      </c>
    </row>
    <row r="925" spans="1:12" x14ac:dyDescent="0.3">
      <c r="A925" t="s">
        <v>1911</v>
      </c>
      <c r="B925" t="s">
        <v>1912</v>
      </c>
      <c r="C925" t="s">
        <v>8</v>
      </c>
      <c r="D925">
        <v>49</v>
      </c>
      <c r="E925" t="s">
        <v>100</v>
      </c>
      <c r="F925" t="s">
        <v>101</v>
      </c>
      <c r="G925" t="s">
        <v>11</v>
      </c>
      <c r="H925">
        <v>24</v>
      </c>
      <c r="I925" t="s">
        <v>2108</v>
      </c>
      <c r="J925">
        <v>3.6</v>
      </c>
      <c r="K925" t="s">
        <v>18530</v>
      </c>
    </row>
    <row r="926" spans="1:12" x14ac:dyDescent="0.3">
      <c r="A926" t="s">
        <v>1913</v>
      </c>
      <c r="B926" t="s">
        <v>1914</v>
      </c>
      <c r="C926" t="s">
        <v>65</v>
      </c>
      <c r="D926">
        <v>58</v>
      </c>
      <c r="E926" t="s">
        <v>95</v>
      </c>
      <c r="F926" t="s">
        <v>96</v>
      </c>
      <c r="G926" t="s">
        <v>5</v>
      </c>
      <c r="H926">
        <v>29</v>
      </c>
      <c r="I926" t="s">
        <v>2117</v>
      </c>
      <c r="J926">
        <v>3.3</v>
      </c>
      <c r="K926" t="s">
        <v>56</v>
      </c>
      <c r="L926">
        <v>0.89</v>
      </c>
    </row>
    <row r="927" spans="1:12" x14ac:dyDescent="0.3">
      <c r="A927" t="s">
        <v>1915</v>
      </c>
      <c r="B927" t="s">
        <v>1916</v>
      </c>
      <c r="C927" t="s">
        <v>49</v>
      </c>
      <c r="D927">
        <v>50</v>
      </c>
      <c r="E927" t="s">
        <v>141</v>
      </c>
      <c r="F927" t="s">
        <v>142</v>
      </c>
      <c r="G927" t="s">
        <v>61</v>
      </c>
      <c r="H927">
        <v>13</v>
      </c>
      <c r="I927" t="s">
        <v>18529</v>
      </c>
      <c r="J927">
        <v>2.5</v>
      </c>
      <c r="K927" t="s">
        <v>62</v>
      </c>
      <c r="L927">
        <v>0.81</v>
      </c>
    </row>
    <row r="928" spans="1:12" x14ac:dyDescent="0.3">
      <c r="A928" t="s">
        <v>1917</v>
      </c>
      <c r="B928" t="s">
        <v>1918</v>
      </c>
      <c r="C928" t="s">
        <v>80</v>
      </c>
      <c r="D928">
        <v>27</v>
      </c>
      <c r="E928" t="s">
        <v>141</v>
      </c>
      <c r="F928" t="s">
        <v>142</v>
      </c>
      <c r="G928" t="s">
        <v>77</v>
      </c>
      <c r="H928">
        <v>1</v>
      </c>
      <c r="I928" t="s">
        <v>12</v>
      </c>
      <c r="J928">
        <v>3.7</v>
      </c>
      <c r="K928" t="s">
        <v>62</v>
      </c>
      <c r="L928">
        <v>61</v>
      </c>
    </row>
    <row r="929" spans="1:12" x14ac:dyDescent="0.3">
      <c r="A929" t="s">
        <v>1919</v>
      </c>
      <c r="B929" t="s">
        <v>1920</v>
      </c>
      <c r="C929" t="s">
        <v>22</v>
      </c>
      <c r="D929">
        <v>20</v>
      </c>
      <c r="E929" t="s">
        <v>100</v>
      </c>
      <c r="F929" t="s">
        <v>101</v>
      </c>
      <c r="G929" t="s">
        <v>102</v>
      </c>
      <c r="I929" t="s">
        <v>33</v>
      </c>
      <c r="J929">
        <v>4.5999999999999996</v>
      </c>
      <c r="K929" t="s">
        <v>2112</v>
      </c>
    </row>
    <row r="930" spans="1:12" x14ac:dyDescent="0.3">
      <c r="A930" t="s">
        <v>1921</v>
      </c>
      <c r="B930" t="s">
        <v>1922</v>
      </c>
      <c r="C930" t="s">
        <v>49</v>
      </c>
      <c r="D930">
        <v>52</v>
      </c>
      <c r="E930" t="s">
        <v>112</v>
      </c>
      <c r="F930" t="s">
        <v>113</v>
      </c>
      <c r="G930" t="s">
        <v>5</v>
      </c>
      <c r="H930">
        <v>15</v>
      </c>
      <c r="I930" t="s">
        <v>24</v>
      </c>
      <c r="J930">
        <v>0</v>
      </c>
      <c r="K930" t="s">
        <v>2112</v>
      </c>
      <c r="L930">
        <v>0.92</v>
      </c>
    </row>
    <row r="931" spans="1:12" x14ac:dyDescent="0.3">
      <c r="A931" t="s">
        <v>1923</v>
      </c>
      <c r="B931" t="s">
        <v>1924</v>
      </c>
      <c r="C931" t="s">
        <v>65</v>
      </c>
      <c r="D931">
        <v>22</v>
      </c>
      <c r="E931" t="s">
        <v>123</v>
      </c>
      <c r="F931" t="s">
        <v>124</v>
      </c>
      <c r="G931" t="s">
        <v>102</v>
      </c>
      <c r="H931">
        <v>2</v>
      </c>
      <c r="I931" t="s">
        <v>2117</v>
      </c>
      <c r="J931">
        <v>2</v>
      </c>
      <c r="K931" t="s">
        <v>147</v>
      </c>
      <c r="L931">
        <v>0.96</v>
      </c>
    </row>
    <row r="932" spans="1:12" x14ac:dyDescent="0.3">
      <c r="A932" t="s">
        <v>1925</v>
      </c>
      <c r="B932" t="s">
        <v>1926</v>
      </c>
      <c r="C932" t="s">
        <v>65</v>
      </c>
      <c r="D932">
        <v>38</v>
      </c>
      <c r="E932" t="s">
        <v>50</v>
      </c>
      <c r="F932" t="s">
        <v>51</v>
      </c>
      <c r="G932" t="s">
        <v>23</v>
      </c>
      <c r="H932">
        <v>14</v>
      </c>
      <c r="I932" t="s">
        <v>2108</v>
      </c>
      <c r="J932">
        <v>1.7</v>
      </c>
      <c r="K932" t="s">
        <v>18528</v>
      </c>
      <c r="L932">
        <v>0.66</v>
      </c>
    </row>
    <row r="933" spans="1:12" x14ac:dyDescent="0.3">
      <c r="A933" t="s">
        <v>1927</v>
      </c>
      <c r="B933" t="s">
        <v>1928</v>
      </c>
      <c r="C933" t="s">
        <v>15</v>
      </c>
      <c r="D933">
        <v>21</v>
      </c>
      <c r="E933" t="s">
        <v>116</v>
      </c>
      <c r="F933" t="s">
        <v>10</v>
      </c>
      <c r="G933" t="s">
        <v>18</v>
      </c>
      <c r="H933">
        <v>0</v>
      </c>
      <c r="I933" t="s">
        <v>12</v>
      </c>
      <c r="J933">
        <v>3</v>
      </c>
      <c r="K933" t="s">
        <v>19</v>
      </c>
      <c r="L933">
        <v>0.64</v>
      </c>
    </row>
    <row r="934" spans="1:12" x14ac:dyDescent="0.3">
      <c r="A934" t="s">
        <v>1929</v>
      </c>
      <c r="B934" t="s">
        <v>1930</v>
      </c>
      <c r="C934" t="s">
        <v>49</v>
      </c>
      <c r="D934">
        <v>41</v>
      </c>
      <c r="E934" t="s">
        <v>9</v>
      </c>
      <c r="F934" t="s">
        <v>10</v>
      </c>
      <c r="G934" t="s">
        <v>32</v>
      </c>
      <c r="H934">
        <v>15</v>
      </c>
      <c r="I934" t="s">
        <v>2116</v>
      </c>
      <c r="J934">
        <v>3.4</v>
      </c>
      <c r="K934" t="s">
        <v>18528</v>
      </c>
      <c r="L934">
        <v>1</v>
      </c>
    </row>
    <row r="935" spans="1:12" x14ac:dyDescent="0.3">
      <c r="A935" t="s">
        <v>1931</v>
      </c>
      <c r="B935" t="s">
        <v>1932</v>
      </c>
      <c r="C935" t="s">
        <v>27</v>
      </c>
      <c r="D935">
        <v>33</v>
      </c>
      <c r="E935" t="s">
        <v>37</v>
      </c>
      <c r="F935" t="s">
        <v>38</v>
      </c>
      <c r="G935" t="s">
        <v>5</v>
      </c>
      <c r="H935">
        <v>6</v>
      </c>
      <c r="I935" t="s">
        <v>2116</v>
      </c>
      <c r="J935">
        <v>3.2</v>
      </c>
      <c r="K935" t="s">
        <v>2112</v>
      </c>
      <c r="L935">
        <v>0.95</v>
      </c>
    </row>
    <row r="936" spans="1:12" x14ac:dyDescent="0.3">
      <c r="A936" t="s">
        <v>1933</v>
      </c>
      <c r="B936" t="s">
        <v>1934</v>
      </c>
      <c r="C936" t="s">
        <v>2</v>
      </c>
      <c r="D936">
        <v>38</v>
      </c>
      <c r="E936" t="s">
        <v>167</v>
      </c>
      <c r="F936" t="s">
        <v>60</v>
      </c>
      <c r="G936" t="s">
        <v>11</v>
      </c>
      <c r="H936">
        <v>11</v>
      </c>
      <c r="I936" t="s">
        <v>18529</v>
      </c>
      <c r="J936">
        <v>2.8</v>
      </c>
      <c r="K936" t="s">
        <v>18529</v>
      </c>
      <c r="L936">
        <v>91</v>
      </c>
    </row>
    <row r="937" spans="1:12" x14ac:dyDescent="0.3">
      <c r="A937" t="s">
        <v>1935</v>
      </c>
      <c r="B937" t="s">
        <v>1936</v>
      </c>
      <c r="C937" t="s">
        <v>22</v>
      </c>
      <c r="D937">
        <v>26</v>
      </c>
      <c r="E937" t="s">
        <v>112</v>
      </c>
      <c r="F937" t="s">
        <v>113</v>
      </c>
      <c r="G937" t="s">
        <v>77</v>
      </c>
      <c r="H937">
        <v>8</v>
      </c>
      <c r="I937" t="s">
        <v>302</v>
      </c>
      <c r="J937">
        <v>4.0999999999999996</v>
      </c>
      <c r="K937" t="s">
        <v>56</v>
      </c>
      <c r="L937">
        <v>0.82</v>
      </c>
    </row>
    <row r="938" spans="1:12" x14ac:dyDescent="0.3">
      <c r="A938" t="s">
        <v>1937</v>
      </c>
      <c r="B938" t="s">
        <v>1938</v>
      </c>
      <c r="C938" t="s">
        <v>2</v>
      </c>
      <c r="D938">
        <v>43</v>
      </c>
      <c r="E938" t="s">
        <v>30</v>
      </c>
      <c r="F938" t="s">
        <v>31</v>
      </c>
      <c r="G938" t="s">
        <v>32</v>
      </c>
      <c r="H938">
        <v>3</v>
      </c>
      <c r="I938" t="s">
        <v>2126</v>
      </c>
      <c r="J938">
        <v>0</v>
      </c>
      <c r="K938" t="s">
        <v>62</v>
      </c>
      <c r="L938">
        <v>0.95</v>
      </c>
    </row>
    <row r="939" spans="1:12" x14ac:dyDescent="0.3">
      <c r="A939" t="s">
        <v>1939</v>
      </c>
      <c r="B939" t="s">
        <v>1940</v>
      </c>
      <c r="C939" t="s">
        <v>65</v>
      </c>
      <c r="D939">
        <v>21</v>
      </c>
      <c r="E939" t="s">
        <v>3</v>
      </c>
      <c r="F939" t="s">
        <v>4</v>
      </c>
      <c r="G939" t="s">
        <v>66</v>
      </c>
      <c r="H939">
        <v>0</v>
      </c>
      <c r="I939" t="s">
        <v>18529</v>
      </c>
      <c r="J939">
        <v>0</v>
      </c>
      <c r="K939" t="s">
        <v>2112</v>
      </c>
      <c r="L939">
        <v>0.95</v>
      </c>
    </row>
    <row r="940" spans="1:12" x14ac:dyDescent="0.3">
      <c r="A940" t="s">
        <v>1941</v>
      </c>
      <c r="B940" t="s">
        <v>1942</v>
      </c>
      <c r="C940" t="s">
        <v>49</v>
      </c>
      <c r="D940">
        <v>47</v>
      </c>
      <c r="E940" t="s">
        <v>100</v>
      </c>
      <c r="F940" t="s">
        <v>101</v>
      </c>
      <c r="G940" t="s">
        <v>11</v>
      </c>
      <c r="H940">
        <v>7</v>
      </c>
      <c r="I940" t="s">
        <v>97</v>
      </c>
      <c r="K940" t="s">
        <v>18529</v>
      </c>
      <c r="L940">
        <v>69</v>
      </c>
    </row>
    <row r="941" spans="1:12" x14ac:dyDescent="0.3">
      <c r="A941" t="s">
        <v>1943</v>
      </c>
      <c r="B941" t="s">
        <v>1944</v>
      </c>
      <c r="C941" t="s">
        <v>49</v>
      </c>
      <c r="D941">
        <v>35</v>
      </c>
      <c r="E941" t="s">
        <v>178</v>
      </c>
      <c r="F941" t="s">
        <v>60</v>
      </c>
      <c r="G941" t="s">
        <v>18</v>
      </c>
      <c r="H941">
        <v>6</v>
      </c>
      <c r="I941" t="s">
        <v>2116</v>
      </c>
      <c r="K941" t="s">
        <v>56</v>
      </c>
      <c r="L941">
        <v>0.91</v>
      </c>
    </row>
    <row r="942" spans="1:12" x14ac:dyDescent="0.3">
      <c r="A942" t="s">
        <v>1945</v>
      </c>
      <c r="B942" t="s">
        <v>1946</v>
      </c>
      <c r="C942" t="s">
        <v>65</v>
      </c>
      <c r="D942">
        <v>37</v>
      </c>
      <c r="E942" t="s">
        <v>37</v>
      </c>
      <c r="F942" t="s">
        <v>38</v>
      </c>
      <c r="G942" t="s">
        <v>11</v>
      </c>
      <c r="H942">
        <v>9</v>
      </c>
      <c r="I942" t="s">
        <v>33</v>
      </c>
      <c r="J942">
        <v>2.7</v>
      </c>
      <c r="K942" t="s">
        <v>2112</v>
      </c>
    </row>
    <row r="943" spans="1:12" x14ac:dyDescent="0.3">
      <c r="A943" t="s">
        <v>1947</v>
      </c>
      <c r="B943" t="s">
        <v>1948</v>
      </c>
      <c r="C943" t="s">
        <v>8</v>
      </c>
      <c r="D943">
        <v>38</v>
      </c>
      <c r="E943" t="s">
        <v>95</v>
      </c>
      <c r="F943" t="s">
        <v>96</v>
      </c>
      <c r="G943" t="s">
        <v>32</v>
      </c>
      <c r="H943">
        <v>15</v>
      </c>
      <c r="I943" t="s">
        <v>2116</v>
      </c>
      <c r="J943">
        <v>4</v>
      </c>
      <c r="K943" t="s">
        <v>18529</v>
      </c>
      <c r="L943">
        <v>0.62</v>
      </c>
    </row>
    <row r="944" spans="1:12" x14ac:dyDescent="0.3">
      <c r="A944" t="s">
        <v>1949</v>
      </c>
      <c r="B944" t="s">
        <v>1950</v>
      </c>
      <c r="C944" t="s">
        <v>49</v>
      </c>
      <c r="D944">
        <v>40</v>
      </c>
      <c r="E944" t="s">
        <v>116</v>
      </c>
      <c r="F944" t="s">
        <v>10</v>
      </c>
      <c r="G944" t="s">
        <v>39</v>
      </c>
      <c r="H944">
        <v>20</v>
      </c>
      <c r="I944" t="s">
        <v>2126</v>
      </c>
      <c r="J944">
        <v>2.5</v>
      </c>
      <c r="K944" t="s">
        <v>2110</v>
      </c>
      <c r="L944">
        <v>0.81</v>
      </c>
    </row>
    <row r="945" spans="1:12" x14ac:dyDescent="0.3">
      <c r="A945" t="s">
        <v>1951</v>
      </c>
      <c r="B945" t="s">
        <v>1952</v>
      </c>
      <c r="C945" t="s">
        <v>2</v>
      </c>
      <c r="D945">
        <v>46</v>
      </c>
      <c r="E945" t="s">
        <v>95</v>
      </c>
      <c r="F945" t="s">
        <v>96</v>
      </c>
      <c r="G945" t="s">
        <v>39</v>
      </c>
      <c r="H945">
        <v>16</v>
      </c>
      <c r="I945" t="s">
        <v>2121</v>
      </c>
      <c r="J945">
        <v>0</v>
      </c>
      <c r="K945" t="s">
        <v>147</v>
      </c>
      <c r="L945">
        <v>0.94</v>
      </c>
    </row>
    <row r="946" spans="1:12" x14ac:dyDescent="0.3">
      <c r="A946" t="s">
        <v>1953</v>
      </c>
      <c r="B946" t="s">
        <v>1954</v>
      </c>
      <c r="C946" t="s">
        <v>36</v>
      </c>
      <c r="D946">
        <v>56</v>
      </c>
      <c r="E946" t="s">
        <v>127</v>
      </c>
      <c r="F946" t="s">
        <v>128</v>
      </c>
      <c r="G946" t="s">
        <v>77</v>
      </c>
      <c r="H946">
        <v>22</v>
      </c>
      <c r="I946" t="s">
        <v>97</v>
      </c>
      <c r="K946" t="s">
        <v>147</v>
      </c>
      <c r="L946">
        <v>0.95</v>
      </c>
    </row>
    <row r="947" spans="1:12" x14ac:dyDescent="0.3">
      <c r="A947" t="s">
        <v>1955</v>
      </c>
      <c r="B947" t="s">
        <v>1956</v>
      </c>
      <c r="C947" t="s">
        <v>36</v>
      </c>
      <c r="D947">
        <v>24</v>
      </c>
      <c r="E947" t="s">
        <v>50</v>
      </c>
      <c r="F947" t="s">
        <v>51</v>
      </c>
      <c r="G947" t="s">
        <v>18</v>
      </c>
      <c r="H947">
        <v>2</v>
      </c>
      <c r="I947" t="s">
        <v>18529</v>
      </c>
      <c r="J947">
        <v>1.6</v>
      </c>
      <c r="K947" t="s">
        <v>147</v>
      </c>
      <c r="L947">
        <v>1</v>
      </c>
    </row>
    <row r="948" spans="1:12" x14ac:dyDescent="0.3">
      <c r="A948" t="s">
        <v>1957</v>
      </c>
      <c r="B948" t="s">
        <v>1958</v>
      </c>
      <c r="C948" t="s">
        <v>80</v>
      </c>
      <c r="E948" t="s">
        <v>167</v>
      </c>
      <c r="F948" t="s">
        <v>60</v>
      </c>
      <c r="G948" t="s">
        <v>32</v>
      </c>
      <c r="H948">
        <v>1</v>
      </c>
      <c r="I948" t="s">
        <v>2121</v>
      </c>
      <c r="J948">
        <v>0</v>
      </c>
      <c r="K948" t="s">
        <v>18530</v>
      </c>
      <c r="L948">
        <v>0.94</v>
      </c>
    </row>
    <row r="949" spans="1:12" x14ac:dyDescent="0.3">
      <c r="A949" t="s">
        <v>1959</v>
      </c>
      <c r="B949" t="s">
        <v>1960</v>
      </c>
      <c r="C949" t="s">
        <v>22</v>
      </c>
      <c r="D949">
        <v>38</v>
      </c>
      <c r="E949" t="s">
        <v>50</v>
      </c>
      <c r="F949" t="s">
        <v>51</v>
      </c>
      <c r="G949" t="s">
        <v>11</v>
      </c>
      <c r="H949">
        <v>8</v>
      </c>
      <c r="I949" t="s">
        <v>2117</v>
      </c>
      <c r="J949">
        <v>4</v>
      </c>
      <c r="K949" t="s">
        <v>2112</v>
      </c>
      <c r="L949">
        <v>0.92</v>
      </c>
    </row>
    <row r="950" spans="1:12" x14ac:dyDescent="0.3">
      <c r="A950" t="s">
        <v>1961</v>
      </c>
      <c r="B950" t="s">
        <v>1962</v>
      </c>
      <c r="C950" t="s">
        <v>65</v>
      </c>
      <c r="D950">
        <v>28</v>
      </c>
      <c r="E950" t="s">
        <v>123</v>
      </c>
      <c r="F950" t="s">
        <v>124</v>
      </c>
      <c r="G950" t="s">
        <v>77</v>
      </c>
      <c r="H950">
        <v>8</v>
      </c>
      <c r="I950" t="s">
        <v>86</v>
      </c>
      <c r="J950">
        <v>2.5</v>
      </c>
      <c r="K950" t="s">
        <v>18530</v>
      </c>
      <c r="L950">
        <v>0.95</v>
      </c>
    </row>
    <row r="951" spans="1:12" x14ac:dyDescent="0.3">
      <c r="A951" t="s">
        <v>1963</v>
      </c>
      <c r="B951" t="s">
        <v>1964</v>
      </c>
      <c r="C951" t="s">
        <v>36</v>
      </c>
      <c r="D951">
        <v>25</v>
      </c>
      <c r="E951" t="s">
        <v>95</v>
      </c>
      <c r="F951" t="s">
        <v>96</v>
      </c>
      <c r="G951" t="s">
        <v>77</v>
      </c>
      <c r="H951">
        <v>7</v>
      </c>
      <c r="I951" t="s">
        <v>109</v>
      </c>
      <c r="J951">
        <v>3.8</v>
      </c>
      <c r="K951" t="s">
        <v>18529</v>
      </c>
      <c r="L951">
        <v>0.97</v>
      </c>
    </row>
    <row r="952" spans="1:12" x14ac:dyDescent="0.3">
      <c r="A952" t="s">
        <v>1965</v>
      </c>
      <c r="B952" t="s">
        <v>1966</v>
      </c>
      <c r="C952" t="s">
        <v>85</v>
      </c>
      <c r="D952">
        <v>41</v>
      </c>
      <c r="E952" t="s">
        <v>55</v>
      </c>
      <c r="F952" t="s">
        <v>10</v>
      </c>
      <c r="G952" t="s">
        <v>77</v>
      </c>
      <c r="H952">
        <v>8</v>
      </c>
      <c r="I952" t="s">
        <v>2113</v>
      </c>
      <c r="J952">
        <v>4.8</v>
      </c>
      <c r="K952" t="s">
        <v>19</v>
      </c>
      <c r="L952">
        <v>0.75</v>
      </c>
    </row>
    <row r="953" spans="1:12" x14ac:dyDescent="0.3">
      <c r="A953" t="s">
        <v>1967</v>
      </c>
      <c r="B953" t="s">
        <v>1968</v>
      </c>
      <c r="C953" t="s">
        <v>2</v>
      </c>
      <c r="D953">
        <v>45</v>
      </c>
      <c r="E953" t="s">
        <v>167</v>
      </c>
      <c r="F953" t="s">
        <v>60</v>
      </c>
      <c r="G953" t="s">
        <v>39</v>
      </c>
      <c r="H953">
        <v>6</v>
      </c>
      <c r="I953" t="s">
        <v>2116</v>
      </c>
      <c r="J953">
        <v>2</v>
      </c>
      <c r="K953" t="s">
        <v>2112</v>
      </c>
      <c r="L953">
        <v>0.78</v>
      </c>
    </row>
    <row r="954" spans="1:12" x14ac:dyDescent="0.3">
      <c r="A954" t="s">
        <v>1969</v>
      </c>
      <c r="B954" t="s">
        <v>1970</v>
      </c>
      <c r="C954" t="s">
        <v>36</v>
      </c>
      <c r="D954">
        <v>47</v>
      </c>
      <c r="E954" t="s">
        <v>50</v>
      </c>
      <c r="F954" t="s">
        <v>51</v>
      </c>
      <c r="G954" t="s">
        <v>77</v>
      </c>
      <c r="H954">
        <v>16</v>
      </c>
      <c r="I954" t="s">
        <v>217</v>
      </c>
      <c r="J954">
        <v>3.3</v>
      </c>
      <c r="K954" t="s">
        <v>2110</v>
      </c>
      <c r="L954">
        <v>0.65</v>
      </c>
    </row>
    <row r="955" spans="1:12" x14ac:dyDescent="0.3">
      <c r="A955" t="s">
        <v>1971</v>
      </c>
      <c r="B955" t="s">
        <v>1972</v>
      </c>
      <c r="C955" t="s">
        <v>22</v>
      </c>
      <c r="D955">
        <v>59</v>
      </c>
      <c r="E955" t="s">
        <v>55</v>
      </c>
      <c r="F955" t="s">
        <v>10</v>
      </c>
      <c r="G955" t="s">
        <v>39</v>
      </c>
      <c r="H955">
        <v>40</v>
      </c>
      <c r="I955" t="s">
        <v>2116</v>
      </c>
      <c r="J955">
        <v>2.5</v>
      </c>
      <c r="K955" t="s">
        <v>18530</v>
      </c>
      <c r="L955">
        <v>70</v>
      </c>
    </row>
    <row r="956" spans="1:12" x14ac:dyDescent="0.3">
      <c r="A956" t="s">
        <v>1973</v>
      </c>
      <c r="B956" t="s">
        <v>1974</v>
      </c>
      <c r="C956" t="s">
        <v>65</v>
      </c>
      <c r="D956">
        <v>25</v>
      </c>
      <c r="E956" t="s">
        <v>116</v>
      </c>
      <c r="F956" t="s">
        <v>10</v>
      </c>
      <c r="G956" t="s">
        <v>5</v>
      </c>
      <c r="H956">
        <v>6</v>
      </c>
      <c r="I956" t="s">
        <v>217</v>
      </c>
      <c r="K956" t="s">
        <v>62</v>
      </c>
      <c r="L956">
        <v>78</v>
      </c>
    </row>
    <row r="957" spans="1:12" x14ac:dyDescent="0.3">
      <c r="A957" t="s">
        <v>1975</v>
      </c>
      <c r="B957" t="s">
        <v>1976</v>
      </c>
      <c r="C957" t="s">
        <v>85</v>
      </c>
      <c r="D957">
        <v>27</v>
      </c>
      <c r="E957" t="s">
        <v>9</v>
      </c>
      <c r="F957" t="s">
        <v>10</v>
      </c>
      <c r="G957" t="s">
        <v>23</v>
      </c>
      <c r="H957">
        <v>3</v>
      </c>
      <c r="I957" t="s">
        <v>86</v>
      </c>
      <c r="K957" t="s">
        <v>2112</v>
      </c>
      <c r="L957">
        <v>0.96</v>
      </c>
    </row>
    <row r="958" spans="1:12" x14ac:dyDescent="0.3">
      <c r="A958" t="s">
        <v>1977</v>
      </c>
      <c r="B958" t="s">
        <v>1978</v>
      </c>
      <c r="C958" t="s">
        <v>22</v>
      </c>
      <c r="D958">
        <v>57</v>
      </c>
      <c r="E958" t="s">
        <v>9</v>
      </c>
      <c r="F958" t="s">
        <v>10</v>
      </c>
      <c r="G958" t="s">
        <v>32</v>
      </c>
      <c r="H958">
        <v>5</v>
      </c>
      <c r="I958" t="s">
        <v>12</v>
      </c>
      <c r="J958">
        <v>0</v>
      </c>
      <c r="K958" t="s">
        <v>2112</v>
      </c>
      <c r="L958">
        <v>0.8</v>
      </c>
    </row>
    <row r="959" spans="1:12" x14ac:dyDescent="0.3">
      <c r="A959" t="s">
        <v>1979</v>
      </c>
      <c r="B959" t="s">
        <v>1980</v>
      </c>
      <c r="C959" t="s">
        <v>22</v>
      </c>
      <c r="D959">
        <v>34</v>
      </c>
      <c r="E959" t="s">
        <v>50</v>
      </c>
      <c r="F959" t="s">
        <v>51</v>
      </c>
      <c r="G959" t="s">
        <v>61</v>
      </c>
      <c r="H959">
        <v>12</v>
      </c>
      <c r="I959" t="s">
        <v>109</v>
      </c>
      <c r="J959">
        <v>1.6</v>
      </c>
      <c r="K959" t="s">
        <v>56</v>
      </c>
      <c r="L959">
        <v>0.64</v>
      </c>
    </row>
    <row r="960" spans="1:12" x14ac:dyDescent="0.3">
      <c r="A960" t="s">
        <v>1981</v>
      </c>
      <c r="B960" t="s">
        <v>1982</v>
      </c>
      <c r="C960" t="s">
        <v>80</v>
      </c>
      <c r="D960">
        <v>55</v>
      </c>
      <c r="E960" t="s">
        <v>123</v>
      </c>
      <c r="F960" t="s">
        <v>124</v>
      </c>
      <c r="G960" t="s">
        <v>61</v>
      </c>
      <c r="H960">
        <v>33</v>
      </c>
      <c r="I960" t="s">
        <v>2113</v>
      </c>
      <c r="J960">
        <v>0</v>
      </c>
      <c r="K960" t="s">
        <v>18528</v>
      </c>
      <c r="L960">
        <v>0.92</v>
      </c>
    </row>
    <row r="961" spans="1:12" x14ac:dyDescent="0.3">
      <c r="A961" t="s">
        <v>1983</v>
      </c>
      <c r="B961" t="s">
        <v>1984</v>
      </c>
      <c r="C961" t="s">
        <v>15</v>
      </c>
      <c r="D961">
        <v>21</v>
      </c>
      <c r="E961" t="s">
        <v>127</v>
      </c>
      <c r="F961" t="s">
        <v>128</v>
      </c>
      <c r="G961" t="s">
        <v>5</v>
      </c>
      <c r="H961">
        <v>1</v>
      </c>
      <c r="I961" t="s">
        <v>2108</v>
      </c>
      <c r="J961">
        <v>0</v>
      </c>
      <c r="K961" t="s">
        <v>2112</v>
      </c>
    </row>
    <row r="962" spans="1:12" x14ac:dyDescent="0.3">
      <c r="A962" t="s">
        <v>1985</v>
      </c>
      <c r="B962" t="s">
        <v>1986</v>
      </c>
      <c r="C962" t="s">
        <v>49</v>
      </c>
      <c r="D962">
        <v>53</v>
      </c>
      <c r="E962" t="s">
        <v>30</v>
      </c>
      <c r="F962" t="s">
        <v>31</v>
      </c>
      <c r="G962" t="s">
        <v>77</v>
      </c>
      <c r="H962">
        <v>27</v>
      </c>
      <c r="I962" t="s">
        <v>302</v>
      </c>
      <c r="J962">
        <v>4.7</v>
      </c>
      <c r="K962" t="s">
        <v>56</v>
      </c>
      <c r="L962">
        <v>71</v>
      </c>
    </row>
    <row r="963" spans="1:12" x14ac:dyDescent="0.3">
      <c r="A963" t="s">
        <v>1987</v>
      </c>
      <c r="B963" t="s">
        <v>1988</v>
      </c>
      <c r="C963" t="s">
        <v>2</v>
      </c>
      <c r="D963">
        <v>21</v>
      </c>
      <c r="E963" t="s">
        <v>16</v>
      </c>
      <c r="F963" t="s">
        <v>17</v>
      </c>
      <c r="G963" t="s">
        <v>61</v>
      </c>
      <c r="H963">
        <v>1</v>
      </c>
      <c r="I963" t="s">
        <v>217</v>
      </c>
      <c r="J963">
        <v>0</v>
      </c>
      <c r="K963" t="s">
        <v>56</v>
      </c>
      <c r="L963">
        <v>0.95</v>
      </c>
    </row>
    <row r="964" spans="1:12" x14ac:dyDescent="0.3">
      <c r="A964" t="s">
        <v>1989</v>
      </c>
      <c r="B964" t="s">
        <v>1990</v>
      </c>
      <c r="C964" t="s">
        <v>8</v>
      </c>
      <c r="D964">
        <v>36</v>
      </c>
      <c r="E964" t="s">
        <v>95</v>
      </c>
      <c r="F964" t="s">
        <v>96</v>
      </c>
      <c r="G964" t="s">
        <v>23</v>
      </c>
      <c r="I964" t="s">
        <v>2126</v>
      </c>
      <c r="J964">
        <v>4.0999999999999996</v>
      </c>
      <c r="K964" t="s">
        <v>19</v>
      </c>
      <c r="L964">
        <v>0.86</v>
      </c>
    </row>
    <row r="965" spans="1:12" x14ac:dyDescent="0.3">
      <c r="A965" t="s">
        <v>1991</v>
      </c>
      <c r="B965" t="s">
        <v>1992</v>
      </c>
      <c r="C965" t="s">
        <v>15</v>
      </c>
      <c r="D965">
        <v>40</v>
      </c>
      <c r="E965" t="s">
        <v>16</v>
      </c>
      <c r="F965" t="s">
        <v>17</v>
      </c>
      <c r="G965" t="s">
        <v>32</v>
      </c>
      <c r="H965">
        <v>2</v>
      </c>
      <c r="I965" t="s">
        <v>33</v>
      </c>
      <c r="J965">
        <v>1.3</v>
      </c>
      <c r="K965" t="s">
        <v>2112</v>
      </c>
      <c r="L965">
        <v>0.77</v>
      </c>
    </row>
    <row r="966" spans="1:12" x14ac:dyDescent="0.3">
      <c r="A966" t="s">
        <v>1993</v>
      </c>
      <c r="B966" t="s">
        <v>1994</v>
      </c>
      <c r="C966" t="s">
        <v>65</v>
      </c>
      <c r="D966">
        <v>59</v>
      </c>
      <c r="E966" t="s">
        <v>55</v>
      </c>
      <c r="F966" t="s">
        <v>10</v>
      </c>
      <c r="G966" t="s">
        <v>61</v>
      </c>
      <c r="H966">
        <v>40</v>
      </c>
      <c r="I966" t="s">
        <v>2108</v>
      </c>
      <c r="J966">
        <v>2.6</v>
      </c>
      <c r="K966" t="s">
        <v>18529</v>
      </c>
    </row>
    <row r="967" spans="1:12" x14ac:dyDescent="0.3">
      <c r="A967" t="s">
        <v>1995</v>
      </c>
      <c r="B967" t="s">
        <v>1996</v>
      </c>
      <c r="C967" t="s">
        <v>36</v>
      </c>
      <c r="D967">
        <v>45</v>
      </c>
      <c r="E967" t="s">
        <v>30</v>
      </c>
      <c r="F967" t="s">
        <v>31</v>
      </c>
      <c r="G967" t="s">
        <v>66</v>
      </c>
      <c r="H967">
        <v>4</v>
      </c>
      <c r="I967" t="s">
        <v>109</v>
      </c>
      <c r="J967">
        <v>2.7</v>
      </c>
      <c r="K967" t="s">
        <v>18529</v>
      </c>
      <c r="L967">
        <v>0.72</v>
      </c>
    </row>
    <row r="968" spans="1:12" x14ac:dyDescent="0.3">
      <c r="A968" t="s">
        <v>1997</v>
      </c>
      <c r="B968" t="s">
        <v>1998</v>
      </c>
      <c r="C968" t="s">
        <v>49</v>
      </c>
      <c r="D968">
        <v>44</v>
      </c>
      <c r="E968" t="s">
        <v>100</v>
      </c>
      <c r="F968" t="s">
        <v>101</v>
      </c>
      <c r="G968" t="s">
        <v>102</v>
      </c>
      <c r="H968">
        <v>9</v>
      </c>
      <c r="I968" t="s">
        <v>2116</v>
      </c>
      <c r="K968" t="s">
        <v>2110</v>
      </c>
      <c r="L968">
        <v>0.7</v>
      </c>
    </row>
    <row r="969" spans="1:12" x14ac:dyDescent="0.3">
      <c r="A969" t="s">
        <v>1999</v>
      </c>
      <c r="B969" t="s">
        <v>2000</v>
      </c>
      <c r="C969" t="s">
        <v>8</v>
      </c>
      <c r="D969">
        <v>36</v>
      </c>
      <c r="E969" t="s">
        <v>55</v>
      </c>
      <c r="F969" t="s">
        <v>10</v>
      </c>
      <c r="G969" t="s">
        <v>66</v>
      </c>
      <c r="H969">
        <v>13</v>
      </c>
      <c r="I969" t="s">
        <v>2117</v>
      </c>
      <c r="J969">
        <v>3.6</v>
      </c>
      <c r="K969" t="s">
        <v>2110</v>
      </c>
      <c r="L969">
        <v>0.86</v>
      </c>
    </row>
    <row r="970" spans="1:12" x14ac:dyDescent="0.3">
      <c r="A970" t="s">
        <v>2001</v>
      </c>
      <c r="B970" t="s">
        <v>2002</v>
      </c>
      <c r="C970" t="s">
        <v>65</v>
      </c>
      <c r="D970">
        <v>26</v>
      </c>
      <c r="E970" t="s">
        <v>81</v>
      </c>
      <c r="F970" t="s">
        <v>82</v>
      </c>
      <c r="G970" t="s">
        <v>18</v>
      </c>
      <c r="H970">
        <v>1</v>
      </c>
      <c r="I970" t="s">
        <v>2121</v>
      </c>
      <c r="J970">
        <v>3</v>
      </c>
      <c r="K970" t="s">
        <v>2112</v>
      </c>
    </row>
    <row r="971" spans="1:12" x14ac:dyDescent="0.3">
      <c r="A971" t="s">
        <v>2003</v>
      </c>
      <c r="B971" t="s">
        <v>2004</v>
      </c>
      <c r="C971" t="s">
        <v>36</v>
      </c>
      <c r="D971">
        <v>49</v>
      </c>
      <c r="E971" t="s">
        <v>81</v>
      </c>
      <c r="F971" t="s">
        <v>82</v>
      </c>
      <c r="G971" t="s">
        <v>23</v>
      </c>
      <c r="H971">
        <v>1</v>
      </c>
      <c r="I971" t="s">
        <v>18529</v>
      </c>
      <c r="J971">
        <v>0</v>
      </c>
      <c r="K971" t="s">
        <v>2110</v>
      </c>
      <c r="L971">
        <v>0.82</v>
      </c>
    </row>
    <row r="972" spans="1:12" x14ac:dyDescent="0.3">
      <c r="A972" t="s">
        <v>2005</v>
      </c>
      <c r="B972" t="s">
        <v>2006</v>
      </c>
      <c r="C972" t="s">
        <v>36</v>
      </c>
      <c r="D972">
        <v>29</v>
      </c>
      <c r="E972" t="s">
        <v>123</v>
      </c>
      <c r="F972" t="s">
        <v>124</v>
      </c>
      <c r="G972" t="s">
        <v>11</v>
      </c>
      <c r="H972">
        <v>3</v>
      </c>
      <c r="I972" t="s">
        <v>43</v>
      </c>
      <c r="J972">
        <v>0</v>
      </c>
      <c r="K972" t="s">
        <v>18530</v>
      </c>
      <c r="L972">
        <v>0.81</v>
      </c>
    </row>
    <row r="973" spans="1:12" x14ac:dyDescent="0.3">
      <c r="A973" t="s">
        <v>2007</v>
      </c>
      <c r="B973" t="s">
        <v>2008</v>
      </c>
      <c r="C973" t="s">
        <v>36</v>
      </c>
      <c r="D973">
        <v>32</v>
      </c>
      <c r="E973" t="s">
        <v>123</v>
      </c>
      <c r="F973" t="s">
        <v>124</v>
      </c>
      <c r="G973" t="s">
        <v>18</v>
      </c>
      <c r="H973">
        <v>1</v>
      </c>
      <c r="I973" t="s">
        <v>24</v>
      </c>
      <c r="J973">
        <v>3.1</v>
      </c>
      <c r="K973" t="s">
        <v>2112</v>
      </c>
      <c r="L973">
        <v>0.76</v>
      </c>
    </row>
    <row r="974" spans="1:12" x14ac:dyDescent="0.3">
      <c r="A974" t="s">
        <v>2009</v>
      </c>
      <c r="B974" t="s">
        <v>2010</v>
      </c>
      <c r="C974" t="s">
        <v>49</v>
      </c>
      <c r="D974">
        <v>24</v>
      </c>
      <c r="E974" t="s">
        <v>37</v>
      </c>
      <c r="F974" t="s">
        <v>38</v>
      </c>
      <c r="G974" t="s">
        <v>5</v>
      </c>
      <c r="H974">
        <v>3</v>
      </c>
      <c r="I974" t="s">
        <v>97</v>
      </c>
      <c r="J974">
        <v>3.9</v>
      </c>
      <c r="K974" t="s">
        <v>19</v>
      </c>
      <c r="L974">
        <v>0.9</v>
      </c>
    </row>
    <row r="975" spans="1:12" x14ac:dyDescent="0.3">
      <c r="A975" t="s">
        <v>2011</v>
      </c>
      <c r="B975" t="s">
        <v>2012</v>
      </c>
      <c r="C975" t="s">
        <v>49</v>
      </c>
      <c r="D975">
        <v>35</v>
      </c>
      <c r="E975" t="s">
        <v>100</v>
      </c>
      <c r="F975" t="s">
        <v>101</v>
      </c>
      <c r="G975" t="s">
        <v>77</v>
      </c>
      <c r="H975">
        <v>14</v>
      </c>
      <c r="I975" t="s">
        <v>2117</v>
      </c>
      <c r="J975">
        <v>1.6</v>
      </c>
      <c r="K975" t="s">
        <v>62</v>
      </c>
      <c r="L975">
        <v>0.67</v>
      </c>
    </row>
    <row r="976" spans="1:12" x14ac:dyDescent="0.3">
      <c r="A976" t="s">
        <v>2013</v>
      </c>
      <c r="B976" t="s">
        <v>2014</v>
      </c>
      <c r="C976" t="s">
        <v>27</v>
      </c>
      <c r="D976">
        <v>43</v>
      </c>
      <c r="E976" t="s">
        <v>178</v>
      </c>
      <c r="F976" t="s">
        <v>60</v>
      </c>
      <c r="G976" t="s">
        <v>5</v>
      </c>
      <c r="H976">
        <v>2</v>
      </c>
      <c r="I976" t="s">
        <v>18529</v>
      </c>
      <c r="J976">
        <v>1.8</v>
      </c>
      <c r="K976" t="s">
        <v>147</v>
      </c>
      <c r="L976">
        <v>0.61</v>
      </c>
    </row>
    <row r="977" spans="1:12" x14ac:dyDescent="0.3">
      <c r="A977" t="s">
        <v>2015</v>
      </c>
      <c r="B977" t="s">
        <v>2016</v>
      </c>
      <c r="C977" t="s">
        <v>15</v>
      </c>
      <c r="D977">
        <v>53</v>
      </c>
      <c r="E977" t="s">
        <v>100</v>
      </c>
      <c r="F977" t="s">
        <v>101</v>
      </c>
      <c r="G977" t="s">
        <v>102</v>
      </c>
      <c r="H977">
        <v>27</v>
      </c>
      <c r="I977" t="s">
        <v>2108</v>
      </c>
      <c r="J977">
        <v>3.7</v>
      </c>
      <c r="K977" t="s">
        <v>147</v>
      </c>
      <c r="L977">
        <v>0.73</v>
      </c>
    </row>
    <row r="978" spans="1:12" x14ac:dyDescent="0.3">
      <c r="A978" t="s">
        <v>2017</v>
      </c>
      <c r="B978" t="s">
        <v>2018</v>
      </c>
      <c r="C978" t="s">
        <v>22</v>
      </c>
      <c r="D978">
        <v>38</v>
      </c>
      <c r="E978" t="s">
        <v>112</v>
      </c>
      <c r="F978" t="s">
        <v>113</v>
      </c>
      <c r="G978" t="s">
        <v>77</v>
      </c>
      <c r="H978">
        <v>7</v>
      </c>
      <c r="I978" t="s">
        <v>2121</v>
      </c>
      <c r="K978" t="s">
        <v>2110</v>
      </c>
    </row>
    <row r="979" spans="1:12" x14ac:dyDescent="0.3">
      <c r="A979" t="s">
        <v>2019</v>
      </c>
      <c r="B979" t="s">
        <v>2020</v>
      </c>
      <c r="C979" t="s">
        <v>85</v>
      </c>
      <c r="D979">
        <v>57</v>
      </c>
      <c r="E979" t="s">
        <v>55</v>
      </c>
      <c r="F979" t="s">
        <v>10</v>
      </c>
      <c r="G979" t="s">
        <v>66</v>
      </c>
      <c r="H979">
        <v>29</v>
      </c>
      <c r="I979" t="s">
        <v>2121</v>
      </c>
      <c r="J979">
        <v>4.0999999999999996</v>
      </c>
      <c r="K979" t="s">
        <v>19</v>
      </c>
      <c r="L979">
        <v>0.9</v>
      </c>
    </row>
    <row r="980" spans="1:12" x14ac:dyDescent="0.3">
      <c r="A980" t="s">
        <v>2021</v>
      </c>
      <c r="B980" t="s">
        <v>2022</v>
      </c>
      <c r="C980" t="s">
        <v>49</v>
      </c>
      <c r="D980">
        <v>27</v>
      </c>
      <c r="E980" t="s">
        <v>163</v>
      </c>
      <c r="F980" t="s">
        <v>164</v>
      </c>
      <c r="G980" t="s">
        <v>5</v>
      </c>
      <c r="H980">
        <v>5</v>
      </c>
      <c r="I980" t="s">
        <v>158</v>
      </c>
      <c r="J980">
        <v>1.4</v>
      </c>
      <c r="K980" t="s">
        <v>18530</v>
      </c>
      <c r="L980">
        <v>0.64</v>
      </c>
    </row>
    <row r="981" spans="1:12" x14ac:dyDescent="0.3">
      <c r="A981" t="s">
        <v>2023</v>
      </c>
      <c r="B981" t="s">
        <v>2024</v>
      </c>
      <c r="C981" t="s">
        <v>36</v>
      </c>
      <c r="D981">
        <v>43</v>
      </c>
      <c r="E981" t="s">
        <v>59</v>
      </c>
      <c r="F981" t="s">
        <v>60</v>
      </c>
      <c r="G981" t="s">
        <v>23</v>
      </c>
      <c r="H981">
        <v>2</v>
      </c>
      <c r="I981" t="s">
        <v>2108</v>
      </c>
      <c r="J981">
        <v>1.1000000000000001</v>
      </c>
      <c r="K981" t="s">
        <v>2112</v>
      </c>
      <c r="L981">
        <v>0.63</v>
      </c>
    </row>
    <row r="982" spans="1:12" x14ac:dyDescent="0.3">
      <c r="A982" t="s">
        <v>2025</v>
      </c>
      <c r="B982" t="s">
        <v>2026</v>
      </c>
      <c r="C982" t="s">
        <v>15</v>
      </c>
      <c r="D982">
        <v>48</v>
      </c>
      <c r="E982" t="s">
        <v>116</v>
      </c>
      <c r="F982" t="s">
        <v>10</v>
      </c>
      <c r="G982" t="s">
        <v>39</v>
      </c>
      <c r="H982">
        <v>18</v>
      </c>
      <c r="I982" t="s">
        <v>24</v>
      </c>
      <c r="J982">
        <v>3.9</v>
      </c>
      <c r="K982" t="s">
        <v>18529</v>
      </c>
    </row>
    <row r="983" spans="1:12" x14ac:dyDescent="0.3">
      <c r="A983" t="s">
        <v>2027</v>
      </c>
      <c r="B983" t="s">
        <v>2028</v>
      </c>
      <c r="C983" t="s">
        <v>80</v>
      </c>
      <c r="D983">
        <v>26</v>
      </c>
      <c r="E983" t="s">
        <v>95</v>
      </c>
      <c r="F983" t="s">
        <v>96</v>
      </c>
      <c r="G983" t="s">
        <v>66</v>
      </c>
      <c r="H983">
        <v>8</v>
      </c>
      <c r="I983" t="s">
        <v>2126</v>
      </c>
      <c r="J983">
        <v>3.6</v>
      </c>
      <c r="K983" t="s">
        <v>2110</v>
      </c>
      <c r="L983">
        <v>0.67</v>
      </c>
    </row>
    <row r="984" spans="1:12" x14ac:dyDescent="0.3">
      <c r="A984" t="s">
        <v>2029</v>
      </c>
      <c r="B984" t="s">
        <v>2030</v>
      </c>
      <c r="C984" t="s">
        <v>65</v>
      </c>
      <c r="E984" t="s">
        <v>141</v>
      </c>
      <c r="F984" t="s">
        <v>142</v>
      </c>
      <c r="G984" t="s">
        <v>18</v>
      </c>
      <c r="H984">
        <v>0</v>
      </c>
      <c r="I984" t="s">
        <v>24</v>
      </c>
      <c r="J984">
        <v>0</v>
      </c>
      <c r="K984" t="s">
        <v>147</v>
      </c>
      <c r="L984">
        <v>0.97</v>
      </c>
    </row>
    <row r="985" spans="1:12" x14ac:dyDescent="0.3">
      <c r="A985" t="s">
        <v>2031</v>
      </c>
      <c r="B985" t="s">
        <v>2032</v>
      </c>
      <c r="C985" t="s">
        <v>27</v>
      </c>
      <c r="D985">
        <v>50</v>
      </c>
      <c r="E985" t="s">
        <v>3</v>
      </c>
      <c r="F985" t="s">
        <v>4</v>
      </c>
      <c r="G985" t="s">
        <v>39</v>
      </c>
      <c r="H985">
        <v>16</v>
      </c>
      <c r="I985" t="s">
        <v>158</v>
      </c>
      <c r="J985">
        <v>4.5</v>
      </c>
      <c r="K985" t="s">
        <v>2110</v>
      </c>
      <c r="L985">
        <v>69</v>
      </c>
    </row>
    <row r="986" spans="1:12" x14ac:dyDescent="0.3">
      <c r="A986" t="s">
        <v>2033</v>
      </c>
      <c r="B986" t="s">
        <v>2034</v>
      </c>
      <c r="C986" t="s">
        <v>36</v>
      </c>
      <c r="D986">
        <v>48</v>
      </c>
      <c r="E986" t="s">
        <v>141</v>
      </c>
      <c r="F986" t="s">
        <v>142</v>
      </c>
      <c r="G986" t="s">
        <v>23</v>
      </c>
      <c r="H986">
        <v>8</v>
      </c>
      <c r="I986" t="s">
        <v>2113</v>
      </c>
      <c r="K986" t="s">
        <v>2112</v>
      </c>
      <c r="L986">
        <v>0.73</v>
      </c>
    </row>
    <row r="987" spans="1:12" x14ac:dyDescent="0.3">
      <c r="A987" t="s">
        <v>2035</v>
      </c>
      <c r="B987" t="s">
        <v>2036</v>
      </c>
      <c r="C987" t="s">
        <v>36</v>
      </c>
      <c r="D987">
        <v>60</v>
      </c>
      <c r="E987" t="s">
        <v>178</v>
      </c>
      <c r="F987" t="s">
        <v>60</v>
      </c>
      <c r="G987" t="s">
        <v>5</v>
      </c>
      <c r="H987">
        <v>39</v>
      </c>
      <c r="I987" t="s">
        <v>2126</v>
      </c>
      <c r="J987">
        <v>1.4</v>
      </c>
      <c r="K987" t="s">
        <v>18530</v>
      </c>
      <c r="L987">
        <v>0.86</v>
      </c>
    </row>
    <row r="988" spans="1:12" x14ac:dyDescent="0.3">
      <c r="A988" t="s">
        <v>2037</v>
      </c>
      <c r="B988" t="s">
        <v>2038</v>
      </c>
      <c r="C988" t="s">
        <v>85</v>
      </c>
      <c r="D988">
        <v>26</v>
      </c>
      <c r="E988" t="s">
        <v>127</v>
      </c>
      <c r="F988" t="s">
        <v>128</v>
      </c>
      <c r="G988" t="s">
        <v>102</v>
      </c>
      <c r="I988" t="s">
        <v>2113</v>
      </c>
      <c r="J988">
        <v>0</v>
      </c>
      <c r="K988" t="s">
        <v>56</v>
      </c>
      <c r="L988">
        <v>81</v>
      </c>
    </row>
    <row r="989" spans="1:12" x14ac:dyDescent="0.3">
      <c r="A989" t="s">
        <v>2039</v>
      </c>
      <c r="B989" t="s">
        <v>2040</v>
      </c>
      <c r="C989" t="s">
        <v>8</v>
      </c>
      <c r="D989">
        <v>35</v>
      </c>
      <c r="E989" t="s">
        <v>100</v>
      </c>
      <c r="F989" t="s">
        <v>101</v>
      </c>
      <c r="G989" t="s">
        <v>18</v>
      </c>
      <c r="H989">
        <v>16</v>
      </c>
      <c r="I989" t="s">
        <v>12</v>
      </c>
      <c r="J989">
        <v>4.3</v>
      </c>
      <c r="K989" t="s">
        <v>2112</v>
      </c>
      <c r="L989">
        <v>0.74</v>
      </c>
    </row>
    <row r="990" spans="1:12" x14ac:dyDescent="0.3">
      <c r="A990" t="s">
        <v>2041</v>
      </c>
      <c r="B990" t="s">
        <v>2042</v>
      </c>
      <c r="C990" t="s">
        <v>85</v>
      </c>
      <c r="D990">
        <v>23</v>
      </c>
      <c r="E990" t="s">
        <v>46</v>
      </c>
      <c r="F990" t="s">
        <v>10</v>
      </c>
      <c r="G990" t="s">
        <v>5</v>
      </c>
      <c r="H990">
        <v>4</v>
      </c>
      <c r="I990" t="s">
        <v>217</v>
      </c>
      <c r="J990">
        <v>2.2000000000000002</v>
      </c>
      <c r="K990" t="s">
        <v>2112</v>
      </c>
      <c r="L990">
        <v>64</v>
      </c>
    </row>
    <row r="991" spans="1:12" x14ac:dyDescent="0.3">
      <c r="A991" t="s">
        <v>2043</v>
      </c>
      <c r="B991" t="s">
        <v>2044</v>
      </c>
      <c r="C991" t="s">
        <v>85</v>
      </c>
      <c r="D991">
        <v>37</v>
      </c>
      <c r="E991" t="s">
        <v>9</v>
      </c>
      <c r="F991" t="s">
        <v>10</v>
      </c>
      <c r="G991" t="s">
        <v>18</v>
      </c>
      <c r="H991">
        <v>4</v>
      </c>
      <c r="I991" t="s">
        <v>2121</v>
      </c>
      <c r="J991">
        <v>3.2</v>
      </c>
      <c r="K991" t="s">
        <v>18528</v>
      </c>
      <c r="L991">
        <v>0.76</v>
      </c>
    </row>
    <row r="992" spans="1:12" x14ac:dyDescent="0.3">
      <c r="A992" t="s">
        <v>2045</v>
      </c>
      <c r="B992" t="s">
        <v>2046</v>
      </c>
      <c r="C992" t="s">
        <v>8</v>
      </c>
      <c r="D992">
        <v>21</v>
      </c>
      <c r="E992" t="s">
        <v>59</v>
      </c>
      <c r="F992" t="s">
        <v>60</v>
      </c>
      <c r="G992" t="s">
        <v>32</v>
      </c>
      <c r="H992">
        <v>2</v>
      </c>
      <c r="I992" t="s">
        <v>2108</v>
      </c>
      <c r="J992">
        <v>3.7</v>
      </c>
      <c r="K992" t="s">
        <v>56</v>
      </c>
      <c r="L992">
        <v>73</v>
      </c>
    </row>
    <row r="993" spans="1:12" x14ac:dyDescent="0.3">
      <c r="A993" t="s">
        <v>2047</v>
      </c>
      <c r="B993" t="s">
        <v>2048</v>
      </c>
      <c r="C993" t="s">
        <v>8</v>
      </c>
      <c r="D993">
        <v>58</v>
      </c>
      <c r="E993" t="s">
        <v>16</v>
      </c>
      <c r="F993" t="s">
        <v>17</v>
      </c>
      <c r="G993" t="s">
        <v>61</v>
      </c>
      <c r="H993">
        <v>37</v>
      </c>
      <c r="I993" t="s">
        <v>86</v>
      </c>
      <c r="J993">
        <v>4.9000000000000004</v>
      </c>
      <c r="K993" t="s">
        <v>18528</v>
      </c>
      <c r="L993">
        <v>0.69</v>
      </c>
    </row>
    <row r="994" spans="1:12" x14ac:dyDescent="0.3">
      <c r="A994" t="s">
        <v>2049</v>
      </c>
      <c r="B994" t="s">
        <v>2050</v>
      </c>
      <c r="C994" t="s">
        <v>65</v>
      </c>
      <c r="D994">
        <v>52</v>
      </c>
      <c r="E994" t="s">
        <v>37</v>
      </c>
      <c r="F994" t="s">
        <v>38</v>
      </c>
      <c r="G994" t="s">
        <v>11</v>
      </c>
      <c r="H994">
        <v>32</v>
      </c>
      <c r="I994" t="s">
        <v>158</v>
      </c>
      <c r="J994">
        <v>3.2</v>
      </c>
      <c r="K994" t="s">
        <v>2110</v>
      </c>
      <c r="L994">
        <v>0.79</v>
      </c>
    </row>
    <row r="995" spans="1:12" x14ac:dyDescent="0.3">
      <c r="A995" t="s">
        <v>2051</v>
      </c>
      <c r="B995" t="s">
        <v>2052</v>
      </c>
      <c r="C995" t="s">
        <v>15</v>
      </c>
      <c r="D995">
        <v>46</v>
      </c>
      <c r="E995" t="s">
        <v>112</v>
      </c>
      <c r="F995" t="s">
        <v>113</v>
      </c>
      <c r="G995" t="s">
        <v>11</v>
      </c>
      <c r="H995">
        <v>8</v>
      </c>
      <c r="I995" t="s">
        <v>2126</v>
      </c>
      <c r="J995">
        <v>2.2000000000000002</v>
      </c>
      <c r="K995" t="s">
        <v>18529</v>
      </c>
      <c r="L995">
        <v>89</v>
      </c>
    </row>
    <row r="996" spans="1:12" x14ac:dyDescent="0.3">
      <c r="A996" t="s">
        <v>2053</v>
      </c>
      <c r="B996" t="s">
        <v>2054</v>
      </c>
      <c r="C996" t="s">
        <v>65</v>
      </c>
      <c r="D996">
        <v>34</v>
      </c>
      <c r="E996" t="s">
        <v>141</v>
      </c>
      <c r="F996" t="s">
        <v>142</v>
      </c>
      <c r="G996" t="s">
        <v>77</v>
      </c>
      <c r="H996">
        <v>8</v>
      </c>
      <c r="I996" t="s">
        <v>2117</v>
      </c>
      <c r="J996">
        <v>3.9</v>
      </c>
      <c r="K996" t="s">
        <v>62</v>
      </c>
      <c r="L996">
        <v>0.95</v>
      </c>
    </row>
    <row r="997" spans="1:12" x14ac:dyDescent="0.3">
      <c r="A997" t="s">
        <v>2055</v>
      </c>
      <c r="B997" t="s">
        <v>2056</v>
      </c>
      <c r="C997" t="s">
        <v>85</v>
      </c>
      <c r="D997">
        <v>56</v>
      </c>
      <c r="E997" t="s">
        <v>50</v>
      </c>
      <c r="F997" t="s">
        <v>51</v>
      </c>
      <c r="G997" t="s">
        <v>77</v>
      </c>
      <c r="H997">
        <v>13</v>
      </c>
      <c r="I997" t="s">
        <v>2108</v>
      </c>
      <c r="J997">
        <v>0</v>
      </c>
      <c r="K997" t="s">
        <v>147</v>
      </c>
      <c r="L997">
        <v>0.68</v>
      </c>
    </row>
    <row r="998" spans="1:12" x14ac:dyDescent="0.3">
      <c r="A998" t="s">
        <v>2057</v>
      </c>
      <c r="B998" t="s">
        <v>2058</v>
      </c>
      <c r="C998" t="s">
        <v>2</v>
      </c>
      <c r="D998">
        <v>26</v>
      </c>
      <c r="E998" t="s">
        <v>16</v>
      </c>
      <c r="F998" t="s">
        <v>17</v>
      </c>
      <c r="G998" t="s">
        <v>5</v>
      </c>
      <c r="H998">
        <v>6</v>
      </c>
      <c r="I998" t="s">
        <v>43</v>
      </c>
      <c r="J998">
        <v>2.8</v>
      </c>
      <c r="K998" t="s">
        <v>19</v>
      </c>
      <c r="L998">
        <v>82</v>
      </c>
    </row>
    <row r="999" spans="1:12" x14ac:dyDescent="0.3">
      <c r="A999" t="s">
        <v>2059</v>
      </c>
      <c r="B999" t="s">
        <v>2060</v>
      </c>
      <c r="C999" t="s">
        <v>27</v>
      </c>
      <c r="D999">
        <v>37</v>
      </c>
      <c r="E999" t="s">
        <v>73</v>
      </c>
      <c r="F999" t="s">
        <v>74</v>
      </c>
      <c r="G999" t="s">
        <v>39</v>
      </c>
      <c r="H999">
        <v>15</v>
      </c>
      <c r="I999" t="s">
        <v>2121</v>
      </c>
      <c r="K999" t="s">
        <v>18528</v>
      </c>
      <c r="L999">
        <v>0.94</v>
      </c>
    </row>
    <row r="1000" spans="1:12" x14ac:dyDescent="0.3">
      <c r="A1000" t="s">
        <v>2061</v>
      </c>
      <c r="B1000" t="s">
        <v>2062</v>
      </c>
      <c r="C1000" t="s">
        <v>36</v>
      </c>
      <c r="D1000">
        <v>46</v>
      </c>
      <c r="E1000" t="s">
        <v>112</v>
      </c>
      <c r="F1000" t="s">
        <v>113</v>
      </c>
      <c r="G1000" t="s">
        <v>102</v>
      </c>
      <c r="H1000">
        <v>22</v>
      </c>
      <c r="I1000" t="s">
        <v>2108</v>
      </c>
      <c r="J1000">
        <v>2.8</v>
      </c>
      <c r="K1000" t="s">
        <v>56</v>
      </c>
      <c r="L1000">
        <v>97</v>
      </c>
    </row>
    <row r="1001" spans="1:12" x14ac:dyDescent="0.3">
      <c r="A1001" t="s">
        <v>2063</v>
      </c>
      <c r="B1001" t="s">
        <v>2064</v>
      </c>
      <c r="C1001" t="s">
        <v>65</v>
      </c>
      <c r="D1001">
        <v>36</v>
      </c>
      <c r="E1001" t="s">
        <v>167</v>
      </c>
      <c r="F1001" t="s">
        <v>60</v>
      </c>
      <c r="G1001" t="s">
        <v>61</v>
      </c>
      <c r="H1001">
        <v>18</v>
      </c>
      <c r="I1001" t="s">
        <v>109</v>
      </c>
      <c r="J1001">
        <v>1.7</v>
      </c>
      <c r="K1001" t="s">
        <v>2112</v>
      </c>
      <c r="L1001">
        <v>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DF2049-A49B-4968-B217-AF229E2CC6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Sheet4</vt:lpstr>
      <vt:lpstr>Sheet5</vt:lpstr>
      <vt:lpstr>Sheet6</vt:lpstr>
      <vt:lpstr>DASHBOARD</vt:lpstr>
      <vt:lpstr>PIVOT</vt:lpstr>
      <vt:lpstr>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MAHARAJAN</dc:creator>
  <cp:lastModifiedBy>Poovana poona</cp:lastModifiedBy>
  <dcterms:created xsi:type="dcterms:W3CDTF">2025-12-29T06:40:24Z</dcterms:created>
  <dcterms:modified xsi:type="dcterms:W3CDTF">2026-01-03T13:46:29Z</dcterms:modified>
</cp:coreProperties>
</file>