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ahbub.islam\Desktop\mahbub.islam\WorkSpace\IT Traning BD\Selenium-Automation\"/>
    </mc:Choice>
  </mc:AlternateContent>
  <xr:revisionPtr revIDLastSave="0" documentId="13_ncr:1_{022979EC-129A-43D5-A885-7446A1EA6AC1}" xr6:coauthVersionLast="47" xr6:coauthVersionMax="47" xr10:uidLastSave="{00000000-0000-0000-0000-000000000000}"/>
  <bookViews>
    <workbookView xWindow="-120" yWindow="-120" windowWidth="20730" windowHeight="11040" activeTab="2" xr2:uid="{00000000-000D-0000-FFFF-FFFF00000000}"/>
  </bookViews>
  <sheets>
    <sheet name="Registration" sheetId="1" r:id="rId1"/>
    <sheet name="Report" sheetId="2" r:id="rId2"/>
    <sheet name="TestMetric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1" l="1"/>
  <c r="H4" i="1"/>
  <c r="G17" i="2" s="1"/>
  <c r="G18" i="2" s="1"/>
  <c r="O12" i="2" s="1"/>
  <c r="H3" i="1"/>
  <c r="E17" i="2" s="1"/>
  <c r="E18" i="2" s="1"/>
  <c r="H2" i="1"/>
  <c r="D17" i="2" s="1"/>
  <c r="D18" i="2" s="1"/>
  <c r="B5" i="3" l="1"/>
  <c r="O9" i="2"/>
  <c r="B6" i="3"/>
  <c r="O10" i="2"/>
  <c r="F17" i="2"/>
  <c r="F18" i="2" s="1"/>
  <c r="H6" i="1"/>
  <c r="H17" i="2" s="1"/>
  <c r="H18" i="2" s="1"/>
  <c r="B2" i="3" s="1"/>
  <c r="I16" i="3" l="1"/>
  <c r="O11" i="2"/>
  <c r="B3" i="3"/>
  <c r="I14" i="3" s="1"/>
  <c r="I15" i="3"/>
  <c r="B4" i="3" l="1"/>
  <c r="I13" i="3" s="1"/>
</calcChain>
</file>

<file path=xl/sharedStrings.xml><?xml version="1.0" encoding="utf-8"?>
<sst xmlns="http://schemas.openxmlformats.org/spreadsheetml/2006/main" count="93" uniqueCount="82">
  <si>
    <t>Project Name :</t>
  </si>
  <si>
    <t>Top Up BD Online Shopping</t>
  </si>
  <si>
    <t>Project Link :</t>
  </si>
  <si>
    <t>Type Of Testing</t>
  </si>
  <si>
    <t>Functional Testing</t>
  </si>
  <si>
    <t>Module Name :</t>
  </si>
  <si>
    <t>Registration</t>
  </si>
  <si>
    <t>Created By :</t>
  </si>
  <si>
    <t>Mahbub Islam</t>
  </si>
  <si>
    <t>Created Date :</t>
  </si>
  <si>
    <t>26.10.2022</t>
  </si>
  <si>
    <t>Reviewed By :</t>
  </si>
  <si>
    <t>Rezaure Rahman</t>
  </si>
  <si>
    <t>Reviewed Date :</t>
  </si>
  <si>
    <t>Test Scenario ID</t>
  </si>
  <si>
    <t>Test Scenario Description</t>
  </si>
  <si>
    <t>Test Case ID</t>
  </si>
  <si>
    <t>Test Case Description</t>
  </si>
  <si>
    <t>Pre Condition</t>
  </si>
  <si>
    <t>Test Steps</t>
  </si>
  <si>
    <t>Test Data</t>
  </si>
  <si>
    <t>Expected Result</t>
  </si>
  <si>
    <t>Actual Result</t>
  </si>
  <si>
    <t>Status</t>
  </si>
  <si>
    <t>ScreenShot</t>
  </si>
  <si>
    <t>Executed By</t>
  </si>
  <si>
    <t>Executed Date</t>
  </si>
  <si>
    <t>Dev Comments</t>
  </si>
  <si>
    <t>Test Scenario ID_001</t>
  </si>
  <si>
    <t>TC_001</t>
  </si>
  <si>
    <t>PASS</t>
  </si>
  <si>
    <t>FAIL</t>
  </si>
  <si>
    <t>TEST-CASE</t>
  </si>
  <si>
    <t>NOT EXECUTED</t>
  </si>
  <si>
    <t>OUT OF SCOPE</t>
  </si>
  <si>
    <t>TOTAL</t>
  </si>
  <si>
    <t>Test Case Report</t>
  </si>
  <si>
    <t xml:space="preserve">Project Name  - </t>
  </si>
  <si>
    <t xml:space="preserve">Module Name  - </t>
  </si>
  <si>
    <t>Test Case Version</t>
  </si>
  <si>
    <t>Written By</t>
  </si>
  <si>
    <t>Reviewed By</t>
  </si>
  <si>
    <t>TEST EXECUTION REPORT</t>
  </si>
  <si>
    <t>Test Case</t>
  </si>
  <si>
    <t>Not Executed</t>
  </si>
  <si>
    <t>Out Of Scope</t>
  </si>
  <si>
    <t>Total TC</t>
  </si>
  <si>
    <t xml:space="preserve">Grand Total  </t>
  </si>
  <si>
    <t>MAHBUB ISLAM</t>
  </si>
  <si>
    <t>Out of Scope</t>
  </si>
  <si>
    <t xml:space="preserve">Total No. </t>
  </si>
  <si>
    <t>Metrics Name</t>
  </si>
  <si>
    <t>Count</t>
  </si>
  <si>
    <t>Total Number of Test Cases</t>
  </si>
  <si>
    <t>Number Of Test Cases Not Executed</t>
  </si>
  <si>
    <t>Number Of Test Cases Executed</t>
  </si>
  <si>
    <t>Number Of Test Cases Passed</t>
  </si>
  <si>
    <t>Number Of Test Cases Failed</t>
  </si>
  <si>
    <t>Test Metrics</t>
  </si>
  <si>
    <t>SL</t>
  </si>
  <si>
    <t>Metrics</t>
  </si>
  <si>
    <t>Description</t>
  </si>
  <si>
    <t>Reesult(%)</t>
  </si>
  <si>
    <t>Percentage Of Test Cases  Executed</t>
  </si>
  <si>
    <t>(Number Of Test Cases Executed/Total Number Of Test Cases)*100</t>
  </si>
  <si>
    <t>Percentage Of Test Cases Not  Executed</t>
  </si>
  <si>
    <t>(Number Of Test Cases Not Executed/Total Number Of Test Cases)*100</t>
  </si>
  <si>
    <t>Percentage Of Test Cases Passed</t>
  </si>
  <si>
    <t>(Number Of Test Cases Passed/Total Number Of Test Cases)*100</t>
  </si>
  <si>
    <t>Percentage Of Test Cases Failed</t>
  </si>
  <si>
    <t>(Number Of Test Cases Failed/Total Number Of Test Cases)*100</t>
  </si>
  <si>
    <t>Rokomari Books</t>
  </si>
  <si>
    <t>https://www.rokomari.com/book</t>
  </si>
  <si>
    <t>Shipping Information</t>
  </si>
  <si>
    <t>10.03.2023</t>
  </si>
  <si>
    <t>Verify the Shipping page title for rokomari website</t>
  </si>
  <si>
    <t>Verify the Shipping page title</t>
  </si>
  <si>
    <t>1. Open browser.
2. Insert valid URL.
3. Click "Sign in" button.
4. Sign in with valid credentials.
5. Select লেখক from the menu.
6. Select হুমায়ুন আহমেদ
7. Filter  Categories like সমকালীন উপন্যাস, রচনা সংকলন ও সমগ্র
8. Scroll Down and go to Next Page (IF Have)
9. Add to the cart any book
10. Click Cart Icon.
11. Go to the Shipping page.</t>
  </si>
  <si>
    <t>1. Stay the Shipping page.
2. Verify the shipping page title.</t>
  </si>
  <si>
    <t>Email : mahbub.stc0510@gmail.com
Password : Mahbub@220519</t>
  </si>
  <si>
    <t>The Shipping Page Title will be "Shipping Address | Rokomari.com".</t>
  </si>
  <si>
    <t>The Shipping Page Title is "Shipping Address | Rokomari.com".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</si>
</sst>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sz val="10"/>
      <color rgb="FF000000"/>
      <name val="Calibri"/>
      <family val="2"/>
      <scheme val="minor"/>
    </font>
    <font>
      <sz val="10"/>
      <name val="Calibri"/>
      <family val="2"/>
    </font>
    <font>
      <b/>
      <sz val="24"/>
      <color rgb="FF000000"/>
      <name val="Calibri"/>
      <family val="2"/>
    </font>
    <font>
      <sz val="10"/>
      <name val="Arial"/>
      <family val="2"/>
    </font>
    <font>
      <b/>
      <sz val="11"/>
      <name val="Calibri"/>
      <family val="2"/>
    </font>
    <font>
      <b/>
      <sz val="10"/>
      <name val="Arial"/>
      <family val="2"/>
    </font>
    <font>
      <b/>
      <sz val="11"/>
      <name val="Comfortaa"/>
    </font>
    <font>
      <b/>
      <sz val="12"/>
      <name val="Calibri"/>
      <family val="2"/>
    </font>
    <font>
      <sz val="11"/>
      <name val="Calibri"/>
      <family val="2"/>
    </font>
    <font>
      <sz val="11"/>
      <color rgb="FF000000"/>
      <name val="Calibri"/>
      <family val="2"/>
    </font>
    <font>
      <b/>
      <sz val="14"/>
      <name val="Calibri"/>
      <family val="2"/>
    </font>
    <font>
      <sz val="8"/>
      <name val="Calibri"/>
      <family val="2"/>
      <scheme val="minor"/>
    </font>
    <font>
      <u/>
      <sz val="10"/>
      <color theme="10"/>
      <name val="Calibri"/>
      <family val="2"/>
      <scheme val="minor"/>
    </font>
    <font>
      <sz val="10"/>
      <color theme="1"/>
      <name val="Calibri"/>
      <family val="2"/>
      <scheme val="minor"/>
    </font>
  </fonts>
  <fills count="23">
    <fill>
      <patternFill patternType="none"/>
    </fill>
    <fill>
      <patternFill patternType="gray125"/>
    </fill>
    <fill>
      <patternFill patternType="solid">
        <fgColor theme="5" tint="0.59999389629810485"/>
        <bgColor indexed="64"/>
      </patternFill>
    </fill>
    <fill>
      <patternFill patternType="solid">
        <fgColor rgb="FFFFC000"/>
        <bgColor indexed="64"/>
      </patternFill>
    </fill>
    <fill>
      <patternFill patternType="solid">
        <fgColor theme="3" tint="0.59999389629810485"/>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4"/>
        <bgColor indexed="64"/>
      </patternFill>
    </fill>
    <fill>
      <patternFill patternType="solid">
        <fgColor theme="9" tint="0.39997558519241921"/>
        <bgColor indexed="64"/>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7"/>
        <bgColor indexed="64"/>
      </patternFill>
    </fill>
    <fill>
      <patternFill patternType="solid">
        <fgColor theme="5" tint="0.39997558519241921"/>
        <bgColor indexed="64"/>
      </patternFill>
    </fill>
    <fill>
      <patternFill patternType="solid">
        <fgColor theme="6"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s>
  <cellStyleXfs count="5">
    <xf numFmtId="0" fontId="0" fillId="0" borderId="0"/>
    <xf numFmtId="0" fontId="1" fillId="0" borderId="0" applyNumberFormat="0" applyFill="0" applyBorder="0" applyAlignment="0" applyProtection="0"/>
    <xf numFmtId="0" fontId="2" fillId="0" borderId="0"/>
    <xf numFmtId="0" fontId="2" fillId="0" borderId="0"/>
    <xf numFmtId="0" fontId="14" fillId="0" borderId="0" applyNumberFormat="0" applyFill="0" applyBorder="0" applyAlignment="0" applyProtection="0"/>
  </cellStyleXfs>
  <cellXfs count="58">
    <xf numFmtId="0" fontId="0" fillId="0" borderId="0" xfId="0"/>
    <xf numFmtId="0" fontId="0" fillId="2" borderId="0" xfId="0" applyFill="1"/>
    <xf numFmtId="0" fontId="0" fillId="2" borderId="0" xfId="0" applyFill="1" applyAlignment="1">
      <alignment horizontal="center" vertical="center"/>
    </xf>
    <xf numFmtId="0" fontId="0" fillId="2" borderId="0" xfId="0" applyFill="1" applyAlignment="1">
      <alignment horizontal="left" vertical="top" wrapText="1"/>
    </xf>
    <xf numFmtId="0" fontId="0" fillId="0" borderId="0" xfId="0" applyAlignment="1">
      <alignment horizontal="center" vertical="center"/>
    </xf>
    <xf numFmtId="0" fontId="1" fillId="2" borderId="0" xfId="1" applyFill="1"/>
    <xf numFmtId="0" fontId="0" fillId="2" borderId="0" xfId="0" applyFill="1"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wrapText="1"/>
    </xf>
    <xf numFmtId="0" fontId="0" fillId="0" borderId="0" xfId="0"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3" borderId="1" xfId="0" applyFill="1" applyBorder="1"/>
    <xf numFmtId="0" fontId="0" fillId="8" borderId="1" xfId="0" applyFill="1" applyBorder="1"/>
    <xf numFmtId="0" fontId="0" fillId="9" borderId="1" xfId="0" applyFill="1" applyBorder="1" applyAlignment="1">
      <alignment horizontal="center" vertical="center"/>
    </xf>
    <xf numFmtId="0" fontId="6" fillId="13" borderId="8" xfId="3" applyFont="1" applyFill="1" applyBorder="1" applyAlignment="1">
      <alignment horizontal="left"/>
    </xf>
    <xf numFmtId="0" fontId="0" fillId="0" borderId="0" xfId="0" applyAlignment="1">
      <alignment horizontal="left"/>
    </xf>
    <xf numFmtId="0" fontId="6" fillId="13" borderId="11" xfId="3" applyFont="1" applyFill="1" applyBorder="1" applyAlignment="1">
      <alignment horizontal="left"/>
    </xf>
    <xf numFmtId="0" fontId="9" fillId="15" borderId="3" xfId="3" applyFont="1" applyFill="1" applyBorder="1" applyAlignment="1">
      <alignment horizontal="center" vertical="top" wrapText="1"/>
    </xf>
    <xf numFmtId="0" fontId="9" fillId="15" borderId="15" xfId="3" applyFont="1" applyFill="1" applyBorder="1" applyAlignment="1">
      <alignment horizontal="center" vertical="top" wrapText="1"/>
    </xf>
    <xf numFmtId="0" fontId="10" fillId="10" borderId="3" xfId="3" applyFont="1" applyFill="1" applyBorder="1" applyAlignment="1">
      <alignment horizontal="center" vertical="center"/>
    </xf>
    <xf numFmtId="0" fontId="10" fillId="11" borderId="3" xfId="3" applyFont="1" applyFill="1" applyBorder="1" applyAlignment="1">
      <alignment horizontal="center" vertical="center"/>
    </xf>
    <xf numFmtId="0" fontId="10" fillId="12" borderId="3" xfId="3" applyFont="1" applyFill="1" applyBorder="1" applyAlignment="1">
      <alignment horizontal="center" vertical="center"/>
    </xf>
    <xf numFmtId="0" fontId="10" fillId="17" borderId="3" xfId="3" applyFont="1" applyFill="1" applyBorder="1" applyAlignment="1">
      <alignment horizontal="center" vertical="center"/>
    </xf>
    <xf numFmtId="0" fontId="11" fillId="18" borderId="15" xfId="3" applyFont="1" applyFill="1" applyBorder="1" applyAlignment="1">
      <alignment horizontal="center" vertical="center"/>
    </xf>
    <xf numFmtId="0" fontId="12" fillId="19" borderId="16" xfId="3" applyFont="1" applyFill="1" applyBorder="1" applyAlignment="1">
      <alignment horizontal="center"/>
    </xf>
    <xf numFmtId="0" fontId="12" fillId="19" borderId="16" xfId="3" applyFont="1" applyFill="1" applyBorder="1" applyAlignment="1">
      <alignment horizontal="center" wrapText="1"/>
    </xf>
    <xf numFmtId="0" fontId="12" fillId="19" borderId="10" xfId="3" applyFont="1" applyFill="1" applyBorder="1" applyAlignment="1">
      <alignment horizontal="center"/>
    </xf>
    <xf numFmtId="0" fontId="9" fillId="15" borderId="8" xfId="3" applyFont="1" applyFill="1" applyBorder="1" applyAlignment="1">
      <alignment horizontal="left" vertical="top" wrapText="1"/>
    </xf>
    <xf numFmtId="0" fontId="10" fillId="16" borderId="8" xfId="3" applyFont="1" applyFill="1" applyBorder="1" applyAlignment="1">
      <alignment horizontal="left" vertical="center"/>
    </xf>
    <xf numFmtId="0" fontId="12" fillId="19" borderId="11" xfId="3" applyFont="1" applyFill="1" applyBorder="1" applyAlignment="1">
      <alignment horizontal="left"/>
    </xf>
    <xf numFmtId="0" fontId="7" fillId="0" borderId="4" xfId="3" applyFont="1" applyBorder="1" applyAlignment="1">
      <alignment horizontal="center" vertical="center"/>
    </xf>
    <xf numFmtId="0" fontId="5" fillId="0" borderId="2" xfId="3" applyFont="1" applyBorder="1"/>
    <xf numFmtId="0" fontId="5" fillId="0" borderId="4" xfId="3" applyFont="1" applyBorder="1"/>
    <xf numFmtId="0" fontId="5" fillId="0" borderId="4" xfId="3" applyFont="1" applyBorder="1" applyAlignment="1">
      <alignment horizontal="center"/>
    </xf>
    <xf numFmtId="0" fontId="0" fillId="20" borderId="0" xfId="0" applyFill="1" applyAlignment="1">
      <alignment horizontal="center"/>
    </xf>
    <xf numFmtId="0" fontId="0" fillId="20" borderId="0" xfId="0" applyFill="1" applyAlignment="1">
      <alignment horizontal="center" vertical="center"/>
    </xf>
    <xf numFmtId="0" fontId="0" fillId="21" borderId="0" xfId="0" applyFill="1" applyAlignment="1">
      <alignment horizontal="center"/>
    </xf>
    <xf numFmtId="0" fontId="0" fillId="21" borderId="0" xfId="0" applyFill="1"/>
    <xf numFmtId="0" fontId="0" fillId="0" borderId="1" xfId="0" applyBorder="1" applyAlignment="1">
      <alignment horizontal="center" vertical="center"/>
    </xf>
    <xf numFmtId="0" fontId="0" fillId="22" borderId="0" xfId="0" applyFill="1" applyAlignment="1">
      <alignment horizontal="center"/>
    </xf>
    <xf numFmtId="0" fontId="0" fillId="22" borderId="0" xfId="0" applyFill="1"/>
    <xf numFmtId="0" fontId="0" fillId="4" borderId="1" xfId="0" applyFill="1" applyBorder="1" applyAlignment="1">
      <alignment horizontal="center" vertical="center"/>
    </xf>
    <xf numFmtId="0" fontId="4" fillId="10" borderId="5" xfId="3" applyFont="1" applyFill="1" applyBorder="1" applyAlignment="1">
      <alignment horizontal="center"/>
    </xf>
    <xf numFmtId="0" fontId="3" fillId="0" borderId="6" xfId="3" applyFont="1" applyBorder="1"/>
    <xf numFmtId="0" fontId="3" fillId="0" borderId="7" xfId="3" applyFont="1" applyBorder="1"/>
    <xf numFmtId="0" fontId="6" fillId="14" borderId="9" xfId="3" applyFont="1" applyFill="1" applyBorder="1" applyAlignment="1">
      <alignment horizontal="left" vertical="center" wrapText="1"/>
    </xf>
    <xf numFmtId="0" fontId="3" fillId="0" borderId="9" xfId="3" applyFont="1" applyBorder="1"/>
    <xf numFmtId="0" fontId="3" fillId="0" borderId="10" xfId="3" applyFont="1" applyBorder="1"/>
    <xf numFmtId="0" fontId="8" fillId="14" borderId="12" xfId="3" applyFont="1" applyFill="1" applyBorder="1" applyAlignment="1">
      <alignment horizontal="center" vertical="center" wrapText="1"/>
    </xf>
    <xf numFmtId="0" fontId="3" fillId="0" borderId="0" xfId="3" applyFont="1"/>
    <xf numFmtId="0" fontId="3" fillId="0" borderId="13" xfId="3" applyFont="1" applyBorder="1"/>
    <xf numFmtId="0" fontId="3" fillId="0" borderId="14" xfId="3" applyFont="1" applyBorder="1"/>
    <xf numFmtId="0" fontId="0" fillId="8" borderId="0" xfId="0" applyFill="1" applyAlignment="1">
      <alignment horizontal="center" vertical="center"/>
    </xf>
    <xf numFmtId="0" fontId="15" fillId="0" borderId="0" xfId="0" applyFont="1" applyAlignment="1">
      <alignment vertical="top" wrapText="1"/>
    </xf>
  </cellXfs>
  <cellStyles count="5">
    <cellStyle name="Hyperlink" xfId="1" builtinId="8"/>
    <cellStyle name="Hyperlink 2" xfId="4" xr:uid="{3FB1B97C-C2F1-4D5C-99E9-2F0D63ED2928}"/>
    <cellStyle name="Normal" xfId="0" builtinId="0"/>
    <cellStyle name="Normal 2" xfId="3" xr:uid="{D795843C-3F61-4D2E-BD38-B170C20F8924}"/>
    <cellStyle name="Normal 3" xfId="2" xr:uid="{8332ADA2-4195-4BDE-9859-9AAFB8652DC9}"/>
  </cellStyles>
  <dxfs count="4">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2C5-4091-82BA-D8072E8EBC4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2C5-4091-82BA-D8072E8EBC4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2C5-4091-82BA-D8072E8EBC4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2C5-4091-82BA-D8072E8EBC4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Report!$N$9:$N$12</c:f>
              <c:strCache>
                <c:ptCount val="4"/>
                <c:pt idx="0">
                  <c:v>PASS</c:v>
                </c:pt>
                <c:pt idx="1">
                  <c:v>FAIL</c:v>
                </c:pt>
                <c:pt idx="2">
                  <c:v>Not Executed</c:v>
                </c:pt>
                <c:pt idx="3">
                  <c:v>Out of Scope</c:v>
                </c:pt>
              </c:strCache>
            </c:strRef>
          </c:cat>
          <c:val>
            <c:numRef>
              <c:f>Report!$O$9:$O$12</c:f>
              <c:numCache>
                <c:formatCode>General</c:formatCode>
                <c:ptCount val="4"/>
                <c:pt idx="0">
                  <c:v>1</c:v>
                </c:pt>
                <c:pt idx="1">
                  <c:v>0</c:v>
                </c:pt>
                <c:pt idx="2">
                  <c:v>0</c:v>
                </c:pt>
                <c:pt idx="3">
                  <c:v>0</c:v>
                </c:pt>
              </c:numCache>
            </c:numRef>
          </c:val>
          <c:extLst>
            <c:ext xmlns:c16="http://schemas.microsoft.com/office/drawing/2014/chart" uri="{C3380CC4-5D6E-409C-BE32-E72D297353CC}">
              <c16:uniqueId val="{00000000-A180-4D34-8458-E55A6C29E94D}"/>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9525</xdr:colOff>
      <xdr:row>6</xdr:row>
      <xdr:rowOff>0</xdr:rowOff>
    </xdr:from>
    <xdr:to>
      <xdr:col>18</xdr:col>
      <xdr:colOff>590550</xdr:colOff>
      <xdr:row>17</xdr:row>
      <xdr:rowOff>209550</xdr:rowOff>
    </xdr:to>
    <xdr:graphicFrame macro="">
      <xdr:nvGraphicFramePr>
        <xdr:cNvPr id="2" name="Chart 1">
          <a:extLst>
            <a:ext uri="{FF2B5EF4-FFF2-40B4-BE49-F238E27FC236}">
              <a16:creationId xmlns:a16="http://schemas.microsoft.com/office/drawing/2014/main" id="{15E41AC9-A364-A215-787D-18454EB0FC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rokomari.com/boo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
  <sheetViews>
    <sheetView topLeftCell="C7" workbookViewId="0">
      <selection activeCell="I12" sqref="I12"/>
    </sheetView>
  </sheetViews>
  <sheetFormatPr defaultRowHeight="15"/>
  <cols>
    <col min="1" max="1" width="17.85546875" customWidth="1"/>
    <col min="2" max="2" width="23" customWidth="1"/>
    <col min="3" max="3" width="11.5703125" style="4" customWidth="1"/>
    <col min="4" max="4" width="28.85546875" style="7" customWidth="1"/>
    <col min="5" max="5" width="31.140625" customWidth="1"/>
    <col min="6" max="6" width="29.28515625" customWidth="1"/>
    <col min="7" max="7" width="29" customWidth="1"/>
    <col min="8" max="8" width="29.140625" customWidth="1"/>
    <col min="9" max="9" width="26.140625" customWidth="1"/>
    <col min="10" max="10" width="13.28515625" customWidth="1"/>
    <col min="11" max="11" width="15" customWidth="1"/>
    <col min="12" max="13" width="15" style="4" customWidth="1"/>
    <col min="14" max="14" width="16.28515625" style="4" customWidth="1"/>
  </cols>
  <sheetData>
    <row r="1" spans="1:14">
      <c r="A1" s="1" t="s">
        <v>0</v>
      </c>
      <c r="B1" s="1" t="s">
        <v>71</v>
      </c>
      <c r="C1" s="2"/>
      <c r="D1" s="3"/>
      <c r="E1" s="1"/>
      <c r="G1" s="45" t="s">
        <v>32</v>
      </c>
      <c r="H1" s="45"/>
    </row>
    <row r="2" spans="1:14">
      <c r="A2" s="1" t="s">
        <v>2</v>
      </c>
      <c r="B2" s="5" t="s">
        <v>72</v>
      </c>
      <c r="C2" s="2"/>
      <c r="D2" s="3"/>
      <c r="E2" s="1"/>
      <c r="G2" s="12" t="s">
        <v>30</v>
      </c>
      <c r="H2" s="17">
        <f>COUNTIF(J12:J195,"PASS")</f>
        <v>1</v>
      </c>
    </row>
    <row r="3" spans="1:14">
      <c r="A3" s="1" t="s">
        <v>3</v>
      </c>
      <c r="B3" s="1" t="s">
        <v>4</v>
      </c>
      <c r="C3" s="2"/>
      <c r="D3" s="3"/>
      <c r="E3" s="1"/>
      <c r="G3" s="13" t="s">
        <v>31</v>
      </c>
      <c r="H3" s="17">
        <f>COUNTIF(J12:J195,"FAIL")</f>
        <v>0</v>
      </c>
    </row>
    <row r="4" spans="1:14">
      <c r="A4" s="1" t="s">
        <v>5</v>
      </c>
      <c r="B4" s="1" t="s">
        <v>73</v>
      </c>
      <c r="C4" s="2"/>
      <c r="D4" s="3"/>
      <c r="E4" s="1"/>
      <c r="G4" s="14" t="s">
        <v>33</v>
      </c>
      <c r="H4" s="17">
        <f>COUNTIF(J12:J195,"NOT EXECUTED")</f>
        <v>0</v>
      </c>
    </row>
    <row r="5" spans="1:14">
      <c r="A5" s="1" t="s">
        <v>7</v>
      </c>
      <c r="B5" s="1" t="s">
        <v>8</v>
      </c>
      <c r="C5" s="2"/>
      <c r="D5" s="3"/>
      <c r="E5" s="1"/>
      <c r="G5" s="15" t="s">
        <v>34</v>
      </c>
      <c r="H5" s="17">
        <f>COUNTIF(J12:J195,"OUT OF SCOPE")</f>
        <v>0</v>
      </c>
    </row>
    <row r="6" spans="1:14">
      <c r="A6" s="1" t="s">
        <v>9</v>
      </c>
      <c r="B6" s="1" t="s">
        <v>74</v>
      </c>
      <c r="C6" s="2"/>
      <c r="D6" s="3"/>
      <c r="E6" s="1"/>
      <c r="G6" s="16" t="s">
        <v>35</v>
      </c>
      <c r="H6" s="17">
        <f>SUM(H2:H5)</f>
        <v>1</v>
      </c>
    </row>
    <row r="7" spans="1:14">
      <c r="A7" s="1" t="s">
        <v>11</v>
      </c>
      <c r="B7" s="1"/>
      <c r="C7" s="2"/>
      <c r="D7" s="3"/>
      <c r="E7" s="1"/>
    </row>
    <row r="8" spans="1:14">
      <c r="A8" s="1" t="s">
        <v>13</v>
      </c>
      <c r="B8" s="1"/>
      <c r="C8" s="2"/>
      <c r="D8" s="3"/>
      <c r="E8" s="1"/>
    </row>
    <row r="11" spans="1:14" s="4" customFormat="1">
      <c r="A11" s="2" t="s">
        <v>14</v>
      </c>
      <c r="B11" s="2" t="s">
        <v>15</v>
      </c>
      <c r="C11" s="2" t="s">
        <v>16</v>
      </c>
      <c r="D11" s="6" t="s">
        <v>17</v>
      </c>
      <c r="E11" s="2" t="s">
        <v>18</v>
      </c>
      <c r="F11" s="2" t="s">
        <v>19</v>
      </c>
      <c r="G11" s="2" t="s">
        <v>20</v>
      </c>
      <c r="H11" s="2" t="s">
        <v>21</v>
      </c>
      <c r="I11" s="2" t="s">
        <v>22</v>
      </c>
      <c r="J11" s="2" t="s">
        <v>23</v>
      </c>
      <c r="K11" s="2" t="s">
        <v>24</v>
      </c>
      <c r="L11" s="2" t="s">
        <v>25</v>
      </c>
      <c r="M11" s="2" t="s">
        <v>26</v>
      </c>
      <c r="N11" s="2" t="s">
        <v>27</v>
      </c>
    </row>
    <row r="12" spans="1:14" s="9" customFormat="1" ht="186" customHeight="1">
      <c r="A12" s="10" t="s">
        <v>28</v>
      </c>
      <c r="B12" s="10" t="s">
        <v>76</v>
      </c>
      <c r="C12" s="4" t="s">
        <v>29</v>
      </c>
      <c r="D12" s="10" t="s">
        <v>75</v>
      </c>
      <c r="E12" s="57" t="s">
        <v>77</v>
      </c>
      <c r="F12" s="8" t="s">
        <v>78</v>
      </c>
      <c r="G12" s="8" t="s">
        <v>79</v>
      </c>
      <c r="H12" s="8" t="s">
        <v>80</v>
      </c>
      <c r="I12" s="8" t="s">
        <v>81</v>
      </c>
      <c r="J12" s="42" t="s">
        <v>30</v>
      </c>
      <c r="L12" s="4" t="s">
        <v>8</v>
      </c>
      <c r="M12" s="4" t="s">
        <v>10</v>
      </c>
      <c r="N12" s="4"/>
    </row>
  </sheetData>
  <mergeCells count="1">
    <mergeCell ref="G1:H1"/>
  </mergeCells>
  <conditionalFormatting sqref="J12">
    <cfRule type="cellIs" dxfId="3" priority="3" operator="equal">
      <formula>"PASS"</formula>
    </cfRule>
    <cfRule type="cellIs" dxfId="2" priority="4" operator="equal">
      <formula>"PASS"</formula>
    </cfRule>
  </conditionalFormatting>
  <conditionalFormatting sqref="J12">
    <cfRule type="cellIs" dxfId="1" priority="1" operator="equal">
      <formula>"PENDING"</formula>
    </cfRule>
    <cfRule type="cellIs" dxfId="0" priority="2" operator="equal">
      <formula>"FAIL"</formula>
    </cfRule>
  </conditionalFormatting>
  <dataValidations count="1">
    <dataValidation type="list" allowBlank="1" showInputMessage="1" showErrorMessage="1" sqref="J12" xr:uid="{1ACCD65C-921C-468F-8171-837D65376C27}">
      <formula1>"PASS, FAIL, PENDING"</formula1>
    </dataValidation>
  </dataValidations>
  <hyperlinks>
    <hyperlink ref="B2" r:id="rId1" xr:uid="{77B9A696-4CD3-405F-9B90-21B22EAC5D4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F42C5-CA71-42C5-8279-BF88D3077FC1}">
  <dimension ref="C6:O18"/>
  <sheetViews>
    <sheetView topLeftCell="A4" workbookViewId="0">
      <selection activeCell="D18" sqref="D18"/>
    </sheetView>
  </sheetViews>
  <sheetFormatPr defaultRowHeight="15"/>
  <cols>
    <col min="3" max="3" width="23" style="19" customWidth="1"/>
    <col min="5" max="5" width="10.42578125" customWidth="1"/>
    <col min="6" max="6" width="12" customWidth="1"/>
    <col min="14" max="14" width="13.85546875" customWidth="1"/>
    <col min="15" max="15" width="15.140625" customWidth="1"/>
  </cols>
  <sheetData>
    <row r="6" spans="3:15" ht="15.75" thickBot="1"/>
    <row r="7" spans="3:15" ht="32.25" thickBot="1">
      <c r="C7" s="46" t="s">
        <v>36</v>
      </c>
      <c r="D7" s="47"/>
      <c r="E7" s="47"/>
      <c r="F7" s="47"/>
      <c r="G7" s="47"/>
      <c r="H7" s="48"/>
    </row>
    <row r="8" spans="3:15" ht="15.75" thickBot="1">
      <c r="C8" s="18" t="s">
        <v>37</v>
      </c>
      <c r="D8" s="49" t="s">
        <v>1</v>
      </c>
      <c r="E8" s="50"/>
      <c r="F8" s="50"/>
      <c r="G8" s="50"/>
      <c r="H8" s="51"/>
      <c r="N8" s="34" t="s">
        <v>23</v>
      </c>
      <c r="O8" s="34" t="s">
        <v>50</v>
      </c>
    </row>
    <row r="9" spans="3:15" ht="15.75" thickBot="1">
      <c r="C9" s="20" t="s">
        <v>38</v>
      </c>
      <c r="D9" s="49" t="s">
        <v>6</v>
      </c>
      <c r="E9" s="50"/>
      <c r="F9" s="50"/>
      <c r="G9" s="50"/>
      <c r="H9" s="51"/>
      <c r="N9" s="35" t="s">
        <v>30</v>
      </c>
      <c r="O9" s="37">
        <f>D18</f>
        <v>1</v>
      </c>
    </row>
    <row r="10" spans="3:15" ht="15.75" thickBot="1">
      <c r="C10" s="18" t="s">
        <v>39</v>
      </c>
      <c r="D10" s="49">
        <v>1.1000000000000001</v>
      </c>
      <c r="E10" s="50"/>
      <c r="F10" s="50"/>
      <c r="G10" s="50"/>
      <c r="H10" s="51"/>
      <c r="N10" s="35" t="s">
        <v>31</v>
      </c>
      <c r="O10" s="37">
        <f>E18</f>
        <v>0</v>
      </c>
    </row>
    <row r="11" spans="3:15" ht="15.75" thickBot="1">
      <c r="C11" s="18" t="s">
        <v>40</v>
      </c>
      <c r="D11" s="49" t="s">
        <v>48</v>
      </c>
      <c r="E11" s="50"/>
      <c r="F11" s="50"/>
      <c r="G11" s="50"/>
      <c r="H11" s="51"/>
      <c r="N11" s="36" t="s">
        <v>44</v>
      </c>
      <c r="O11" s="37">
        <f>F18</f>
        <v>0</v>
      </c>
    </row>
    <row r="12" spans="3:15" ht="15.75" thickBot="1">
      <c r="C12" s="18" t="s">
        <v>25</v>
      </c>
      <c r="D12" s="49" t="s">
        <v>48</v>
      </c>
      <c r="E12" s="50"/>
      <c r="F12" s="50"/>
      <c r="G12" s="50"/>
      <c r="H12" s="51"/>
      <c r="N12" s="36" t="s">
        <v>49</v>
      </c>
      <c r="O12" s="37">
        <f>G18</f>
        <v>0</v>
      </c>
    </row>
    <row r="13" spans="3:15" ht="15.75" thickBot="1">
      <c r="C13" s="18" t="s">
        <v>41</v>
      </c>
      <c r="D13" s="49" t="s">
        <v>12</v>
      </c>
      <c r="E13" s="50"/>
      <c r="F13" s="50"/>
      <c r="G13" s="50"/>
      <c r="H13" s="51"/>
    </row>
    <row r="14" spans="3:15">
      <c r="C14" s="52" t="s">
        <v>42</v>
      </c>
      <c r="D14" s="53"/>
      <c r="E14" s="53"/>
      <c r="F14" s="53"/>
      <c r="G14" s="53"/>
      <c r="H14" s="54"/>
    </row>
    <row r="15" spans="3:15" ht="15.75" thickBot="1">
      <c r="C15" s="55"/>
      <c r="D15" s="50"/>
      <c r="E15" s="50"/>
      <c r="F15" s="50"/>
      <c r="G15" s="50"/>
      <c r="H15" s="51"/>
    </row>
    <row r="16" spans="3:15" ht="31.5">
      <c r="C16" s="31" t="s">
        <v>43</v>
      </c>
      <c r="D16" s="21" t="s">
        <v>30</v>
      </c>
      <c r="E16" s="21" t="s">
        <v>31</v>
      </c>
      <c r="F16" s="21" t="s">
        <v>44</v>
      </c>
      <c r="G16" s="21" t="s">
        <v>45</v>
      </c>
      <c r="H16" s="22" t="s">
        <v>46</v>
      </c>
    </row>
    <row r="17" spans="3:8">
      <c r="C17" s="32" t="s">
        <v>6</v>
      </c>
      <c r="D17" s="23">
        <f>Registration!H2</f>
        <v>1</v>
      </c>
      <c r="E17" s="24">
        <f>Registration!H3</f>
        <v>0</v>
      </c>
      <c r="F17" s="25">
        <f>Registration!H4</f>
        <v>0</v>
      </c>
      <c r="G17" s="26">
        <f>Registration!H4</f>
        <v>0</v>
      </c>
      <c r="H17" s="27">
        <f>Registration!H6</f>
        <v>1</v>
      </c>
    </row>
    <row r="18" spans="3:8" ht="19.5" thickBot="1">
      <c r="C18" s="33" t="s">
        <v>47</v>
      </c>
      <c r="D18" s="28">
        <f>D17</f>
        <v>1</v>
      </c>
      <c r="E18" s="29">
        <f>E17</f>
        <v>0</v>
      </c>
      <c r="F18" s="28">
        <f>F17</f>
        <v>0</v>
      </c>
      <c r="G18" s="28">
        <f>G17</f>
        <v>0</v>
      </c>
      <c r="H18" s="30">
        <f>H17</f>
        <v>1</v>
      </c>
    </row>
  </sheetData>
  <mergeCells count="8">
    <mergeCell ref="C7:H7"/>
    <mergeCell ref="D8:H8"/>
    <mergeCell ref="D11:H11"/>
    <mergeCell ref="D13:H13"/>
    <mergeCell ref="C14:H15"/>
    <mergeCell ref="D9:H9"/>
    <mergeCell ref="D10:H10"/>
    <mergeCell ref="D12:H12"/>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6016-355D-44D5-B8D1-584E1555E11C}">
  <dimension ref="A1:I16"/>
  <sheetViews>
    <sheetView tabSelected="1" workbookViewId="0">
      <selection activeCell="B3" sqref="B3"/>
    </sheetView>
  </sheetViews>
  <sheetFormatPr defaultRowHeight="15"/>
  <cols>
    <col min="1" max="1" width="44.5703125" style="11" customWidth="1"/>
    <col min="2" max="2" width="27.42578125" style="11" customWidth="1"/>
    <col min="3" max="3" width="7" customWidth="1"/>
    <col min="4" max="4" width="7.28515625" customWidth="1"/>
    <col min="5" max="5" width="8" customWidth="1"/>
    <col min="6" max="6" width="9.28515625" style="11" customWidth="1"/>
    <col min="7" max="7" width="36" customWidth="1"/>
    <col min="8" max="8" width="64.5703125" customWidth="1"/>
    <col min="9" max="9" width="36.28515625" style="11" customWidth="1"/>
  </cols>
  <sheetData>
    <row r="1" spans="1:9">
      <c r="A1" s="38" t="s">
        <v>51</v>
      </c>
      <c r="B1" s="39" t="s">
        <v>52</v>
      </c>
    </row>
    <row r="2" spans="1:9">
      <c r="A2" s="11" t="s">
        <v>53</v>
      </c>
      <c r="B2" s="11">
        <f>Report!H18</f>
        <v>1</v>
      </c>
    </row>
    <row r="3" spans="1:9">
      <c r="A3" s="11" t="s">
        <v>54</v>
      </c>
      <c r="B3" s="11">
        <f>Report!F18</f>
        <v>0</v>
      </c>
    </row>
    <row r="4" spans="1:9">
      <c r="A4" s="11" t="s">
        <v>55</v>
      </c>
      <c r="B4" s="11">
        <f>TestMetrics!B2-TestMetrics!B3</f>
        <v>1</v>
      </c>
    </row>
    <row r="5" spans="1:9">
      <c r="A5" s="11" t="s">
        <v>56</v>
      </c>
      <c r="B5" s="11">
        <f>Report!D18</f>
        <v>1</v>
      </c>
    </row>
    <row r="6" spans="1:9">
      <c r="A6" s="11" t="s">
        <v>57</v>
      </c>
      <c r="B6" s="11">
        <f>Report!E18</f>
        <v>0</v>
      </c>
    </row>
    <row r="11" spans="1:9" ht="21" customHeight="1">
      <c r="F11" s="56" t="s">
        <v>58</v>
      </c>
      <c r="G11" s="56"/>
      <c r="H11" s="56"/>
      <c r="I11" s="56"/>
    </row>
    <row r="12" spans="1:9">
      <c r="F12" s="40" t="s">
        <v>59</v>
      </c>
      <c r="G12" s="41" t="s">
        <v>60</v>
      </c>
      <c r="H12" s="41" t="s">
        <v>61</v>
      </c>
      <c r="I12" s="40" t="s">
        <v>62</v>
      </c>
    </row>
    <row r="13" spans="1:9">
      <c r="F13" s="43">
        <v>1</v>
      </c>
      <c r="G13" s="44" t="s">
        <v>63</v>
      </c>
      <c r="H13" s="44" t="s">
        <v>64</v>
      </c>
      <c r="I13" s="43">
        <f>(B4/B2)*100</f>
        <v>100</v>
      </c>
    </row>
    <row r="14" spans="1:9">
      <c r="F14" s="43">
        <v>2</v>
      </c>
      <c r="G14" s="44" t="s">
        <v>65</v>
      </c>
      <c r="H14" s="44" t="s">
        <v>66</v>
      </c>
      <c r="I14" s="43">
        <f>(B3/B2)*100</f>
        <v>0</v>
      </c>
    </row>
    <row r="15" spans="1:9">
      <c r="F15" s="43">
        <v>3</v>
      </c>
      <c r="G15" s="44" t="s">
        <v>67</v>
      </c>
      <c r="H15" s="44" t="s">
        <v>68</v>
      </c>
      <c r="I15" s="43">
        <f>(B5/B2)*100</f>
        <v>100</v>
      </c>
    </row>
    <row r="16" spans="1:9">
      <c r="F16" s="43">
        <v>4</v>
      </c>
      <c r="G16" s="44" t="s">
        <v>69</v>
      </c>
      <c r="H16" s="44" t="s">
        <v>70</v>
      </c>
      <c r="I16" s="43">
        <f>(B6/B2)*100</f>
        <v>0</v>
      </c>
    </row>
  </sheetData>
  <mergeCells count="1">
    <mergeCell ref="F11:I11"/>
  </mergeCells>
  <phoneticPr fontId="13"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vt:lpstr>
      <vt:lpstr>Report</vt:lpstr>
      <vt:lpstr>TestMetrics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Mahbub</dc:creator>
  <cp:lastModifiedBy>Islam, Mahbub</cp:lastModifiedBy>
  <dcterms:created xsi:type="dcterms:W3CDTF">2015-06-05T18:17:20Z</dcterms:created>
  <dcterms:modified xsi:type="dcterms:W3CDTF">2023-03-15T13:37:53Z</dcterms:modified>
</cp:coreProperties>
</file>