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<sst xmlns="http://schemas.openxmlformats.org/spreadsheetml/2006/main" count="115" uniqueCount="52">
  <si>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</si>
  <si>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</si>
  <si>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</si>
  <si>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</si>
  <si>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</si>
  <si>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</si>
  <si>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</si>
  <si>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</si>
  <si>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</si>
  <si>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</si>
  <si>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</si>
  <si>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</si>
  <si>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</si>
  <si>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</si>
  <si>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</si>
  <si>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</si>
  <si>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</si>
  <si>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</si>
  <si>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</si>
  <si>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</si>
  <si>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</si>
  <si>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</si>
  <si>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</si>
  <si>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</si>
  <si>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</si>
  <si>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</si>
  <si>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</si>
  <si>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</si>
  <si>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</si>
  <si>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</si>
  <si>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</si>
  <si>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</si>
  <si>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</si>
  <si>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</si>
  <si>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</si>
  <si>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</si>
  <si>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</si>
  <si>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</si>
  <si>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</si>
  <si>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</si>
  <si>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</si>
  <si>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</si>
  <si>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</si>
  <si>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</si>
  <si>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عدد</t>
  </si>
  <si>
    <t>میخ پرچ</t>
  </si>
  <si>
    <t>100/2
چیپس</t>
  </si>
  <si>
    <t>سگک چیپس خارجی</t>
  </si>
  <si>
    <t>منگنه چیپس نیکل</t>
  </si>
  <si>
    <t>بنفش</t>
  </si>
  <si>
    <t>رویه فوم بنفش</t>
  </si>
  <si>
    <t>فوم کفی بنفش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</si>
</sst>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/>
      <protection locked="0"/>
    </xf>
    <xf numFmtId="0" fontId="30" fillId="0" borderId="25" xfId="0" applyFont="1" applyBorder="1" applyAlignment="1" applyProtection="1">
      <alignment horizontal="center"/>
      <protection locked="0"/>
    </xf>
    <xf numFmtId="0" fontId="30" fillId="0" borderId="5" xfId="0" applyFont="1" applyBorder="1" applyAlignment="1" applyProtection="1">
      <alignment horizontal="center"/>
      <protection locked="0"/>
    </xf>
    <xf numFmtId="0" fontId="30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71382</xdr:colOff>
      <xdr:row>10</xdr:row>
      <xdr:rowOff>84</xdr:rowOff>
    </xdr:from>
    <xdr:to>
      <xdr:col>14</xdr:col>
      <xdr:colOff>1068915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258980019" y="1549150"/>
          <a:ext cx="1238166" cy="1886533"/>
        </a:xfrm>
        <a:prstGeom prst="rect">
          <a:avLst/>
        </a:prstGeom>
      </xdr:spPr>
    </xdr:pic>
    <xdr:clientData/>
  </xdr:twoCellAnchor>
  <xdr:twoCellAnchor editAs="oneCell">
    <xdr:from>
      <xdr:col>12</xdr:col>
      <xdr:colOff>84666</xdr:colOff>
      <xdr:row>19</xdr:row>
      <xdr:rowOff>179917</xdr:rowOff>
    </xdr:from>
    <xdr:to>
      <xdr:col>14</xdr:col>
      <xdr:colOff>1082199</xdr:colOff>
      <xdr:row>24</xdr:row>
      <xdr:rowOff>158666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258966735" y="3930316"/>
          <a:ext cx="1238166" cy="18865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420634</xdr:colOff>
      <xdr:row>29</xdr:row>
      <xdr:rowOff>10667</xdr:rowOff>
    </xdr:from>
    <xdr:to>
      <xdr:col>14</xdr:col>
      <xdr:colOff>1164167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921808" y="6147609"/>
          <a:ext cx="1343999" cy="2066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U37" sqref="U3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2929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24</v>
      </c>
      <c r="E2" s="117">
        <v>4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5078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60</v>
      </c>
      <c r="G7" s="90">
        <f t="shared" si="0"/>
        <v>60</v>
      </c>
      <c r="H7" s="90">
        <f t="shared" si="0"/>
        <v>60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60</v>
      </c>
      <c r="S7" s="87">
        <v>60</v>
      </c>
      <c r="T7" s="87">
        <v>60</v>
      </c>
      <c r="U7" s="87"/>
      <c r="V7" s="87"/>
      <c r="W7" s="87"/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>رویه فوم بنفش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3.3333333333333335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50</v>
      </c>
      <c r="T12" s="175"/>
      <c r="U12" s="125" t="s">
        <v>42</v>
      </c>
      <c r="V12" s="126">
        <v>10</v>
      </c>
      <c r="X12" s="22"/>
      <c r="Y12" s="22"/>
      <c r="AA12" s="6">
        <f>($M$7*V12)/$S$9</f>
        <v>3.3333333333333335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100/2
چیپس</v>
      </c>
      <c r="E20" s="184"/>
      <c r="F20" s="107"/>
      <c r="G20" s="182" t="s">
        <v>11</v>
      </c>
      <c r="H20" s="182"/>
      <c r="I20" s="182"/>
      <c r="J20" s="183">
        <f>$O$6</f>
        <v>5078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سگک چیپس خارجی</v>
      </c>
      <c r="D22" s="309"/>
      <c r="E22" s="309"/>
      <c r="F22" s="27" t="str">
        <f>IF(C22="","",IF(U22="","",U22))</f>
        <v>عدد</v>
      </c>
      <c r="G22" s="310">
        <f>IF(C22="","",$M$7)</f>
        <v>180</v>
      </c>
      <c r="H22" s="310"/>
      <c r="I22" s="311">
        <f>IF(C22="","",AA22)</f>
        <v>360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47</v>
      </c>
      <c r="T22" s="314"/>
      <c r="U22" s="24" t="s">
        <v>44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9" t="str">
        <f>IF(S23="","",S23)</f>
        <v>میخ پرچ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720</v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 t="s">
        <v>45</v>
      </c>
      <c r="T23" s="314"/>
      <c r="U23" s="15" t="s">
        <v>44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269" t="str">
        <f>IF(S24="","",S24)</f>
        <v>منگنه چیپس نیکل</v>
      </c>
      <c r="D24" s="208"/>
      <c r="E24" s="208"/>
      <c r="F24" s="19" t="str">
        <f>IF(C24="","",IF(U24="","",U24))</f>
        <v>عدد</v>
      </c>
      <c r="G24" s="222">
        <f>IF(C24="","",$M$7)</f>
        <v>180</v>
      </c>
      <c r="H24" s="223"/>
      <c r="I24" s="171">
        <f>IF(C24="","",AA24)</f>
        <v>1080</v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 t="s">
        <v>48</v>
      </c>
      <c r="T24" s="224"/>
      <c r="U24" s="15" t="s">
        <v>44</v>
      </c>
      <c r="V24" s="14">
        <v>3240</v>
      </c>
      <c r="X24" s="22"/>
      <c r="Y24" s="22"/>
      <c r="AA24" s="6">
        <f t="shared" si="3"/>
        <v>1080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60</v>
      </c>
      <c r="E31" s="111">
        <f t="shared" ref="E31:J31" si="5">G7</f>
        <v>60</v>
      </c>
      <c r="F31" s="111">
        <f t="shared" si="5"/>
        <v>60</v>
      </c>
      <c r="G31" s="111">
        <f t="shared" si="5"/>
        <v>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100/2
چیپس</v>
      </c>
      <c r="E32" s="257"/>
      <c r="F32" s="110"/>
      <c r="G32" s="255" t="s">
        <v>11</v>
      </c>
      <c r="H32" s="255"/>
      <c r="I32" s="255"/>
      <c r="J32" s="256">
        <f>$O$6</f>
        <v>5078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فوم کفی بنفش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51</v>
      </c>
      <c r="T34" s="288"/>
      <c r="U34" s="24" t="s">
        <v>42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100/2
چیپس</v>
      </c>
      <c r="E41" s="184"/>
      <c r="F41" s="40"/>
      <c r="G41" s="182" t="s">
        <v>11</v>
      </c>
      <c r="H41" s="182"/>
      <c r="I41" s="182"/>
      <c r="J41" s="183">
        <f>$O$6</f>
        <v>5078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2019-07-16T04:48:21Z</cp:lastPrinted>
  <dcterms:created xsi:type="dcterms:W3CDTF">2018-11-04T09:48:07Z</dcterms:created>
  <dcterms:modified xsi:type="dcterms:W3CDTF">2019-07-16T04:48:32Z</dcterms:modified>
</cp:coreProperties>
</file>