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<sst xmlns="http://schemas.openxmlformats.org/spreadsheetml/2006/main" count="114" uniqueCount="53">
  <si>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</si>
  <si>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</si>
  <si>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</si>
  <si>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</si>
  <si>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</si>
  <si>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</si>
  <si>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</si>
  <si>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</si>
  <si>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</si>
  <si>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</si>
  <si>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</si>
  <si>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</si>
  <si>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</si>
  <si>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</si>
  <si>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</si>
  <si>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</si>
  <si>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</si>
  <si>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</si>
  <si>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</si>
  <si>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</si>
  <si>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</si>
  <si>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</si>
  <si>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</si>
  <si>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</si>
  <si>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</si>
  <si>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</si>
  <si>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</si>
  <si>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</si>
  <si>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</si>
  <si>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</si>
  <si>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</si>
  <si>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</si>
  <si>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</si>
  <si>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</si>
  <si>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</si>
  <si>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</si>
  <si>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</si>
  <si>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</si>
  <si>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</si>
  <si>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</si>
  <si>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</si>
  <si>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</si>
  <si>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</si>
  <si>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</si>
  <si>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</si>
  <si>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</si>
  <si>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</si>
  <si>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دوبله ابر با eva</t>
  </si>
  <si>
    <t>278/11</t>
  </si>
  <si>
    <t>سگک نیم هلال هفت نگین نیکل</t>
  </si>
  <si>
    <t>عسلی</t>
  </si>
  <si>
    <t>سوبله پاک شونده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</si>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</sst>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2" fillId="0" borderId="34" xfId="0" applyFont="1" applyBorder="1" applyAlignment="1" applyProtection="1">
      <alignment horizontal="center" vertical="center"/>
      <protection hidden="1"/>
    </xf>
    <xf numFmtId="0" fontId="32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74083</xdr:colOff>
      <xdr:row>10</xdr:row>
      <xdr:rowOff>31751</xdr:rowOff>
    </xdr:from>
    <xdr:to>
      <xdr:col>14</xdr:col>
      <xdr:colOff>1227666</xdr:colOff>
      <xdr:row>14</xdr:row>
      <xdr:rowOff>169335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4" y="1905001"/>
          <a:ext cx="2042583" cy="115358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1206500</xdr:colOff>
      <xdr:row>25</xdr:row>
      <xdr:rowOff>10583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4349750"/>
          <a:ext cx="209550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7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2285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29</v>
      </c>
      <c r="E2" s="117">
        <v>2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46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1581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48</v>
      </c>
      <c r="C7" s="297"/>
      <c r="D7" s="297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60</v>
      </c>
      <c r="I7" s="90">
        <f t="shared" si="0"/>
        <v>90</v>
      </c>
      <c r="J7" s="90">
        <f t="shared" si="0"/>
        <v>90</v>
      </c>
      <c r="K7" s="90">
        <f t="shared" si="0"/>
        <v>60</v>
      </c>
      <c r="L7" s="90">
        <f t="shared" si="0"/>
        <v>0</v>
      </c>
      <c r="M7" s="90">
        <f t="shared" ref="M7" si="1">Y7</f>
        <v>360</v>
      </c>
      <c r="N7" s="232"/>
      <c r="O7" s="234"/>
      <c r="P7" s="89"/>
      <c r="Q7" s="88" t="s">
        <v>28</v>
      </c>
      <c r="R7" s="87">
        <v>30</v>
      </c>
      <c r="S7" s="87">
        <v>30</v>
      </c>
      <c r="T7" s="87">
        <v>60</v>
      </c>
      <c r="U7" s="87">
        <v>90</v>
      </c>
      <c r="V7" s="87">
        <v>90</v>
      </c>
      <c r="W7" s="87">
        <v>60</v>
      </c>
      <c r="X7" s="86"/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سوبله پاک شونده عسلی</v>
      </c>
      <c r="D12" s="277"/>
      <c r="E12" s="278"/>
      <c r="F12" s="19" t="str">
        <f>IF(C12="","",IF(U12="","",U12))</f>
        <v>متر</v>
      </c>
      <c r="G12" s="183">
        <f>IF(C12="","",$M$7)</f>
        <v>360</v>
      </c>
      <c r="H12" s="183"/>
      <c r="I12" s="173">
        <f>IF(C12="","",AA12)</f>
        <v>20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51</v>
      </c>
      <c r="T12" s="281"/>
      <c r="U12" s="125" t="s">
        <v>44</v>
      </c>
      <c r="V12" s="126">
        <v>30</v>
      </c>
      <c r="X12" s="22"/>
      <c r="Y12" s="22"/>
      <c r="AA12" s="6">
        <f>($M$7*V12)/$S$9</f>
        <v>20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278/11</v>
      </c>
      <c r="E20" s="230"/>
      <c r="F20" s="107"/>
      <c r="G20" s="229" t="s">
        <v>11</v>
      </c>
      <c r="H20" s="229"/>
      <c r="I20" s="229"/>
      <c r="J20" s="221">
        <f>$O$6</f>
        <v>1581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سگک نیم هلال هفت نگین نیکل</v>
      </c>
      <c r="D22" s="163"/>
      <c r="E22" s="163"/>
      <c r="F22" s="27" t="str">
        <f>IF(C22="","",IF(U22="","",U22))</f>
        <v>عدد</v>
      </c>
      <c r="G22" s="164">
        <f>IF(C22="","",$M$7)</f>
        <v>360</v>
      </c>
      <c r="H22" s="164"/>
      <c r="I22" s="165">
        <f>IF(C22="","",AA22)</f>
        <v>720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49</v>
      </c>
      <c r="T22" s="168"/>
      <c r="U22" s="24" t="s">
        <v>45</v>
      </c>
      <c r="V22" s="23">
        <v>1080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30</v>
      </c>
      <c r="E31" s="111">
        <f t="shared" ref="E31:J31" si="5">G7</f>
        <v>30</v>
      </c>
      <c r="F31" s="111">
        <f t="shared" si="5"/>
        <v>60</v>
      </c>
      <c r="G31" s="111">
        <f t="shared" si="5"/>
        <v>90</v>
      </c>
      <c r="H31" s="111">
        <f t="shared" si="5"/>
        <v>90</v>
      </c>
      <c r="I31" s="111">
        <f t="shared" si="5"/>
        <v>60</v>
      </c>
      <c r="J31" s="111">
        <f t="shared" si="5"/>
        <v>0</v>
      </c>
      <c r="K31" s="264">
        <f>J31+I31+H31+G31+F31+E31+D31</f>
        <v>360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278/11</v>
      </c>
      <c r="E32" s="246"/>
      <c r="F32" s="110"/>
      <c r="G32" s="244" t="s">
        <v>11</v>
      </c>
      <c r="H32" s="244"/>
      <c r="I32" s="244"/>
      <c r="J32" s="245">
        <f>$O$6</f>
        <v>1581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360</v>
      </c>
      <c r="H34" s="183"/>
      <c r="I34" s="173">
        <f>IF(C34="","",AA34)</f>
        <v>13.333333333333334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13.333333333333334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278/11</v>
      </c>
      <c r="E41" s="230"/>
      <c r="F41" s="40"/>
      <c r="G41" s="229" t="s">
        <v>11</v>
      </c>
      <c r="H41" s="229"/>
      <c r="I41" s="229"/>
      <c r="J41" s="221">
        <f>$O$6</f>
        <v>1581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360</v>
      </c>
      <c r="H43" s="183"/>
      <c r="I43" s="173">
        <f>IF(C43="","",AA43)</f>
        <v>8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8</v>
      </c>
    </row>
    <row r="44" spans="2:27" ht="19.7" customHeight="1" thickBot="1" x14ac:dyDescent="0.25">
      <c r="B44" s="46">
        <v>2</v>
      </c>
      <c r="C44" s="170" t="str">
        <f>IF(S44="","",S44)</f>
        <v>دوبله ابر با eva</v>
      </c>
      <c r="D44" s="170"/>
      <c r="E44" s="170"/>
      <c r="F44" s="19" t="str">
        <f>IF(C44="","",IF(U44="","",U44))</f>
        <v/>
      </c>
      <c r="G44" s="183">
        <f>IF(C44="","",$M$7)</f>
        <v>360</v>
      </c>
      <c r="H44" s="183"/>
      <c r="I44" s="173">
        <f>IF(C44="","",AA44)</f>
        <v>8.6666666666666661</v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 t="s">
        <v>47</v>
      </c>
      <c r="T44" s="191"/>
      <c r="U44" s="43"/>
      <c r="V44" s="42">
        <v>13</v>
      </c>
      <c r="X44" s="22"/>
      <c r="Y44" s="22"/>
      <c r="AA44" s="6">
        <f>($M$7*V44)/$S$9</f>
        <v>8.6666666666666661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2019-05-19T07:43:44Z</cp:lastPrinted>
  <dcterms:created xsi:type="dcterms:W3CDTF">2018-11-04T09:48:07Z</dcterms:created>
  <dcterms:modified xsi:type="dcterms:W3CDTF">2021-06-27T14:22:15Z</dcterms:modified>
</cp:coreProperties>
</file>