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(2)'!$A$1:$P$45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<sst xmlns="http://schemas.openxmlformats.org/spreadsheetml/2006/main" count="111" uniqueCount="50">
  <si>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</si>
  <si>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</si>
  <si>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</si>
  <si>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</si>
  <si>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</si>
  <si>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</si>
  <si>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</si>
  <si>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</si>
  <si>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</si>
  <si>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</si>
  <si>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</si>
  <si>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</si>
  <si>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</si>
  <si>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</si>
  <si>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</si>
  <si>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</si>
  <si>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</si>
  <si>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</si>
  <si>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</si>
  <si>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</si>
  <si>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</si>
  <si>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</si>
  <si>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</si>
  <si>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</si>
  <si>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</si>
  <si>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</si>
  <si>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</si>
  <si>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</si>
  <si>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</si>
  <si>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</si>
  <si>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</si>
  <si>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</si>
  <si>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</si>
  <si>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</si>
  <si>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</si>
  <si>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</si>
  <si>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</si>
  <si>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</si>
  <si>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</si>
  <si>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</si>
  <si>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</si>
  <si>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</si>
  <si>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</si>
  <si>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</si>
  <si>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</si>
  <si>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</si>
  <si>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 xml:space="preserve">تایم استاندارد </t>
  </si>
  <si>
    <t>مشکی</t>
  </si>
  <si>
    <t>فوم سنگی پشت فتر  مشکی</t>
  </si>
  <si>
    <t xml:space="preserve">صیدی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</si>
</sst>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6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hidden="1"/>
    </xf>
    <xf numFmtId="0" fontId="30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423333</xdr:colOff>
      <xdr:row>0</xdr:row>
      <xdr:rowOff>55035</xdr:rowOff>
    </xdr:from>
    <xdr:to>
      <xdr:col>14</xdr:col>
      <xdr:colOff>973666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937667" y="55035"/>
          <a:ext cx="994833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0</xdr:rowOff>
    </xdr:from>
    <xdr:to>
      <xdr:col>14</xdr:col>
      <xdr:colOff>1095375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73250"/>
          <a:ext cx="2138017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1095375</xdr:colOff>
      <xdr:row>25</xdr:row>
      <xdr:rowOff>10583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349750"/>
          <a:ext cx="21272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32</v>
      </c>
      <c r="C1" s="312"/>
      <c r="D1" s="313"/>
      <c r="E1" s="313"/>
      <c r="F1" s="314" t="s">
        <v>35</v>
      </c>
      <c r="G1" s="314"/>
      <c r="H1" s="314"/>
      <c r="I1" s="314"/>
      <c r="J1" s="314"/>
      <c r="K1" s="314"/>
      <c r="L1" s="314"/>
      <c r="M1" s="120"/>
      <c r="N1" s="309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16</v>
      </c>
      <c r="E2" s="117">
        <v>11</v>
      </c>
      <c r="F2" s="117">
        <v>1402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0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1402</v>
      </c>
      <c r="G3" s="99"/>
      <c r="H3" s="307" t="s">
        <v>38</v>
      </c>
      <c r="I3" s="308"/>
      <c r="J3" s="122"/>
      <c r="K3" s="118" t="s">
        <v>36</v>
      </c>
      <c r="L3" s="98"/>
      <c r="M3" s="207" t="s">
        <v>41</v>
      </c>
      <c r="N3" s="207"/>
      <c r="O3" s="138"/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1402</v>
      </c>
      <c r="G4" s="99"/>
      <c r="H4" s="307" t="s">
        <v>39</v>
      </c>
      <c r="I4" s="308"/>
      <c r="J4" s="123"/>
      <c r="K4" s="118" t="s">
        <v>36</v>
      </c>
      <c r="L4" s="98"/>
      <c r="M4" s="207"/>
      <c r="N4" s="207"/>
      <c r="O4" s="138" t="s">
        <v>49</v>
      </c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1707</v>
      </c>
      <c r="P6" s="84"/>
      <c r="Q6" s="92" t="s">
        <v>30</v>
      </c>
      <c r="R6" s="133">
        <v>36</v>
      </c>
      <c r="S6" s="134">
        <v>37</v>
      </c>
      <c r="T6" s="134">
        <v>38</v>
      </c>
      <c r="U6" s="134">
        <v>39</v>
      </c>
      <c r="V6" s="134">
        <v>40</v>
      </c>
      <c r="W6" s="134">
        <v>41</v>
      </c>
      <c r="X6" s="135">
        <v>42</v>
      </c>
      <c r="Y6" s="92" t="s">
        <v>29</v>
      </c>
    </row>
    <row r="7" spans="2:36" ht="18" customHeight="1" thickBot="1" x14ac:dyDescent="0.3">
      <c r="B7" s="295">
        <v>278.14999999999998</v>
      </c>
      <c r="C7" s="296"/>
      <c r="D7" s="296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7" t="s">
        <v>26</v>
      </c>
      <c r="O8" s="239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4"/>
      <c r="G9" s="264"/>
      <c r="H9" s="264"/>
      <c r="I9" s="264"/>
      <c r="J9" s="264"/>
      <c r="K9" s="264"/>
      <c r="L9" s="264"/>
      <c r="M9" s="285"/>
      <c r="N9" s="238"/>
      <c r="O9" s="240"/>
      <c r="P9" s="74"/>
      <c r="Q9" s="301" t="s">
        <v>25</v>
      </c>
      <c r="R9" s="302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2" t="str">
        <f>IF(S12="","",S12)</f>
        <v>فوم سنگی پشت فتر  مشکی</v>
      </c>
      <c r="D12" s="183"/>
      <c r="E12" s="184"/>
      <c r="F12" s="19" t="str">
        <f>IF(C12="","",IF(U12="","",U12))</f>
        <v>متر</v>
      </c>
      <c r="G12" s="185">
        <f>IF(C12="","",$M$7)</f>
        <v>180</v>
      </c>
      <c r="H12" s="185"/>
      <c r="I12" s="175">
        <f>IF(C12="","",AA12)</f>
        <v>10.5</v>
      </c>
      <c r="J12" s="175"/>
      <c r="K12" s="186"/>
      <c r="L12" s="278"/>
      <c r="M12" s="241"/>
      <c r="N12" s="242"/>
      <c r="O12" s="243"/>
      <c r="P12" s="49"/>
      <c r="Q12" s="71">
        <v>1</v>
      </c>
      <c r="R12" s="124"/>
      <c r="S12" s="279" t="s">
        <v>48</v>
      </c>
      <c r="T12" s="280"/>
      <c r="U12" s="125" t="s">
        <v>44</v>
      </c>
      <c r="V12" s="136">
        <v>31.5</v>
      </c>
      <c r="X12" s="22"/>
      <c r="Y12" s="22"/>
      <c r="AA12" s="6">
        <f>($M$7*V12)/$S$9</f>
        <v>10.5</v>
      </c>
    </row>
    <row r="13" spans="2:36" ht="19.7" customHeight="1" x14ac:dyDescent="0.25">
      <c r="B13" s="46">
        <v>2</v>
      </c>
      <c r="C13" s="172" t="str">
        <f>IF(S13="","",S13)</f>
        <v/>
      </c>
      <c r="D13" s="172"/>
      <c r="E13" s="172"/>
      <c r="F13" s="19" t="str">
        <f>IF(C13="","",IF(U13="","",U13))</f>
        <v/>
      </c>
      <c r="G13" s="185" t="str">
        <f>IF(C13="","",$M$7)</f>
        <v/>
      </c>
      <c r="H13" s="185"/>
      <c r="I13" s="175" t="str">
        <f>IF(C13="","",AA13)</f>
        <v/>
      </c>
      <c r="J13" s="175"/>
      <c r="K13" s="190"/>
      <c r="L13" s="286"/>
      <c r="M13" s="241"/>
      <c r="N13" s="242"/>
      <c r="O13" s="243"/>
      <c r="P13" s="45"/>
      <c r="Q13" s="70">
        <v>2</v>
      </c>
      <c r="R13" s="126"/>
      <c r="S13" s="261"/>
      <c r="T13" s="262"/>
      <c r="U13" s="127"/>
      <c r="V13" s="128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2" t="str">
        <f>IF(S14="","",S14)</f>
        <v/>
      </c>
      <c r="D14" s="172"/>
      <c r="E14" s="172"/>
      <c r="F14" s="19" t="str">
        <f>IF(C14="","",IF(U14="","",U14))</f>
        <v/>
      </c>
      <c r="G14" s="185" t="str">
        <f>IF(C14="","",$M$7)</f>
        <v/>
      </c>
      <c r="H14" s="185"/>
      <c r="I14" s="175" t="str">
        <f>IF(C14="","",AA14)</f>
        <v/>
      </c>
      <c r="J14" s="175"/>
      <c r="K14" s="176"/>
      <c r="L14" s="177"/>
      <c r="M14" s="241"/>
      <c r="N14" s="242"/>
      <c r="O14" s="243"/>
      <c r="P14" s="11"/>
      <c r="Q14" s="70">
        <v>3</v>
      </c>
      <c r="R14" s="126"/>
      <c r="S14" s="261"/>
      <c r="T14" s="262"/>
      <c r="U14" s="127"/>
      <c r="V14" s="129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0"/>
      <c r="S15" s="268"/>
      <c r="T15" s="269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9" t="s">
        <v>2</v>
      </c>
      <c r="I16" s="140"/>
      <c r="J16" s="141"/>
      <c r="K16" s="142" t="s">
        <v>1</v>
      </c>
      <c r="L16" s="143"/>
      <c r="M16" s="143"/>
      <c r="N16" s="144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5"/>
      <c r="C17" s="146"/>
      <c r="D17" s="147"/>
      <c r="E17" s="148"/>
      <c r="F17" s="149"/>
      <c r="G17" s="150"/>
      <c r="H17" s="151"/>
      <c r="I17" s="152"/>
      <c r="J17" s="153"/>
      <c r="K17" s="154"/>
      <c r="L17" s="146"/>
      <c r="M17" s="146"/>
      <c r="N17" s="1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>
        <f>$B$7</f>
        <v>278.14999999999998</v>
      </c>
      <c r="E20" s="232"/>
      <c r="F20" s="107"/>
      <c r="G20" s="231" t="s">
        <v>11</v>
      </c>
      <c r="H20" s="231"/>
      <c r="I20" s="231"/>
      <c r="J20" s="223">
        <f>$O$6</f>
        <v>1707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5"/>
      <c r="N21" s="156"/>
      <c r="O21" s="157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4" t="str">
        <f>IF(S22="","",S22)</f>
        <v/>
      </c>
      <c r="D22" s="165"/>
      <c r="E22" s="165"/>
      <c r="F22" s="27" t="str">
        <f>IF(C22="","",IF(U22="","",U22))</f>
        <v/>
      </c>
      <c r="G22" s="166" t="str">
        <f>IF(C22="","",$M$7)</f>
        <v/>
      </c>
      <c r="H22" s="166"/>
      <c r="I22" s="167" t="str">
        <f>IF(C22="","",AA22)</f>
        <v/>
      </c>
      <c r="J22" s="167"/>
      <c r="K22" s="168"/>
      <c r="L22" s="169"/>
      <c r="M22" s="155"/>
      <c r="N22" s="156"/>
      <c r="O22" s="157"/>
      <c r="P22" s="11"/>
      <c r="Q22" s="26">
        <v>1</v>
      </c>
      <c r="R22" s="25"/>
      <c r="S22" s="170"/>
      <c r="T22" s="17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1" t="str">
        <f>IF(S23="","",S23)</f>
        <v/>
      </c>
      <c r="D23" s="172"/>
      <c r="E23" s="172"/>
      <c r="F23" s="19" t="str">
        <f>IF(C23="","",IF(U23="","",U23))</f>
        <v/>
      </c>
      <c r="G23" s="173" t="str">
        <f>IF(C23="","",$M$7)</f>
        <v/>
      </c>
      <c r="H23" s="174"/>
      <c r="I23" s="175" t="str">
        <f>IF(C23="","",AA23)</f>
        <v/>
      </c>
      <c r="J23" s="175"/>
      <c r="K23" s="176"/>
      <c r="L23" s="177"/>
      <c r="M23" s="155"/>
      <c r="N23" s="156"/>
      <c r="O23" s="157"/>
      <c r="P23" s="109"/>
      <c r="Q23" s="17">
        <v>2</v>
      </c>
      <c r="R23" s="16"/>
      <c r="S23" s="170"/>
      <c r="T23" s="17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1" t="str">
        <f>IF(S24="","",S24)</f>
        <v/>
      </c>
      <c r="D24" s="172"/>
      <c r="E24" s="172"/>
      <c r="F24" s="19" t="str">
        <f>IF(C24="","",IF(U24="","",U24))</f>
        <v/>
      </c>
      <c r="G24" s="173" t="str">
        <f>IF(C24="","",$M$7)</f>
        <v/>
      </c>
      <c r="H24" s="174"/>
      <c r="I24" s="175" t="str">
        <f>IF(C24="","",AA24)</f>
        <v/>
      </c>
      <c r="J24" s="175"/>
      <c r="K24" s="176"/>
      <c r="L24" s="177"/>
      <c r="M24" s="155"/>
      <c r="N24" s="156"/>
      <c r="O24" s="157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8"/>
      <c r="N25" s="159"/>
      <c r="O25" s="160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9" t="s">
        <v>2</v>
      </c>
      <c r="I26" s="140"/>
      <c r="J26" s="141"/>
      <c r="K26" s="142" t="s">
        <v>1</v>
      </c>
      <c r="L26" s="143"/>
      <c r="M26" s="143"/>
      <c r="N26" s="14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5"/>
      <c r="C27" s="146"/>
      <c r="D27" s="147"/>
      <c r="E27" s="148"/>
      <c r="F27" s="149"/>
      <c r="G27" s="150"/>
      <c r="H27" s="151"/>
      <c r="I27" s="152"/>
      <c r="J27" s="153"/>
      <c r="K27" s="154"/>
      <c r="L27" s="146"/>
      <c r="M27" s="146"/>
      <c r="N27" s="1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>
        <f>$B$7</f>
        <v>278.14999999999998</v>
      </c>
      <c r="E32" s="248"/>
      <c r="F32" s="110"/>
      <c r="G32" s="246" t="s">
        <v>11</v>
      </c>
      <c r="H32" s="246"/>
      <c r="I32" s="246"/>
      <c r="J32" s="247">
        <f>$O$6</f>
        <v>1707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5">
        <f>IF(C34="","",AA34)</f>
        <v>6.666666666666667</v>
      </c>
      <c r="J34" s="175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5" t="str">
        <f>IF(C35="","",$M$7)</f>
        <v/>
      </c>
      <c r="H35" s="185"/>
      <c r="I35" s="175" t="str">
        <f>IF(C35="","",AA35)</f>
        <v/>
      </c>
      <c r="J35" s="175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9" t="s">
        <v>2</v>
      </c>
      <c r="I36" s="140"/>
      <c r="J36" s="141"/>
      <c r="K36" s="142" t="s">
        <v>1</v>
      </c>
      <c r="L36" s="143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5"/>
      <c r="C37" s="146"/>
      <c r="D37" s="147"/>
      <c r="E37" s="148"/>
      <c r="F37" s="149"/>
      <c r="G37" s="150"/>
      <c r="H37" s="151"/>
      <c r="I37" s="152"/>
      <c r="J37" s="153"/>
      <c r="K37" s="154"/>
      <c r="L37" s="146"/>
      <c r="M37" s="146"/>
      <c r="N37" s="1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>
        <f>$B$7</f>
        <v>278.14999999999998</v>
      </c>
      <c r="E41" s="232"/>
      <c r="F41" s="40"/>
      <c r="G41" s="231" t="s">
        <v>11</v>
      </c>
      <c r="H41" s="231"/>
      <c r="I41" s="231"/>
      <c r="J41" s="223">
        <f>$O$6</f>
        <v>1707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 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5">
        <f>IF(C43="","",AA43)</f>
        <v>4</v>
      </c>
      <c r="J43" s="175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2" t="str">
        <f>IF(S44="","",S44)</f>
        <v>دوبله ابر با eva</v>
      </c>
      <c r="D44" s="172"/>
      <c r="E44" s="172"/>
      <c r="F44" s="19" t="str">
        <f>IF(C44="","",IF(U44="","",U44))</f>
        <v/>
      </c>
      <c r="G44" s="185">
        <f>IF(C44="","",$M$7)</f>
        <v>180</v>
      </c>
      <c r="H44" s="185"/>
      <c r="I44" s="175">
        <f>IF(C44="","",AA44)</f>
        <v>4.333333333333333</v>
      </c>
      <c r="J44" s="175"/>
      <c r="K44" s="190"/>
      <c r="L44" s="191"/>
      <c r="M44" s="209"/>
      <c r="N44" s="210"/>
      <c r="O44" s="211"/>
      <c r="P44" s="45"/>
      <c r="Q44" s="10">
        <v>2</v>
      </c>
      <c r="R44" s="44"/>
      <c r="S44" s="192" t="s">
        <v>45</v>
      </c>
      <c r="T44" s="193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9" t="s">
        <v>2</v>
      </c>
      <c r="I45" s="140"/>
      <c r="J45" s="141"/>
      <c r="K45" s="142" t="s">
        <v>1</v>
      </c>
      <c r="L45" s="143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5"/>
      <c r="C46" s="146"/>
      <c r="D46" s="147"/>
      <c r="E46" s="148"/>
      <c r="F46" s="149"/>
      <c r="G46" s="150"/>
      <c r="H46" s="151"/>
      <c r="I46" s="152"/>
      <c r="J46" s="153"/>
      <c r="K46" s="154"/>
      <c r="L46" s="146"/>
      <c r="M46" s="146"/>
      <c r="N46" s="1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1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2024-02-05T15:27:27Z</cp:lastPrinted>
  <dcterms:created xsi:type="dcterms:W3CDTF">2018-11-04T09:48:07Z</dcterms:created>
  <dcterms:modified xsi:type="dcterms:W3CDTF">2024-02-05T15:27:31Z</dcterms:modified>
</cp:coreProperties>
</file>