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<sst xmlns="http://schemas.openxmlformats.org/spreadsheetml/2006/main" count="115" uniqueCount="55">
  <si>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</si>
  <si>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</si>
  <si>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</si>
  <si>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</si>
  <si>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</si>
  <si>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</si>
  <si>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</si>
  <si>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</si>
  <si>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</si>
  <si>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</si>
  <si>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</si>
  <si>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</si>
  <si>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</si>
  <si>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</si>
  <si>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</si>
  <si>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</si>
  <si>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</si>
  <si>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</si>
  <si>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</si>
  <si>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</si>
  <si>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</si>
  <si>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</si>
  <si>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</si>
  <si>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</si>
  <si>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</si>
  <si>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</si>
  <si>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</si>
  <si>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</si>
  <si>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</si>
  <si>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</si>
  <si>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</si>
  <si>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</si>
  <si>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</si>
  <si>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</si>
  <si>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</si>
  <si>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</si>
  <si>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</si>
  <si>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</si>
  <si>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</si>
  <si>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</si>
  <si>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</si>
  <si>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</si>
  <si>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</si>
  <si>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</si>
  <si>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کفش پارس</t>
  </si>
  <si>
    <t>دوبله ابر با eva</t>
  </si>
  <si>
    <t xml:space="preserve"> </t>
  </si>
  <si>
    <t>278/8</t>
  </si>
  <si>
    <t>مارک پارس نیکل</t>
  </si>
  <si>
    <t>کفی نایک بژ</t>
  </si>
  <si>
    <t xml:space="preserve">تایم استاندارد </t>
  </si>
  <si>
    <t xml:space="preserve">وردستی </t>
  </si>
  <si>
    <t>مشترک</t>
  </si>
  <si>
    <t>سفید</t>
  </si>
  <si>
    <t>فوم سنگی پشت فتر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</si>
</sst>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31</v>
      </c>
      <c r="C1" s="162"/>
      <c r="D1" s="163"/>
      <c r="E1" s="163"/>
      <c r="F1" s="164" t="s">
        <v>34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32</v>
      </c>
      <c r="C2" s="152"/>
      <c r="D2" s="117">
        <v>2</v>
      </c>
      <c r="E2" s="117">
        <v>4</v>
      </c>
      <c r="F2" s="117">
        <v>1403</v>
      </c>
      <c r="G2" s="99"/>
      <c r="H2" s="155" t="s">
        <v>36</v>
      </c>
      <c r="I2" s="156"/>
      <c r="J2" s="122"/>
      <c r="K2" s="118" t="s">
        <v>35</v>
      </c>
      <c r="L2" s="121"/>
      <c r="M2" s="121"/>
      <c r="N2" s="160"/>
      <c r="O2" s="112"/>
      <c r="Q2" s="3"/>
      <c r="R2" s="3"/>
    </row>
    <row r="3" spans="2:36" ht="15.75" customHeight="1">
      <c r="B3" s="153" t="s">
        <v>33</v>
      </c>
      <c r="C3" s="154"/>
      <c r="D3" s="117"/>
      <c r="E3" s="117"/>
      <c r="F3" s="117">
        <v>1403</v>
      </c>
      <c r="G3" s="99"/>
      <c r="H3" s="155" t="s">
        <v>37</v>
      </c>
      <c r="I3" s="156"/>
      <c r="J3" s="122"/>
      <c r="K3" s="118" t="s">
        <v>35</v>
      </c>
      <c r="L3" s="98"/>
      <c r="M3" s="157" t="s">
        <v>40</v>
      </c>
      <c r="N3" s="157"/>
      <c r="O3" s="158" t="s">
        <v>52</v>
      </c>
      <c r="Q3" s="3"/>
      <c r="R3" s="3"/>
    </row>
    <row r="4" spans="2:36" ht="15.75" customHeight="1">
      <c r="B4" s="151" t="s">
        <v>39</v>
      </c>
      <c r="C4" s="152"/>
      <c r="D4" s="116"/>
      <c r="E4" s="119"/>
      <c r="F4" s="117">
        <v>1403</v>
      </c>
      <c r="G4" s="99"/>
      <c r="H4" s="155" t="s">
        <v>38</v>
      </c>
      <c r="I4" s="156"/>
      <c r="J4" s="123"/>
      <c r="K4" s="118" t="s">
        <v>35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30</v>
      </c>
      <c r="C6" s="140"/>
      <c r="D6" s="140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28</v>
      </c>
      <c r="N6" s="229" t="s">
        <v>11</v>
      </c>
      <c r="O6" s="231">
        <v>723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28</v>
      </c>
    </row>
    <row r="7" spans="2:36" ht="18" customHeight="1" thickBot="1">
      <c r="B7" s="141" t="s">
        <v>47</v>
      </c>
      <c r="C7" s="142"/>
      <c r="D7" s="142"/>
      <c r="E7" s="91" t="s">
        <v>27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30</v>
      </c>
      <c r="K7" s="90">
        <f t="shared" si="0"/>
        <v>30</v>
      </c>
      <c r="L7" s="90">
        <f t="shared" si="0"/>
        <v>15</v>
      </c>
      <c r="M7" s="90">
        <f t="shared" ref="M7" si="1">Y7</f>
        <v>180</v>
      </c>
      <c r="N7" s="230"/>
      <c r="O7" s="232"/>
      <c r="P7" s="89"/>
      <c r="Q7" s="88" t="s">
        <v>27</v>
      </c>
      <c r="R7" s="87">
        <v>15</v>
      </c>
      <c r="S7" s="87">
        <v>15</v>
      </c>
      <c r="T7" s="87">
        <v>30</v>
      </c>
      <c r="U7" s="87">
        <v>45</v>
      </c>
      <c r="V7" s="87">
        <v>30</v>
      </c>
      <c r="W7" s="87">
        <v>30</v>
      </c>
      <c r="X7" s="86">
        <v>15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26</v>
      </c>
      <c r="F8" s="147"/>
      <c r="G8" s="147"/>
      <c r="H8" s="147"/>
      <c r="I8" s="147"/>
      <c r="J8" s="147"/>
      <c r="K8" s="147"/>
      <c r="L8" s="147"/>
      <c r="M8" s="179"/>
      <c r="N8" s="233" t="s">
        <v>25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/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7" t="str">
        <f>IF(S12="","",S12)</f>
        <v>فوم سنگی پشت فتر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54</v>
      </c>
      <c r="T12" s="175"/>
      <c r="U12" s="125" t="s">
        <v>42</v>
      </c>
      <c r="V12" s="126">
        <v>33</v>
      </c>
      <c r="X12" s="22"/>
      <c r="Y12" s="22"/>
      <c r="AA12" s="6">
        <f>($M$7*V12)/$S$9</f>
        <v>11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278/8</v>
      </c>
      <c r="E20" s="184"/>
      <c r="F20" s="107"/>
      <c r="G20" s="182" t="s">
        <v>11</v>
      </c>
      <c r="H20" s="182"/>
      <c r="I20" s="182"/>
      <c r="J20" s="183">
        <f>$O$6</f>
        <v>723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11" t="str">
        <f>IF(S22="","",S22)</f>
        <v>مارک پارس نیکل</v>
      </c>
      <c r="D22" s="312"/>
      <c r="E22" s="312"/>
      <c r="F22" s="27" t="str">
        <f>IF(C22="","",IF(U22="","",U22))</f>
        <v>عدد</v>
      </c>
      <c r="G22" s="313">
        <f>IF(C22="","",$M$7)</f>
        <v>180</v>
      </c>
      <c r="H22" s="313"/>
      <c r="I22" s="314">
        <f>IF(C22="","",AA22)</f>
        <v>360</v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 t="s">
        <v>48</v>
      </c>
      <c r="T22" s="317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158"/>
      <c r="P23" s="109"/>
      <c r="Q23" s="17">
        <v>2</v>
      </c>
      <c r="R23" s="16"/>
      <c r="S23" s="317"/>
      <c r="T23" s="31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 t="s">
        <v>46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29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28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27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30</v>
      </c>
      <c r="I31" s="111">
        <f t="shared" si="5"/>
        <v>30</v>
      </c>
      <c r="J31" s="111">
        <f t="shared" si="5"/>
        <v>15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6" t="s">
        <v>12</v>
      </c>
      <c r="C32" s="257"/>
      <c r="D32" s="258" t="str">
        <f>$B$7</f>
        <v>278/8</v>
      </c>
      <c r="E32" s="259"/>
      <c r="F32" s="110"/>
      <c r="G32" s="257" t="s">
        <v>11</v>
      </c>
      <c r="H32" s="257"/>
      <c r="I32" s="257"/>
      <c r="J32" s="258">
        <f>$O$6</f>
        <v>723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6" t="str">
        <f>IF(S34="","",S34)</f>
        <v>کفی نایک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49</v>
      </c>
      <c r="T34" s="291"/>
      <c r="U34" s="24" t="s">
        <v>42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 t="s">
        <v>44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278/8</v>
      </c>
      <c r="E41" s="184"/>
      <c r="F41" s="40"/>
      <c r="G41" s="182" t="s">
        <v>11</v>
      </c>
      <c r="H41" s="182"/>
      <c r="I41" s="182"/>
      <c r="J41" s="183">
        <f>$O$6</f>
        <v>723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7" t="str">
        <f>IF(S43="","",S43)</f>
        <v>دوبله جورابگیر با EVA 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41</v>
      </c>
      <c r="T43" s="301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180</v>
      </c>
      <c r="H44" s="170"/>
      <c r="I44" s="171">
        <f>IF(C44="","",AA44)</f>
        <v>4.333333333333333</v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 t="s">
        <v>45</v>
      </c>
      <c r="T44" s="285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2024-06-22T11:01:21Z</cp:lastPrinted>
  <dcterms:created xsi:type="dcterms:W3CDTF">2018-11-04T09:48:07Z</dcterms:created>
  <dcterms:modified xsi:type="dcterms:W3CDTF">2024-06-22T11:02:00Z</dcterms:modified>
</cp:coreProperties>
</file>