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<sst xmlns="http://schemas.openxmlformats.org/spreadsheetml/2006/main" count="110" uniqueCount="50">
  <si>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</si>
  <si>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</si>
  <si>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</si>
  <si>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</si>
  <si>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</si>
  <si>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</si>
  <si>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</si>
  <si>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</si>
  <si>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</si>
  <si>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</si>
  <si>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</si>
  <si>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</si>
  <si>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</si>
  <si>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</si>
  <si>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</si>
  <si>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</si>
  <si>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</si>
  <si>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</si>
  <si>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</si>
  <si>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</si>
  <si>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</si>
  <si>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</si>
  <si>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</si>
  <si>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</si>
  <si>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</si>
  <si>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</si>
  <si>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</si>
  <si>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</si>
  <si>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</si>
  <si>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</si>
  <si>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</si>
  <si>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</si>
  <si>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</si>
  <si>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</si>
  <si>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</si>
  <si>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</si>
  <si>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</si>
  <si>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</si>
  <si>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</si>
  <si>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</si>
  <si>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</si>
  <si>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</si>
  <si>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</si>
  <si>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</si>
  <si>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</si>
  <si>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296/18</t>
  </si>
  <si>
    <t>ممتاز</t>
  </si>
  <si>
    <t>عسلی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</si>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</sst>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380817</xdr:colOff>
      <xdr:row>9</xdr:row>
      <xdr:rowOff>10583</xdr:rowOff>
    </xdr:from>
    <xdr:to>
      <xdr:col>14</xdr:col>
      <xdr:colOff>1206500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52083"/>
          <a:ext cx="2148600" cy="127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1217084</xdr:colOff>
      <xdr:row>25</xdr:row>
      <xdr:rowOff>42333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6" y="4349750"/>
          <a:ext cx="2106083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1468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7</v>
      </c>
      <c r="E2" s="117">
        <v>1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727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45</v>
      </c>
      <c r="G7" s="90">
        <f t="shared" si="0"/>
        <v>90</v>
      </c>
      <c r="H7" s="90">
        <f t="shared" si="0"/>
        <v>135</v>
      </c>
      <c r="I7" s="90">
        <f t="shared" si="0"/>
        <v>135</v>
      </c>
      <c r="J7" s="90">
        <f t="shared" si="0"/>
        <v>90</v>
      </c>
      <c r="K7" s="90">
        <f t="shared" si="0"/>
        <v>45</v>
      </c>
      <c r="L7" s="90">
        <f t="shared" si="0"/>
        <v>0</v>
      </c>
      <c r="M7" s="90">
        <f t="shared" ref="M7" si="1">Y7</f>
        <v>540</v>
      </c>
      <c r="N7" s="230"/>
      <c r="O7" s="232"/>
      <c r="P7" s="89"/>
      <c r="Q7" s="88" t="s">
        <v>28</v>
      </c>
      <c r="R7" s="87">
        <v>45</v>
      </c>
      <c r="S7" s="87">
        <v>90</v>
      </c>
      <c r="T7" s="87">
        <v>135</v>
      </c>
      <c r="U7" s="87">
        <v>135</v>
      </c>
      <c r="V7" s="87">
        <v>90</v>
      </c>
      <c r="W7" s="87">
        <v>45</v>
      </c>
      <c r="X7" s="86"/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پاویا عسلی</v>
      </c>
      <c r="D12" s="167"/>
      <c r="E12" s="168"/>
      <c r="F12" s="19" t="str">
        <f>IF(C12="","",IF(U12="","",U12))</f>
        <v>متر</v>
      </c>
      <c r="G12" s="169">
        <f>IF(C12="","",$M$7)</f>
        <v>540</v>
      </c>
      <c r="H12" s="169"/>
      <c r="I12" s="170">
        <f>IF(C12="","",AA12)</f>
        <v>26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26</v>
      </c>
      <c r="X12" s="22"/>
      <c r="Y12" s="22"/>
      <c r="AA12" s="6">
        <f>($M$7*V12)/$S$9</f>
        <v>26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296/18</v>
      </c>
      <c r="E20" s="183"/>
      <c r="F20" s="107"/>
      <c r="G20" s="181" t="s">
        <v>11</v>
      </c>
      <c r="H20" s="181"/>
      <c r="I20" s="181"/>
      <c r="J20" s="182">
        <f>$O$6</f>
        <v>727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297"/>
      <c r="T23" s="29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90</v>
      </c>
      <c r="F31" s="111">
        <f t="shared" si="5"/>
        <v>135</v>
      </c>
      <c r="G31" s="111">
        <f t="shared" si="5"/>
        <v>135</v>
      </c>
      <c r="H31" s="111">
        <f t="shared" si="5"/>
        <v>90</v>
      </c>
      <c r="I31" s="111">
        <f t="shared" si="5"/>
        <v>45</v>
      </c>
      <c r="J31" s="111">
        <f t="shared" si="5"/>
        <v>0</v>
      </c>
      <c r="K31" s="203">
        <f>J31+I31+H31+G31+F31+E31+D31</f>
        <v>540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296/18</v>
      </c>
      <c r="E32" s="257"/>
      <c r="F32" s="110"/>
      <c r="G32" s="255" t="s">
        <v>11</v>
      </c>
      <c r="H32" s="255"/>
      <c r="I32" s="255"/>
      <c r="J32" s="256">
        <f>$O$6</f>
        <v>727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کرم بژ ونزیا</v>
      </c>
      <c r="D34" s="284"/>
      <c r="E34" s="285"/>
      <c r="F34" s="19" t="str">
        <f>IF(C34="","",IF(U34="","",U34))</f>
        <v>متر</v>
      </c>
      <c r="G34" s="169">
        <f>IF(C34="","",$M$7)</f>
        <v>540</v>
      </c>
      <c r="H34" s="169"/>
      <c r="I34" s="170">
        <f>IF(C34="","",AA34)</f>
        <v>31.5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44</v>
      </c>
      <c r="T34" s="288"/>
      <c r="U34" s="24" t="s">
        <v>42</v>
      </c>
      <c r="V34" s="47">
        <v>31.5</v>
      </c>
      <c r="X34" s="22"/>
      <c r="Y34" s="22"/>
      <c r="AA34" s="6">
        <f>($M$7*V34)/$S$9</f>
        <v>31.5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46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296/18</v>
      </c>
      <c r="E41" s="183"/>
      <c r="F41" s="40"/>
      <c r="G41" s="181" t="s">
        <v>11</v>
      </c>
      <c r="H41" s="181"/>
      <c r="I41" s="181"/>
      <c r="J41" s="182">
        <f>$O$6</f>
        <v>727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2019-12-19T07:33:14Z</cp:lastPrinted>
  <dcterms:created xsi:type="dcterms:W3CDTF">2018-11-04T09:48:07Z</dcterms:created>
  <dcterms:modified xsi:type="dcterms:W3CDTF">2021-06-29T13:03:28Z</dcterms:modified>
</cp:coreProperties>
</file>