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<sst xmlns="http://schemas.openxmlformats.org/spreadsheetml/2006/main" count="109" uniqueCount="49">
  <si>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</si>
  <si>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</si>
  <si>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</si>
  <si>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</si>
  <si>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</si>
  <si>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</si>
  <si>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</si>
  <si>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</si>
  <si>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</si>
  <si>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</si>
  <si>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</si>
  <si>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</si>
  <si>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</si>
  <si>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</si>
  <si>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</si>
  <si>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</si>
  <si>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</si>
  <si>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</si>
  <si>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</si>
  <si>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</si>
  <si>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</si>
  <si>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</si>
  <si>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</si>
  <si>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</si>
  <si>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</si>
  <si>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</si>
  <si>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</si>
  <si>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</si>
  <si>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</si>
  <si>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</si>
  <si>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</si>
  <si>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</si>
  <si>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</si>
  <si>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</si>
  <si>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</si>
  <si>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</si>
  <si>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</si>
  <si>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</si>
  <si>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</si>
  <si>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</si>
  <si>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</si>
  <si>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</si>
  <si>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</si>
  <si>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298/5</t>
  </si>
  <si>
    <t>کفی ونزیا کرم بژ</t>
  </si>
  <si>
    <t xml:space="preserve">دبی دسترس </t>
  </si>
  <si>
    <t xml:space="preserve">سفید </t>
  </si>
  <si>
    <t xml:space="preserve">فوم سنگی پشت فتر سفید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</si>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</sst>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1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412750</xdr:colOff>
      <xdr:row>10</xdr:row>
      <xdr:rowOff>31750</xdr:rowOff>
    </xdr:from>
    <xdr:to>
      <xdr:col>15</xdr:col>
      <xdr:colOff>0</xdr:colOff>
      <xdr:row>14</xdr:row>
      <xdr:rowOff>211668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65333" y="1905000"/>
          <a:ext cx="2169584" cy="119591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1227667</xdr:colOff>
      <xdr:row>25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4349750"/>
          <a:ext cx="2116667" cy="1227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6" sqref="S16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295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25</v>
      </c>
      <c r="E2" s="117">
        <v>1</v>
      </c>
      <c r="F2" s="117">
        <v>1400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1400</v>
      </c>
      <c r="G3" s="99"/>
      <c r="H3" s="308" t="s">
        <v>38</v>
      </c>
      <c r="I3" s="309"/>
      <c r="J3" s="122"/>
      <c r="K3" s="118" t="s">
        <v>36</v>
      </c>
      <c r="L3" s="98"/>
      <c r="M3" s="206" t="s">
        <v>41</v>
      </c>
      <c r="N3" s="206"/>
      <c r="O3" s="310" t="s">
        <v>45</v>
      </c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1440</v>
      </c>
      <c r="G4" s="99"/>
      <c r="H4" s="308" t="s">
        <v>39</v>
      </c>
      <c r="I4" s="309"/>
      <c r="J4" s="123"/>
      <c r="K4" s="118" t="s">
        <v>36</v>
      </c>
      <c r="L4" s="98"/>
      <c r="M4" s="206"/>
      <c r="N4" s="206"/>
      <c r="O4" s="310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8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43</v>
      </c>
      <c r="C7" s="297"/>
      <c r="D7" s="297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6" t="s">
        <v>26</v>
      </c>
      <c r="O8" s="238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3"/>
      <c r="G9" s="263"/>
      <c r="H9" s="263"/>
      <c r="I9" s="263"/>
      <c r="J9" s="263"/>
      <c r="K9" s="263"/>
      <c r="L9" s="263"/>
      <c r="M9" s="286"/>
      <c r="N9" s="237"/>
      <c r="O9" s="239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6" t="str">
        <f>IF(S12="","",S12)</f>
        <v xml:space="preserve">فوم سنگی پشت فتر سفید </v>
      </c>
      <c r="D12" s="277"/>
      <c r="E12" s="278"/>
      <c r="F12" s="19" t="str">
        <f>IF(C12="","",IF(U12="","",U12))</f>
        <v>متر</v>
      </c>
      <c r="G12" s="184">
        <f>IF(C12="","",$M$7)</f>
        <v>180</v>
      </c>
      <c r="H12" s="184"/>
      <c r="I12" s="173">
        <f>IF(C12="","",AA12)</f>
        <v>6</v>
      </c>
      <c r="J12" s="173"/>
      <c r="K12" s="185"/>
      <c r="L12" s="279"/>
      <c r="M12" s="240"/>
      <c r="N12" s="241"/>
      <c r="O12" s="242"/>
      <c r="P12" s="49"/>
      <c r="Q12" s="71">
        <v>1</v>
      </c>
      <c r="R12" s="124"/>
      <c r="S12" s="280" t="s">
        <v>47</v>
      </c>
      <c r="T12" s="281"/>
      <c r="U12" s="125" t="s">
        <v>42</v>
      </c>
      <c r="V12" s="126">
        <v>18</v>
      </c>
      <c r="X12" s="22"/>
      <c r="Y12" s="22"/>
      <c r="AA12" s="6">
        <f>($M$7*V12)/$S$9</f>
        <v>6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4" t="str">
        <f>IF(C13="","",$M$7)</f>
        <v/>
      </c>
      <c r="H13" s="184"/>
      <c r="I13" s="173" t="str">
        <f>IF(C13="","",AA13)</f>
        <v/>
      </c>
      <c r="J13" s="173"/>
      <c r="K13" s="189"/>
      <c r="L13" s="287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4" t="str">
        <f>IF(C14="","",$M$7)</f>
        <v/>
      </c>
      <c r="H14" s="184"/>
      <c r="I14" s="173" t="str">
        <f>IF(C14="","",AA14)</f>
        <v/>
      </c>
      <c r="J14" s="173"/>
      <c r="K14" s="174"/>
      <c r="L14" s="175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7">
        <v>0.19791666666666666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298/5</v>
      </c>
      <c r="E20" s="231"/>
      <c r="F20" s="107"/>
      <c r="G20" s="230" t="s">
        <v>11</v>
      </c>
      <c r="H20" s="230"/>
      <c r="I20" s="230"/>
      <c r="J20" s="222">
        <f>$O$6</f>
        <v>8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76"/>
      <c r="T23" s="17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176"/>
      <c r="T24" s="17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298/5</v>
      </c>
      <c r="E32" s="247"/>
      <c r="F32" s="110"/>
      <c r="G32" s="245" t="s">
        <v>11</v>
      </c>
      <c r="H32" s="245"/>
      <c r="I32" s="245"/>
      <c r="J32" s="246">
        <f>$O$6</f>
        <v>8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ونزیا کرم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3">
        <f>IF(C34="","",AA34)</f>
        <v>9</v>
      </c>
      <c r="J34" s="173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44</v>
      </c>
      <c r="T34" s="221"/>
      <c r="U34" s="24" t="s">
        <v>42</v>
      </c>
      <c r="V34" s="47">
        <v>27</v>
      </c>
      <c r="X34" s="22"/>
      <c r="Y34" s="22"/>
      <c r="AA34" s="6">
        <f>($M$7*V34)/$S$9</f>
        <v>9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4" t="str">
        <f>IF(C35="","",$M$7)</f>
        <v/>
      </c>
      <c r="H35" s="184"/>
      <c r="I35" s="173" t="str">
        <f>IF(C35="","",AA35)</f>
        <v/>
      </c>
      <c r="J35" s="173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7" t="s">
        <v>2</v>
      </c>
      <c r="I36" s="138"/>
      <c r="J36" s="139"/>
      <c r="K36" s="140" t="s">
        <v>1</v>
      </c>
      <c r="L36" s="141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298/5</v>
      </c>
      <c r="E41" s="231"/>
      <c r="F41" s="40"/>
      <c r="G41" s="230" t="s">
        <v>11</v>
      </c>
      <c r="H41" s="230"/>
      <c r="I41" s="230"/>
      <c r="J41" s="222">
        <f>$O$6</f>
        <v>8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3" t="str">
        <f>IF(C43="","",AA43)</f>
        <v/>
      </c>
      <c r="J43" s="173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4" t="str">
        <f>IF(C44="","",$M$7)</f>
        <v/>
      </c>
      <c r="H44" s="184"/>
      <c r="I44" s="173" t="str">
        <f>IF(C44="","",AA44)</f>
        <v/>
      </c>
      <c r="J44" s="173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7" t="s">
        <v>2</v>
      </c>
      <c r="I45" s="138"/>
      <c r="J45" s="139"/>
      <c r="K45" s="140" t="s">
        <v>1</v>
      </c>
      <c r="L45" s="141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2021-04-14T09:38:36Z</cp:lastPrinted>
  <dcterms:created xsi:type="dcterms:W3CDTF">2018-11-04T09:48:07Z</dcterms:created>
  <dcterms:modified xsi:type="dcterms:W3CDTF">2021-07-03T07:11:16Z</dcterms:modified>
</cp:coreProperties>
</file>