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<sst xmlns="http://schemas.openxmlformats.org/spreadsheetml/2006/main" count="114" uniqueCount="52">
  <si>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</si>
  <si>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</si>
  <si>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</si>
  <si>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</si>
  <si>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</si>
  <si>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</si>
  <si>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</si>
  <si>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</si>
  <si>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</si>
  <si>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</si>
  <si>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</si>
  <si>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</si>
  <si>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</si>
  <si>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</si>
  <si>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</si>
  <si>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</si>
  <si>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</si>
  <si>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</si>
  <si>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</si>
  <si>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</si>
  <si>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</si>
  <si>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</si>
  <si>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</si>
  <si>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</si>
  <si>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</si>
  <si>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</si>
  <si>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</si>
  <si>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</si>
  <si>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</si>
  <si>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</si>
  <si>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</si>
  <si>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</si>
  <si>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</si>
  <si>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</si>
  <si>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</si>
  <si>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</si>
  <si>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</si>
  <si>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</si>
  <si>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</si>
  <si>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</si>
  <si>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</si>
  <si>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</si>
  <si>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</si>
  <si>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</si>
  <si>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مشکی</t>
  </si>
  <si>
    <t>302/1</t>
  </si>
  <si>
    <t>سگک کمربندی قرقره ای طلایی</t>
  </si>
  <si>
    <t>کش 2 سانتی  مشکی</t>
  </si>
  <si>
    <t>عدد</t>
  </si>
  <si>
    <t>کفی ونزیا بژ</t>
  </si>
  <si>
    <t xml:space="preserve">تایم استاندارد </t>
  </si>
  <si>
    <t>فوم سنگی پشت فتر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</si>
</sst>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412751</xdr:colOff>
      <xdr:row>10</xdr:row>
      <xdr:rowOff>1831</xdr:rowOff>
    </xdr:from>
    <xdr:to>
      <xdr:col>14</xdr:col>
      <xdr:colOff>1238249</xdr:colOff>
      <xdr:row>14</xdr:row>
      <xdr:rowOff>201083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1" y="1875081"/>
          <a:ext cx="2148415" cy="12152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1258541</xdr:colOff>
      <xdr:row>24</xdr:row>
      <xdr:rowOff>222250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66209" y="4349750"/>
          <a:ext cx="2147541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17" sqref="Q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9</v>
      </c>
      <c r="E2" s="117">
        <v>8</v>
      </c>
      <c r="F2" s="117">
        <v>1400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1400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1400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81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 t="s">
        <v>45</v>
      </c>
      <c r="C7" s="295"/>
      <c r="D7" s="295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0</v>
      </c>
      <c r="S7" s="87">
        <v>0</v>
      </c>
      <c r="T7" s="87">
        <v>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7" t="str">
        <f>IF(S12="","",S12)</f>
        <v>فوم سنگی پشت فتر مشکی</v>
      </c>
      <c r="D12" s="218"/>
      <c r="E12" s="21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3.6666666666666665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51</v>
      </c>
      <c r="T12" s="279"/>
      <c r="U12" s="125" t="s">
        <v>43</v>
      </c>
      <c r="V12" s="126">
        <v>33</v>
      </c>
      <c r="X12" s="22"/>
      <c r="Y12" s="22"/>
      <c r="AA12" s="6">
        <f>($M$7*V12)/$S$9</f>
        <v>3.6666666666666665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302/1</v>
      </c>
      <c r="E20" s="231"/>
      <c r="F20" s="107"/>
      <c r="G20" s="230" t="s">
        <v>11</v>
      </c>
      <c r="H20" s="230"/>
      <c r="I20" s="230"/>
      <c r="J20" s="222">
        <f>$O$6</f>
        <v>81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کمربندی قرقره ای طلایی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120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48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70" t="str">
        <f>IF(S23="","",S23)</f>
        <v>کش 2 سانتی  مشکی</v>
      </c>
      <c r="D23" s="171"/>
      <c r="E23" s="171"/>
      <c r="F23" s="19" t="str">
        <f>IF(C23="","",IF(U23="","",U23))</f>
        <v>متر</v>
      </c>
      <c r="G23" s="172">
        <f>IF(C23="","",$M$7)</f>
        <v>60</v>
      </c>
      <c r="H23" s="173"/>
      <c r="I23" s="174">
        <f>IF(C23="","",AA23)</f>
        <v>8.3333333333333339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15" t="s">
        <v>43</v>
      </c>
      <c r="V23" s="14">
        <v>75</v>
      </c>
      <c r="X23" s="22"/>
      <c r="Y23" s="22"/>
      <c r="AA23" s="6">
        <f t="shared" ref="AA23:AA25" si="3">($M$7*V23)/$S$9</f>
        <v>8.3333333333333339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0</v>
      </c>
      <c r="F31" s="111">
        <f t="shared" si="5"/>
        <v>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302/1</v>
      </c>
      <c r="E32" s="247"/>
      <c r="F32" s="110"/>
      <c r="G32" s="245" t="s">
        <v>11</v>
      </c>
      <c r="H32" s="245"/>
      <c r="I32" s="245"/>
      <c r="J32" s="246">
        <f>$O$6</f>
        <v>81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49</v>
      </c>
      <c r="T34" s="221"/>
      <c r="U34" s="24" t="s">
        <v>43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302/1</v>
      </c>
      <c r="E41" s="231"/>
      <c r="F41" s="40"/>
      <c r="G41" s="230" t="s">
        <v>11</v>
      </c>
      <c r="H41" s="230"/>
      <c r="I41" s="230"/>
      <c r="J41" s="222">
        <f>$O$6</f>
        <v>81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2021-11-01T10:55:46Z</cp:lastPrinted>
  <dcterms:created xsi:type="dcterms:W3CDTF">2018-11-04T09:48:07Z</dcterms:created>
  <dcterms:modified xsi:type="dcterms:W3CDTF">2021-11-01T10:55:51Z</dcterms:modified>
</cp:coreProperties>
</file>