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<sst xmlns="http://schemas.openxmlformats.org/spreadsheetml/2006/main" count="112" uniqueCount="51">
  <si>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</si>
  <si>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</si>
  <si>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</si>
  <si>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</si>
  <si>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</si>
  <si>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</si>
  <si>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</si>
  <si>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</si>
  <si>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</si>
  <si>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</si>
  <si>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</si>
  <si>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</si>
  <si>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</si>
  <si>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</si>
  <si>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</si>
  <si>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</si>
  <si>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</si>
  <si>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</si>
  <si>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</si>
  <si>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</si>
  <si>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</si>
  <si>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</si>
  <si>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</si>
  <si>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</si>
  <si>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</si>
  <si>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</si>
  <si>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</si>
  <si>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</si>
  <si>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</si>
  <si>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</si>
  <si>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</si>
  <si>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</si>
  <si>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</si>
  <si>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</si>
  <si>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</si>
  <si>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</si>
  <si>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</si>
  <si>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</si>
  <si>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</si>
  <si>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</si>
  <si>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</si>
  <si>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</si>
  <si>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</si>
  <si>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</si>
  <si>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</si>
  <si>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</si>
  <si>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302/10</t>
  </si>
  <si>
    <t>میخ زیر ورو نیکل کوچک</t>
  </si>
  <si>
    <t xml:space="preserve">تایم استاندارد 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</si>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</sst>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1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52917</xdr:colOff>
      <xdr:row>10</xdr:row>
      <xdr:rowOff>31750</xdr:rowOff>
    </xdr:from>
    <xdr:to>
      <xdr:col>14</xdr:col>
      <xdr:colOff>1238250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905000"/>
          <a:ext cx="2074333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1185333</xdr:colOff>
      <xdr:row>25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4349750"/>
          <a:ext cx="2074333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19</v>
      </c>
      <c r="E2" s="117">
        <v>5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118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46</v>
      </c>
      <c r="C7" s="298"/>
      <c r="D7" s="298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عسلی </v>
      </c>
      <c r="D12" s="278"/>
      <c r="E12" s="279"/>
      <c r="F12" s="19" t="str">
        <f>IF(C12="","",IF(U12="","",U12))</f>
        <v>متر</v>
      </c>
      <c r="G12" s="184">
        <f>IF(C12="","",$M$7)</f>
        <v>60</v>
      </c>
      <c r="H12" s="184"/>
      <c r="I12" s="174">
        <f>IF(C12="","",AA12)</f>
        <v>4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50</v>
      </c>
      <c r="T12" s="282"/>
      <c r="U12" s="125" t="s">
        <v>44</v>
      </c>
      <c r="V12" s="126">
        <v>36</v>
      </c>
      <c r="X12" s="22"/>
      <c r="Y12" s="22"/>
      <c r="AA12" s="6">
        <f>($M$7*V12)/$S$9</f>
        <v>4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0.36458333333333331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302/10</v>
      </c>
      <c r="E20" s="231"/>
      <c r="F20" s="107"/>
      <c r="G20" s="230" t="s">
        <v>11</v>
      </c>
      <c r="H20" s="230"/>
      <c r="I20" s="230"/>
      <c r="J20" s="222">
        <f>$O$6</f>
        <v>118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میخ زیر ورو نیکل کوچک</v>
      </c>
      <c r="D22" s="164"/>
      <c r="E22" s="164"/>
      <c r="F22" s="27" t="str">
        <f>IF(C22="","",IF(U22="","",U22))</f>
        <v>عدد</v>
      </c>
      <c r="G22" s="165">
        <f>IF(C22="","",$M$7)</f>
        <v>60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47</v>
      </c>
      <c r="T22" s="169"/>
      <c r="U22" s="24" t="s">
        <v>45</v>
      </c>
      <c r="V22" s="23">
        <v>2160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302/10</v>
      </c>
      <c r="E32" s="247"/>
      <c r="F32" s="110"/>
      <c r="G32" s="245" t="s">
        <v>11</v>
      </c>
      <c r="H32" s="245"/>
      <c r="I32" s="245"/>
      <c r="J32" s="246">
        <f>$O$6</f>
        <v>118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4">
        <f>IF(C34="","",AA34)</f>
        <v>2.2222222222222223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302/10</v>
      </c>
      <c r="E41" s="231"/>
      <c r="F41" s="40"/>
      <c r="G41" s="230" t="s">
        <v>11</v>
      </c>
      <c r="H41" s="230"/>
      <c r="I41" s="230"/>
      <c r="J41" s="222">
        <f>$O$6</f>
        <v>118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60</v>
      </c>
      <c r="H43" s="184"/>
      <c r="I43" s="174">
        <f>IF(C43="","",AA43)</f>
        <v>1.3333333333333333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2021-08-10T13:54:57Z</cp:lastPrinted>
  <dcterms:created xsi:type="dcterms:W3CDTF">2018-11-04T09:48:07Z</dcterms:created>
  <dcterms:modified xsi:type="dcterms:W3CDTF">2021-08-10T13:54:59Z</dcterms:modified>
</cp:coreProperties>
</file>