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<sst xmlns="http://schemas.openxmlformats.org/spreadsheetml/2006/main" count="113" uniqueCount="52">
  <si>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</si>
  <si>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</si>
  <si>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</si>
  <si>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</si>
  <si>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</si>
  <si>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</si>
  <si>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</si>
  <si>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</si>
  <si>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</si>
  <si>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</si>
  <si>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</si>
  <si>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</si>
  <si>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</si>
  <si>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</si>
  <si>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</si>
  <si>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</si>
  <si>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</si>
  <si>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</si>
  <si>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</si>
  <si>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</si>
  <si>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</si>
  <si>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</si>
  <si>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</si>
  <si>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</si>
  <si>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</si>
  <si>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</si>
  <si>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</si>
  <si>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</si>
  <si>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</si>
  <si>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</si>
  <si>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</si>
  <si>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</si>
  <si>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</si>
  <si>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</si>
  <si>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</si>
  <si>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</si>
  <si>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</si>
  <si>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</si>
  <si>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</si>
  <si>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</si>
  <si>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</si>
  <si>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</si>
  <si>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</si>
  <si>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</si>
  <si>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</si>
  <si>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303/7</t>
  </si>
  <si>
    <t>کفش پارس</t>
  </si>
  <si>
    <t>کفی ونزیا بژ</t>
  </si>
  <si>
    <t>ق</t>
  </si>
  <si>
    <t>قهوه ای</t>
  </si>
  <si>
    <t xml:space="preserve">فوم سنگی پشت فتر قهوه ای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</si>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</sst>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116233</xdr:colOff>
      <xdr:row>10</xdr:row>
      <xdr:rowOff>42333</xdr:rowOff>
    </xdr:from>
    <xdr:to>
      <xdr:col>14</xdr:col>
      <xdr:colOff>1147233</xdr:colOff>
      <xdr:row>15</xdr:row>
      <xdr:rowOff>10583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7517" y="1915583"/>
          <a:ext cx="1920000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74084</xdr:colOff>
      <xdr:row>19</xdr:row>
      <xdr:rowOff>243417</xdr:rowOff>
    </xdr:from>
    <xdr:to>
      <xdr:col>14</xdr:col>
      <xdr:colOff>1105084</xdr:colOff>
      <xdr:row>24</xdr:row>
      <xdr:rowOff>211667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619666" y="4318000"/>
          <a:ext cx="1920000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617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14</v>
      </c>
      <c r="E2" s="117">
        <v>2</v>
      </c>
      <c r="F2" s="117">
        <v>1400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1400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46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1400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45</v>
      </c>
      <c r="C7" s="297"/>
      <c r="D7" s="297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2"/>
      <c r="O7" s="234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 xml:space="preserve">فوم سنگی پشت فتر قهوه ای </v>
      </c>
      <c r="D12" s="277"/>
      <c r="E12" s="278"/>
      <c r="F12" s="19" t="str">
        <f>IF(C12="","",IF(U12="","",U12))</f>
        <v>متر</v>
      </c>
      <c r="G12" s="183">
        <f>IF(C12="","",$M$7)</f>
        <v>60</v>
      </c>
      <c r="H12" s="183"/>
      <c r="I12" s="173">
        <f>IF(C12="","",AA12)</f>
        <v>2.6666666666666665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50</v>
      </c>
      <c r="T12" s="281"/>
      <c r="U12" s="125" t="s">
        <v>43</v>
      </c>
      <c r="V12" s="126">
        <v>24</v>
      </c>
      <c r="X12" s="22"/>
      <c r="Y12" s="22"/>
      <c r="AA12" s="6">
        <f>($M$7*V12)/$S$9</f>
        <v>2.6666666666666665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0.125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303/7</v>
      </c>
      <c r="E20" s="230"/>
      <c r="F20" s="107"/>
      <c r="G20" s="229" t="s">
        <v>11</v>
      </c>
      <c r="H20" s="229"/>
      <c r="I20" s="229"/>
      <c r="J20" s="221">
        <f>$O$6</f>
        <v>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 t="s">
        <v>44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 t="s">
        <v>48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64">
        <f>J31+I31+H31+G31+F31+E31+D31</f>
        <v>60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303/7</v>
      </c>
      <c r="E32" s="246"/>
      <c r="F32" s="110"/>
      <c r="G32" s="244" t="s">
        <v>11</v>
      </c>
      <c r="H32" s="244"/>
      <c r="I32" s="244"/>
      <c r="J32" s="245">
        <f>$O$6</f>
        <v>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60</v>
      </c>
      <c r="H34" s="183"/>
      <c r="I34" s="173">
        <f>IF(C34="","",AA34)</f>
        <v>2.2222222222222223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47</v>
      </c>
      <c r="T34" s="220"/>
      <c r="U34" s="24" t="s">
        <v>43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303/7</v>
      </c>
      <c r="E41" s="230"/>
      <c r="F41" s="40"/>
      <c r="G41" s="229" t="s">
        <v>11</v>
      </c>
      <c r="H41" s="229"/>
      <c r="I41" s="229"/>
      <c r="J41" s="221">
        <f>$O$6</f>
        <v>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60</v>
      </c>
      <c r="H43" s="183"/>
      <c r="I43" s="173">
        <f>IF(C43="","",AA43)</f>
        <v>1.3333333333333333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42</v>
      </c>
      <c r="T43" s="187"/>
      <c r="U43" s="24" t="s">
        <v>43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2021-05-06T02:36:16Z</cp:lastPrinted>
  <dcterms:created xsi:type="dcterms:W3CDTF">2018-11-04T09:48:07Z</dcterms:created>
  <dcterms:modified xsi:type="dcterms:W3CDTF">2021-06-27T14:09:50Z</dcterms:modified>
</cp:coreProperties>
</file>