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<sst xmlns="http://schemas.openxmlformats.org/spreadsheetml/2006/main" count="114" uniqueCount="53">
  <si>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</si>
  <si>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</si>
  <si>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</si>
  <si>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</si>
  <si>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</si>
  <si>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</si>
  <si>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</si>
  <si>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</si>
  <si>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</si>
  <si>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</si>
  <si>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</si>
  <si>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</si>
  <si>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</si>
  <si>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</si>
  <si>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</si>
  <si>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</si>
  <si>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</si>
  <si>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</si>
  <si>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</si>
  <si>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</si>
  <si>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</si>
  <si>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</si>
  <si>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</si>
  <si>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</si>
  <si>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</si>
  <si>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</si>
  <si>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</si>
  <si>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</si>
  <si>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</si>
  <si>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</si>
  <si>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</si>
  <si>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</si>
  <si>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</si>
  <si>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</si>
  <si>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</si>
  <si>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</si>
  <si>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</si>
  <si>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</si>
  <si>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</si>
  <si>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</si>
  <si>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</si>
  <si>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</si>
  <si>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</si>
  <si>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</si>
  <si>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</si>
  <si>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</si>
  <si>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</si>
  <si>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میخ زیر ورو نیکل</t>
  </si>
  <si>
    <t>309/2</t>
  </si>
  <si>
    <t xml:space="preserve">تایم استاندارد </t>
  </si>
  <si>
    <t xml:space="preserve">وردستی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</si>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</sst>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31" fillId="0" borderId="4" xfId="0" applyNumberFormat="1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10584</xdr:colOff>
      <xdr:row>9</xdr:row>
      <xdr:rowOff>10582</xdr:rowOff>
    </xdr:from>
    <xdr:to>
      <xdr:col>14</xdr:col>
      <xdr:colOff>1094319</xdr:colOff>
      <xdr:row>14</xdr:row>
      <xdr:rowOff>243412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497081" y="1852082"/>
          <a:ext cx="2106085" cy="12805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1093442</xdr:colOff>
      <xdr:row>25</xdr:row>
      <xdr:rowOff>63500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07483" y="4349750"/>
          <a:ext cx="2106267" cy="1291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32</v>
      </c>
      <c r="C1" s="317"/>
      <c r="D1" s="318">
        <v>0</v>
      </c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7"/>
      <c r="Q1" s="297"/>
      <c r="R1" s="102"/>
      <c r="S1" s="101"/>
    </row>
    <row r="2" spans="2:36" ht="15.75" customHeight="1" x14ac:dyDescent="0.75">
      <c r="B2" s="308" t="s">
        <v>33</v>
      </c>
      <c r="C2" s="309"/>
      <c r="D2" s="117">
        <v>11</v>
      </c>
      <c r="E2" s="117">
        <v>8</v>
      </c>
      <c r="F2" s="117">
        <v>1401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 x14ac:dyDescent="0.25">
      <c r="B3" s="310" t="s">
        <v>34</v>
      </c>
      <c r="C3" s="311"/>
      <c r="D3" s="117"/>
      <c r="E3" s="117"/>
      <c r="F3" s="117">
        <v>1401</v>
      </c>
      <c r="G3" s="99"/>
      <c r="H3" s="312" t="s">
        <v>38</v>
      </c>
      <c r="I3" s="313"/>
      <c r="J3" s="122"/>
      <c r="K3" s="118" t="s">
        <v>36</v>
      </c>
      <c r="L3" s="98"/>
      <c r="M3" s="206" t="s">
        <v>41</v>
      </c>
      <c r="N3" s="206"/>
      <c r="O3" s="156" t="s">
        <v>46</v>
      </c>
      <c r="Q3" s="3"/>
      <c r="R3" s="3"/>
    </row>
    <row r="4" spans="2:36" ht="15.75" customHeight="1" x14ac:dyDescent="0.25">
      <c r="B4" s="308" t="s">
        <v>40</v>
      </c>
      <c r="C4" s="309"/>
      <c r="D4" s="116"/>
      <c r="E4" s="119"/>
      <c r="F4" s="117">
        <v>1401</v>
      </c>
      <c r="G4" s="99"/>
      <c r="H4" s="312" t="s">
        <v>39</v>
      </c>
      <c r="I4" s="313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8" t="s">
        <v>31</v>
      </c>
      <c r="C6" s="299"/>
      <c r="D6" s="29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1577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00" t="s">
        <v>48</v>
      </c>
      <c r="C7" s="301"/>
      <c r="D7" s="30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0"/>
      <c r="C8" s="301"/>
      <c r="D8" s="301"/>
      <c r="E8" s="304" t="s">
        <v>27</v>
      </c>
      <c r="F8" s="296"/>
      <c r="G8" s="296"/>
      <c r="H8" s="296"/>
      <c r="I8" s="296"/>
      <c r="J8" s="296"/>
      <c r="K8" s="296"/>
      <c r="L8" s="296"/>
      <c r="M8" s="289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2"/>
      <c r="C9" s="303"/>
      <c r="D9" s="303"/>
      <c r="E9" s="305"/>
      <c r="F9" s="266"/>
      <c r="G9" s="266"/>
      <c r="H9" s="266"/>
      <c r="I9" s="266"/>
      <c r="J9" s="266"/>
      <c r="K9" s="266"/>
      <c r="L9" s="266"/>
      <c r="M9" s="290"/>
      <c r="N9" s="237"/>
      <c r="O9" s="239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80" t="str">
        <f>IF(S12="","",S12)</f>
        <v xml:space="preserve">فوم سنگی پشت فتر مشکی </v>
      </c>
      <c r="D12" s="281"/>
      <c r="E12" s="282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12</v>
      </c>
      <c r="J12" s="174"/>
      <c r="K12" s="185"/>
      <c r="L12" s="283"/>
      <c r="M12" s="240"/>
      <c r="N12" s="241"/>
      <c r="O12" s="242"/>
      <c r="P12" s="49"/>
      <c r="Q12" s="71">
        <v>1</v>
      </c>
      <c r="R12" s="124"/>
      <c r="S12" s="284" t="s">
        <v>52</v>
      </c>
      <c r="T12" s="285"/>
      <c r="U12" s="125" t="s">
        <v>44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1"/>
      <c r="M13" s="240"/>
      <c r="N13" s="241"/>
      <c r="O13" s="242"/>
      <c r="P13" s="45"/>
      <c r="Q13" s="70">
        <v>2</v>
      </c>
      <c r="R13" s="127"/>
      <c r="S13" s="263"/>
      <c r="T13" s="264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3"/>
      <c r="T14" s="264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2" t="str">
        <f>IF(S15="","",S15)</f>
        <v/>
      </c>
      <c r="D15" s="272"/>
      <c r="E15" s="272"/>
      <c r="F15" s="68" t="str">
        <f>IF(C15="","",IF(U15="","",U15))</f>
        <v/>
      </c>
      <c r="G15" s="273" t="str">
        <f>IF(C15="","",$M$7)</f>
        <v/>
      </c>
      <c r="H15" s="273"/>
      <c r="I15" s="274" t="str">
        <f>IF(C15="","",AA15)</f>
        <v/>
      </c>
      <c r="J15" s="274"/>
      <c r="K15" s="275"/>
      <c r="L15" s="276"/>
      <c r="M15" s="240"/>
      <c r="N15" s="241"/>
      <c r="O15" s="242"/>
      <c r="P15" s="45"/>
      <c r="Q15" s="67">
        <v>4</v>
      </c>
      <c r="R15" s="131"/>
      <c r="S15" s="270"/>
      <c r="T15" s="27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50</v>
      </c>
      <c r="L16" s="142"/>
      <c r="M16" s="142"/>
      <c r="N16" s="143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244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309/2</v>
      </c>
      <c r="E20" s="231"/>
      <c r="F20" s="107"/>
      <c r="G20" s="230" t="s">
        <v>11</v>
      </c>
      <c r="H20" s="230"/>
      <c r="I20" s="230"/>
      <c r="J20" s="222">
        <f>$O$6</f>
        <v>1577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45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>میخ زیر ورو نیکل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720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47</v>
      </c>
      <c r="T23" s="169"/>
      <c r="U23" s="24" t="s">
        <v>45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7"/>
      <c r="T24" s="2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8" t="str">
        <f>IF(S25="","",S25)</f>
        <v/>
      </c>
      <c r="D25" s="279"/>
      <c r="E25" s="279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1" t="s">
        <v>30</v>
      </c>
      <c r="C30" s="262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2" t="s">
        <v>29</v>
      </c>
      <c r="L30" s="267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5" t="s">
        <v>28</v>
      </c>
      <c r="C31" s="266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8">
        <f>J31+I31+H31+G31+F31+E31+D31</f>
        <v>180</v>
      </c>
      <c r="L31" s="269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7" t="s">
        <v>12</v>
      </c>
      <c r="C32" s="248"/>
      <c r="D32" s="249" t="str">
        <f>$B$7</f>
        <v>309/2</v>
      </c>
      <c r="E32" s="250"/>
      <c r="F32" s="110"/>
      <c r="G32" s="248" t="s">
        <v>11</v>
      </c>
      <c r="H32" s="248"/>
      <c r="I32" s="248"/>
      <c r="J32" s="249">
        <f>$O$6</f>
        <v>1577</v>
      </c>
      <c r="K32" s="249"/>
      <c r="L32" s="249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309/2</v>
      </c>
      <c r="E41" s="231"/>
      <c r="F41" s="40"/>
      <c r="G41" s="230" t="s">
        <v>11</v>
      </c>
      <c r="H41" s="230"/>
      <c r="I41" s="230"/>
      <c r="J41" s="222">
        <f>$O$6</f>
        <v>1577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2022-11-02T15:30:48Z</cp:lastPrinted>
  <dcterms:created xsi:type="dcterms:W3CDTF">2018-11-04T09:48:07Z</dcterms:created>
  <dcterms:modified xsi:type="dcterms:W3CDTF">2022-11-02T15:30:50Z</dcterms:modified>
</cp:coreProperties>
</file>