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.DESKTOP-O0RJKP4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<sst xmlns="http://schemas.openxmlformats.org/spreadsheetml/2006/main" count="113" uniqueCount="52">
  <si>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</si>
  <si>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</si>
  <si>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</si>
  <si>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</si>
  <si>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</si>
  <si>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</si>
  <si>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</si>
  <si>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</si>
  <si>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</si>
  <si>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</si>
  <si>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</si>
  <si>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</si>
  <si>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</si>
  <si>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</si>
  <si>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</si>
  <si>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</si>
  <si>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</si>
  <si>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</si>
  <si>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</si>
  <si>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</si>
  <si>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</si>
  <si>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</si>
  <si>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</si>
  <si>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</si>
  <si>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</si>
  <si>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</si>
  <si>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</si>
  <si>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</si>
  <si>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</si>
  <si>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</si>
  <si>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</si>
  <si>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</si>
  <si>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</si>
  <si>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</si>
  <si>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</si>
  <si>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</si>
  <si>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</si>
  <si>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</si>
  <si>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</si>
  <si>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</si>
  <si>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</si>
  <si>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</si>
  <si>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</si>
  <si>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</si>
  <si>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کفی نایک بژ</t>
  </si>
  <si>
    <t>309/8</t>
  </si>
  <si>
    <t>میخ زیرو نیکل</t>
  </si>
  <si>
    <t>ععد</t>
  </si>
  <si>
    <t xml:space="preserve">تایم استاندارد </t>
  </si>
  <si>
    <t>پشت سنگی فتر</t>
  </si>
  <si>
    <t>سیدولی</t>
  </si>
  <si>
    <t xml:space="preserve">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</si>
</sst>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158750</xdr:colOff>
      <xdr:row>0</xdr:row>
      <xdr:rowOff>55035</xdr:rowOff>
    </xdr:from>
    <xdr:to>
      <xdr:col>14</xdr:col>
      <xdr:colOff>990601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920732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3" sqref="T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</v>
      </c>
      <c r="E2" s="117">
        <v>4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50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3333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45</v>
      </c>
      <c r="C7" s="142"/>
      <c r="D7" s="142"/>
      <c r="E7" s="91" t="s">
        <v>28</v>
      </c>
      <c r="F7" s="90">
        <f>R7</f>
        <v>0</v>
      </c>
      <c r="G7" s="90">
        <f t="shared" si="0"/>
        <v>40</v>
      </c>
      <c r="H7" s="90">
        <f t="shared" si="0"/>
        <v>40</v>
      </c>
      <c r="I7" s="90">
        <f t="shared" si="0"/>
        <v>40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0</v>
      </c>
      <c r="S7" s="87">
        <v>40</v>
      </c>
      <c r="T7" s="87">
        <v>40</v>
      </c>
      <c r="U7" s="87">
        <v>40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>پشت سنگی فتر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7.666666666666667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43</v>
      </c>
      <c r="V12" s="126">
        <v>34.5</v>
      </c>
      <c r="X12" s="22"/>
      <c r="Y12" s="22"/>
      <c r="AA12" s="6">
        <f>($M$7*V12)/$S$9</f>
        <v>7.666666666666667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309/8</v>
      </c>
      <c r="E20" s="184"/>
      <c r="F20" s="107"/>
      <c r="G20" s="182" t="s">
        <v>11</v>
      </c>
      <c r="H20" s="182"/>
      <c r="I20" s="182"/>
      <c r="J20" s="183">
        <f>$O$6</f>
        <v>3333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>میخ زیرو نیکل</v>
      </c>
      <c r="D22" s="310"/>
      <c r="E22" s="310"/>
      <c r="F22" s="27" t="str">
        <f>IF(C22="","",IF(U22="","",U22))</f>
        <v>ععد</v>
      </c>
      <c r="G22" s="311">
        <f>IF(C22="","",$M$7)</f>
        <v>120</v>
      </c>
      <c r="H22" s="311"/>
      <c r="I22" s="312">
        <f>IF(C22="","",AA22)</f>
        <v>480</v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 t="s">
        <v>46</v>
      </c>
      <c r="T22" s="315"/>
      <c r="U22" s="24" t="s">
        <v>47</v>
      </c>
      <c r="V22" s="23">
        <v>2160</v>
      </c>
      <c r="X22" s="22"/>
      <c r="Y22" s="22"/>
      <c r="AA22" s="6">
        <f>($M$7*V22)/$S$9</f>
        <v>480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0</v>
      </c>
      <c r="E31" s="111">
        <f t="shared" ref="E31:J31" si="5">G7</f>
        <v>40</v>
      </c>
      <c r="F31" s="111">
        <f t="shared" si="5"/>
        <v>40</v>
      </c>
      <c r="G31" s="111">
        <f t="shared" si="5"/>
        <v>40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309/8</v>
      </c>
      <c r="E32" s="257"/>
      <c r="F32" s="110"/>
      <c r="G32" s="255" t="s">
        <v>11</v>
      </c>
      <c r="H32" s="255"/>
      <c r="I32" s="255"/>
      <c r="J32" s="256">
        <f>$O$6</f>
        <v>3333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4.4444444444444446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44</v>
      </c>
      <c r="T34" s="288"/>
      <c r="U34" s="24" t="s">
        <v>43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309/8</v>
      </c>
      <c r="E41" s="184"/>
      <c r="F41" s="40"/>
      <c r="G41" s="182" t="s">
        <v>11</v>
      </c>
      <c r="H41" s="182"/>
      <c r="I41" s="182"/>
      <c r="J41" s="183">
        <f>$O$6</f>
        <v>3333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120</v>
      </c>
      <c r="H43" s="170"/>
      <c r="I43" s="171">
        <f>IF(C43="","",AA43)</f>
        <v>2.6666666666666665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42</v>
      </c>
      <c r="T43" s="298"/>
      <c r="U43" s="24" t="s">
        <v>43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2024-06-30T10:40:06Z</cp:lastPrinted>
  <dcterms:created xsi:type="dcterms:W3CDTF">2018-11-04T09:48:07Z</dcterms:created>
  <dcterms:modified xsi:type="dcterms:W3CDTF">2024-06-30T10:40:15Z</dcterms:modified>
</cp:coreProperties>
</file>