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<sst xmlns="http://schemas.openxmlformats.org/spreadsheetml/2006/main" count="114" uniqueCount="52">
  <si>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</si>
  <si>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</si>
  <si>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</si>
  <si>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</si>
  <si>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</si>
  <si>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</si>
  <si>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</si>
  <si>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</si>
  <si>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</si>
  <si>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</si>
  <si>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</si>
  <si>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</si>
  <si>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</si>
  <si>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</si>
  <si>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</si>
  <si>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</si>
  <si>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</si>
  <si>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</si>
  <si>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</si>
  <si>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</si>
  <si>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</si>
  <si>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</si>
  <si>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</si>
  <si>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</si>
  <si>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</si>
  <si>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</si>
  <si>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</si>
  <si>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</si>
  <si>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</si>
  <si>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</si>
  <si>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</si>
  <si>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</si>
  <si>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</si>
  <si>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</si>
  <si>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</si>
  <si>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</si>
  <si>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</si>
  <si>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</si>
  <si>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</si>
  <si>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</si>
  <si>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</si>
  <si>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</si>
  <si>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</si>
  <si>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</si>
  <si>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</si>
  <si>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 xml:space="preserve">مشکی </t>
  </si>
  <si>
    <t>311-4</t>
  </si>
  <si>
    <t>دوبله ورنی با EVA</t>
  </si>
  <si>
    <t>دوبله پیتون با EVA</t>
  </si>
  <si>
    <t xml:space="preserve">آستر آ مشکی </t>
  </si>
  <si>
    <t xml:space="preserve">نگین پرچ خور </t>
  </si>
  <si>
    <t xml:space="preserve">گل طلای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</si>
</sst>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7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45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دوبله ورنی با EVA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15</v>
      </c>
      <c r="X12" s="22"/>
      <c r="Y12" s="22"/>
      <c r="AA12" s="6">
        <f>($M$7*V12)/$S$9</f>
        <v>5</v>
      </c>
    </row>
    <row r="13" spans="2:36" ht="19.7" customHeight="1" x14ac:dyDescent="0.2">
      <c r="B13" s="46">
        <v>2</v>
      </c>
      <c r="C13" s="208" t="str">
        <f>IF(S13="","",S13)</f>
        <v>دوبله پیتون با EVA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3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5" t="s">
        <v>42</v>
      </c>
      <c r="V13" s="129">
        <v>9</v>
      </c>
      <c r="X13" s="22"/>
      <c r="Y13" s="22"/>
      <c r="AA13" s="6">
        <f t="shared" ref="AA13:AA15" si="2">($M$7*V13)/$S$9</f>
        <v>3</v>
      </c>
    </row>
    <row r="14" spans="2:36" ht="19.7" customHeight="1" x14ac:dyDescent="0.2">
      <c r="B14" s="46">
        <v>3</v>
      </c>
      <c r="C14" s="208" t="str">
        <f>IF(S14="","",S14)</f>
        <v xml:space="preserve">آستر آ مشکی </v>
      </c>
      <c r="D14" s="208"/>
      <c r="E14" s="208"/>
      <c r="F14" s="19" t="str">
        <f>IF(C14="","",IF(U14="","",U14))</f>
        <v>متر</v>
      </c>
      <c r="G14" s="170">
        <f>IF(C14="","",$M$7)</f>
        <v>180</v>
      </c>
      <c r="H14" s="170"/>
      <c r="I14" s="171">
        <f>IF(C14="","",AA14)</f>
        <v>7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42</v>
      </c>
      <c r="V14" s="130">
        <v>21</v>
      </c>
      <c r="X14" s="22"/>
      <c r="Y14" s="22"/>
      <c r="AA14" s="6">
        <f t="shared" si="2"/>
        <v>7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311-4</v>
      </c>
      <c r="E20" s="184"/>
      <c r="F20" s="107"/>
      <c r="G20" s="182" t="s">
        <v>11</v>
      </c>
      <c r="H20" s="182"/>
      <c r="I20" s="182"/>
      <c r="J20" s="183">
        <f>$O$6</f>
        <v>15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 xml:space="preserve">نگین پرچ خور </v>
      </c>
      <c r="D22" s="315"/>
      <c r="E22" s="315"/>
      <c r="F22" s="27" t="str">
        <f>IF(C22="","",IF(U22="","",U22))</f>
        <v>عدد</v>
      </c>
      <c r="G22" s="316">
        <f>IF(C22="","",$M$7)</f>
        <v>180</v>
      </c>
      <c r="H22" s="316"/>
      <c r="I22" s="317">
        <f>IF(C22="","",AA22)</f>
        <v>1080</v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 t="s">
        <v>50</v>
      </c>
      <c r="T22" s="320"/>
      <c r="U22" s="24" t="s">
        <v>43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گل طلای 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360</v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 t="s">
        <v>51</v>
      </c>
      <c r="T23" s="320"/>
      <c r="U23" s="15" t="s">
        <v>43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311-4</v>
      </c>
      <c r="E32" s="257"/>
      <c r="F32" s="110"/>
      <c r="G32" s="255" t="s">
        <v>11</v>
      </c>
      <c r="H32" s="255"/>
      <c r="I32" s="255"/>
      <c r="J32" s="256">
        <f>$O$6</f>
        <v>15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311-4</v>
      </c>
      <c r="E41" s="184"/>
      <c r="F41" s="40"/>
      <c r="G41" s="182" t="s">
        <v>11</v>
      </c>
      <c r="H41" s="182"/>
      <c r="I41" s="182"/>
      <c r="J41" s="183">
        <f>$O$6</f>
        <v>15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2021-10-12T04:13:24Z</cp:lastPrinted>
  <dcterms:created xsi:type="dcterms:W3CDTF">2018-11-04T09:48:07Z</dcterms:created>
  <dcterms:modified xsi:type="dcterms:W3CDTF">2021-10-12T04:13:27Z</dcterms:modified>
</cp:coreProperties>
</file>