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<sst xmlns="http://schemas.openxmlformats.org/spreadsheetml/2006/main" count="112" uniqueCount="51">
  <si>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</si>
  <si>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</si>
  <si>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</si>
  <si>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</si>
  <si>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</si>
  <si>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</si>
  <si>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</si>
  <si>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</si>
  <si>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</si>
  <si>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</si>
  <si>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</si>
  <si>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</si>
  <si>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</si>
  <si>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</si>
  <si>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</si>
  <si>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</si>
  <si>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</si>
  <si>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</si>
  <si>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</si>
  <si>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</si>
  <si>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</si>
  <si>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</si>
  <si>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</si>
  <si>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</si>
  <si>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</si>
  <si>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</si>
  <si>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</si>
  <si>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</si>
  <si>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</si>
  <si>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</si>
  <si>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</si>
  <si>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</si>
  <si>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</si>
  <si>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</si>
  <si>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</si>
  <si>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</si>
  <si>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</si>
  <si>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</si>
  <si>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</si>
  <si>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</si>
  <si>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</si>
  <si>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</si>
  <si>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</si>
  <si>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</si>
  <si>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</si>
  <si>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</si>
  <si>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کفش پارس</t>
  </si>
  <si>
    <t>312/17</t>
  </si>
  <si>
    <t xml:space="preserve">تایم استاتدارد </t>
  </si>
  <si>
    <t xml:space="preserve">فوم سنگی پشت فتر مشکی </t>
  </si>
  <si>
    <t xml:space="preserve">عسلی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</si>
</sst>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  <protection hidden="1"/>
    </xf>
    <xf numFmtId="0" fontId="6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412567</xdr:colOff>
      <xdr:row>9</xdr:row>
      <xdr:rowOff>10583</xdr:rowOff>
    </xdr:from>
    <xdr:to>
      <xdr:col>14</xdr:col>
      <xdr:colOff>1206500</xdr:colOff>
      <xdr:row>15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1852083"/>
          <a:ext cx="2116850" cy="128058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1227850</xdr:colOff>
      <xdr:row>25</xdr:row>
      <xdr:rowOff>52917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6900" y="4349750"/>
          <a:ext cx="2116850" cy="1280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/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13</v>
      </c>
      <c r="E2" s="117">
        <v>6</v>
      </c>
      <c r="F2" s="117">
        <v>1399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1399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46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1399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453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47</v>
      </c>
      <c r="C7" s="142"/>
      <c r="D7" s="142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30</v>
      </c>
      <c r="J7" s="90">
        <f t="shared" si="0"/>
        <v>30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0"/>
      <c r="O7" s="232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30</v>
      </c>
      <c r="V7" s="87">
        <v>30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120</v>
      </c>
      <c r="H12" s="170"/>
      <c r="I12" s="171">
        <f>IF(C12="","",AA12)</f>
        <v>7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49</v>
      </c>
      <c r="T12" s="175"/>
      <c r="U12" s="125" t="s">
        <v>44</v>
      </c>
      <c r="V12" s="126">
        <v>31.5</v>
      </c>
      <c r="X12" s="22"/>
      <c r="Y12" s="22"/>
      <c r="AA12" s="6">
        <f>($M$7*V12)/$S$9</f>
        <v>7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>
        <v>0.25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312/17</v>
      </c>
      <c r="E20" s="184"/>
      <c r="F20" s="107"/>
      <c r="G20" s="182" t="s">
        <v>11</v>
      </c>
      <c r="H20" s="182"/>
      <c r="I20" s="182"/>
      <c r="J20" s="183">
        <f>$O$6</f>
        <v>453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/>
      <c r="T22" s="314"/>
      <c r="U22" s="24" t="s">
        <v>45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314"/>
      <c r="T23" s="31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30</v>
      </c>
      <c r="H31" s="111">
        <f t="shared" si="5"/>
        <v>30</v>
      </c>
      <c r="I31" s="111">
        <f t="shared" si="5"/>
        <v>20</v>
      </c>
      <c r="J31" s="111">
        <f t="shared" si="5"/>
        <v>0</v>
      </c>
      <c r="K31" s="204">
        <f>J31+I31+H31+G31+F31+E31+D31</f>
        <v>120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312/17</v>
      </c>
      <c r="E32" s="257"/>
      <c r="F32" s="110"/>
      <c r="G32" s="255" t="s">
        <v>11</v>
      </c>
      <c r="H32" s="255"/>
      <c r="I32" s="255"/>
      <c r="J32" s="256">
        <f>$O$6</f>
        <v>453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120</v>
      </c>
      <c r="H34" s="170"/>
      <c r="I34" s="171">
        <f>IF(C34="","",AA34)</f>
        <v>4.4444444444444446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312/17</v>
      </c>
      <c r="E41" s="184"/>
      <c r="F41" s="40"/>
      <c r="G41" s="182" t="s">
        <v>11</v>
      </c>
      <c r="H41" s="182"/>
      <c r="I41" s="182"/>
      <c r="J41" s="183">
        <f>$O$6</f>
        <v>453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120</v>
      </c>
      <c r="H43" s="170"/>
      <c r="I43" s="171">
        <f>IF(C43="","",AA43)</f>
        <v>2.6666666666666665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2021-09-04T07:02:43Z</cp:lastPrinted>
  <dcterms:created xsi:type="dcterms:W3CDTF">2018-11-04T09:48:07Z</dcterms:created>
  <dcterms:modified xsi:type="dcterms:W3CDTF">2021-09-04T07:02:51Z</dcterms:modified>
</cp:coreProperties>
</file>