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<sst xmlns="http://schemas.openxmlformats.org/spreadsheetml/2006/main" count="112" uniqueCount="51">
  <si>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</si>
  <si>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</si>
  <si>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</si>
  <si>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</si>
  <si>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</si>
  <si>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</si>
  <si>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</si>
  <si>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</si>
  <si>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</si>
  <si>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</si>
  <si>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</si>
  <si>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</si>
  <si>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</si>
  <si>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</si>
  <si>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</si>
  <si>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</si>
  <si>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</si>
  <si>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</si>
  <si>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</si>
  <si>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</si>
  <si>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</si>
  <si>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</si>
  <si>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</si>
  <si>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</si>
  <si>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</si>
  <si>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</si>
  <si>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</si>
  <si>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</si>
  <si>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</si>
  <si>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</si>
  <si>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</si>
  <si>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</si>
  <si>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</si>
  <si>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</si>
  <si>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</si>
  <si>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</si>
  <si>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</si>
  <si>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</si>
  <si>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</si>
  <si>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</si>
  <si>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</si>
  <si>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</si>
  <si>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</si>
  <si>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</si>
  <si>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</si>
  <si>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.</t>
  </si>
  <si>
    <t>312/19</t>
  </si>
  <si>
    <t xml:space="preserve">تایم استاندارد </t>
  </si>
  <si>
    <t>رسول نژاد</t>
  </si>
  <si>
    <t>سفید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</si>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</sst>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M12" sqref="M12:O15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9</v>
      </c>
      <c r="E2" s="117">
        <v>3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842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297" t="s">
        <v>46</v>
      </c>
      <c r="C7" s="298"/>
      <c r="D7" s="298"/>
      <c r="E7" s="91" t="s">
        <v>28</v>
      </c>
      <c r="F7" s="90">
        <f>R7</f>
        <v>9</v>
      </c>
      <c r="G7" s="90">
        <f t="shared" si="0"/>
        <v>9</v>
      </c>
      <c r="H7" s="90">
        <f t="shared" si="0"/>
        <v>9</v>
      </c>
      <c r="I7" s="90">
        <f t="shared" si="0"/>
        <v>9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36</v>
      </c>
      <c r="N7" s="233"/>
      <c r="O7" s="235"/>
      <c r="P7" s="89"/>
      <c r="Q7" s="88" t="s">
        <v>28</v>
      </c>
      <c r="R7" s="87">
        <v>9</v>
      </c>
      <c r="S7" s="87">
        <v>9</v>
      </c>
      <c r="T7" s="87">
        <v>9</v>
      </c>
      <c r="U7" s="87">
        <v>9</v>
      </c>
      <c r="V7" s="87">
        <v>0</v>
      </c>
      <c r="W7" s="87">
        <v>0</v>
      </c>
      <c r="X7" s="86"/>
      <c r="Y7" s="85">
        <f>SUM(R7:X7)</f>
        <v>36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45</v>
      </c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فوم سنگی پشت فتر</v>
      </c>
      <c r="D12" s="278"/>
      <c r="E12" s="279"/>
      <c r="F12" s="19" t="str">
        <f>IF(C12="","",IF(U12="","",U12))</f>
        <v>متر</v>
      </c>
      <c r="G12" s="184">
        <f>IF(C12="","",$M$7)</f>
        <v>36</v>
      </c>
      <c r="H12" s="184"/>
      <c r="I12" s="174">
        <f>IF(C12="","",AA12)</f>
        <v>1.4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21</v>
      </c>
      <c r="X12" s="22"/>
      <c r="Y12" s="22"/>
      <c r="AA12" s="6">
        <f>($M$7*V12)/$S$9</f>
        <v>1.4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9" t="s">
        <v>12</v>
      </c>
      <c r="C20" s="230"/>
      <c r="D20" s="222" t="str">
        <f>$B$7</f>
        <v>312/19</v>
      </c>
      <c r="E20" s="231"/>
      <c r="F20" s="107"/>
      <c r="G20" s="230" t="s">
        <v>11</v>
      </c>
      <c r="H20" s="230"/>
      <c r="I20" s="230"/>
      <c r="J20" s="222">
        <f>$O$6</f>
        <v>842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2" t="s">
        <v>28</v>
      </c>
      <c r="C31" s="263"/>
      <c r="D31" s="111">
        <f>F7</f>
        <v>9</v>
      </c>
      <c r="E31" s="111">
        <f t="shared" ref="E31:J31" si="5">G7</f>
        <v>9</v>
      </c>
      <c r="F31" s="111">
        <f t="shared" si="5"/>
        <v>9</v>
      </c>
      <c r="G31" s="111">
        <f t="shared" si="5"/>
        <v>9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36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4" t="s">
        <v>12</v>
      </c>
      <c r="C32" s="245"/>
      <c r="D32" s="246" t="str">
        <f>$B$7</f>
        <v>312/19</v>
      </c>
      <c r="E32" s="247"/>
      <c r="F32" s="110"/>
      <c r="G32" s="245" t="s">
        <v>11</v>
      </c>
      <c r="H32" s="245"/>
      <c r="I32" s="245"/>
      <c r="J32" s="246">
        <f>$O$6</f>
        <v>842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36</v>
      </c>
      <c r="H34" s="184"/>
      <c r="I34" s="174">
        <f>IF(C34="","",AA34)</f>
        <v>1.3333333333333333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1.3333333333333333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9" t="s">
        <v>12</v>
      </c>
      <c r="C41" s="230"/>
      <c r="D41" s="222" t="str">
        <f>$B$7</f>
        <v>312/19</v>
      </c>
      <c r="E41" s="231"/>
      <c r="F41" s="40"/>
      <c r="G41" s="230" t="s">
        <v>11</v>
      </c>
      <c r="H41" s="230"/>
      <c r="I41" s="230"/>
      <c r="J41" s="222">
        <f>$O$6</f>
        <v>842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36</v>
      </c>
      <c r="H43" s="184"/>
      <c r="I43" s="174">
        <f>IF(C43="","",AA43)</f>
        <v>0.8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0.8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2024-05-29T10:48:31Z</cp:lastPrinted>
  <dcterms:created xsi:type="dcterms:W3CDTF">2018-11-04T09:48:07Z</dcterms:created>
  <dcterms:modified xsi:type="dcterms:W3CDTF">2024-05-29T10:48:35Z</dcterms:modified>
</cp:coreProperties>
</file>