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<sst xmlns="http://schemas.openxmlformats.org/spreadsheetml/2006/main" count="117" uniqueCount="56">
  <si>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</si>
  <si>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</si>
  <si>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</si>
  <si>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</si>
  <si>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</si>
  <si>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</si>
  <si>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</si>
  <si>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</si>
  <si>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</si>
  <si>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</si>
  <si>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</si>
  <si>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</si>
  <si>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</si>
  <si>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</si>
  <si>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</si>
  <si>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</si>
  <si>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</si>
  <si>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</si>
  <si>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</si>
  <si>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</si>
  <si>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</si>
  <si>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</si>
  <si>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</si>
  <si>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</si>
  <si>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</si>
  <si>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</si>
  <si>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</si>
  <si>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</si>
  <si>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</si>
  <si>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</si>
  <si>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</si>
  <si>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</si>
  <si>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</si>
  <si>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</si>
  <si>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</si>
  <si>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</si>
  <si>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</si>
  <si>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</si>
  <si>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</si>
  <si>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</si>
  <si>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</si>
  <si>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</si>
  <si>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</si>
  <si>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</si>
  <si>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</si>
  <si>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</si>
  <si>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320/4</t>
  </si>
  <si>
    <t>پل مستطیل 2 سانتی سیاه قلم</t>
  </si>
  <si>
    <t>رول</t>
  </si>
  <si>
    <t>برچسب 10 سانتی مشکی</t>
  </si>
  <si>
    <t xml:space="preserve">تایم استاندارد </t>
  </si>
  <si>
    <t xml:space="preserve"> 12:00</t>
  </si>
  <si>
    <t xml:space="preserve">قهوه ای </t>
  </si>
  <si>
    <t xml:space="preserve">فوم سنگی پشت فتر قهوه ای </t>
  </si>
  <si>
    <t>دسترس</t>
  </si>
  <si>
    <t xml:space="preserve">وردستی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</si>
</sst>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18" fillId="0" borderId="4" xfId="0" applyNumberFormat="1" applyFont="1" applyBorder="1" applyAlignment="1" applyProtection="1">
      <alignment horizontal="center" vertical="center"/>
      <protection locked="0"/>
    </xf>
    <xf numFmtId="20" fontId="18" fillId="0" borderId="3" xfId="0" applyNumberFormat="1" applyFont="1" applyBorder="1" applyAlignment="1" applyProtection="1">
      <alignment horizontal="center" vertical="center"/>
      <protection locked="0"/>
    </xf>
    <xf numFmtId="20" fontId="18" fillId="0" borderId="2" xfId="0" applyNumberFormat="1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412567</xdr:colOff>
      <xdr:row>10</xdr:row>
      <xdr:rowOff>0</xdr:rowOff>
    </xdr:from>
    <xdr:to>
      <xdr:col>14</xdr:col>
      <xdr:colOff>1195917</xdr:colOff>
      <xdr:row>14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3" y="1873250"/>
          <a:ext cx="2106267" cy="1248833"/>
        </a:xfrm>
        <a:prstGeom prst="rect">
          <a:avLst/>
        </a:prstGeom>
      </xdr:spPr>
    </xdr:pic>
    <xdr:clientData/>
  </xdr:twoCellAnchor>
  <xdr:twoCellAnchor editAs="oneCell">
    <xdr:from>
      <xdr:col>12</xdr:col>
      <xdr:colOff>10584</xdr:colOff>
      <xdr:row>19</xdr:row>
      <xdr:rowOff>211667</xdr:rowOff>
    </xdr:from>
    <xdr:to>
      <xdr:col>14</xdr:col>
      <xdr:colOff>1227851</xdr:colOff>
      <xdr:row>24</xdr:row>
      <xdr:rowOff>201083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6899" y="4286250"/>
          <a:ext cx="2106267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9" sqref="R19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8</v>
      </c>
      <c r="E2" s="117">
        <v>9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54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92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46</v>
      </c>
      <c r="C7" s="142"/>
      <c r="D7" s="142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0"/>
      <c r="O7" s="232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52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 فتر قهوه ای </v>
      </c>
      <c r="D12" s="168"/>
      <c r="E12" s="169"/>
      <c r="F12" s="19" t="str">
        <f>IF(C12="","",IF(U12="","",U12))</f>
        <v>متر</v>
      </c>
      <c r="G12" s="170">
        <f>IF(C12="","",$M$7)</f>
        <v>120</v>
      </c>
      <c r="H12" s="170"/>
      <c r="I12" s="171">
        <f>IF(C12="","",AA12)</f>
        <v>9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53</v>
      </c>
      <c r="T12" s="175"/>
      <c r="U12" s="125" t="s">
        <v>44</v>
      </c>
      <c r="V12" s="126">
        <v>40.5</v>
      </c>
      <c r="X12" s="22"/>
      <c r="Y12" s="22"/>
      <c r="AA12" s="6">
        <f>($M$7*V12)/$S$9</f>
        <v>9</v>
      </c>
    </row>
    <row r="13" spans="2:36" ht="19.7" customHeight="1" x14ac:dyDescent="0.2">
      <c r="B13" s="46">
        <v>2</v>
      </c>
      <c r="C13" s="208" t="str">
        <f>IF(S13="","",S13)</f>
        <v>برچسب 10 سانتی مشکی</v>
      </c>
      <c r="D13" s="208"/>
      <c r="E13" s="208"/>
      <c r="F13" s="19" t="str">
        <f>IF(C13="","",IF(U13="","",U13))</f>
        <v>رول</v>
      </c>
      <c r="G13" s="170">
        <f>IF(C13="","",$M$7)</f>
        <v>120</v>
      </c>
      <c r="H13" s="170"/>
      <c r="I13" s="171">
        <f>IF(C13="","",AA13)</f>
        <v>0.44444444444444442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49</v>
      </c>
      <c r="T13" s="197"/>
      <c r="U13" s="128" t="s">
        <v>48</v>
      </c>
      <c r="V13" s="129">
        <v>2</v>
      </c>
      <c r="X13" s="22"/>
      <c r="Y13" s="22"/>
      <c r="AA13" s="6">
        <f t="shared" ref="AA13:AA15" si="2">($M$7*V13)/$S$9</f>
        <v>0.44444444444444442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55</v>
      </c>
      <c r="L16" s="214"/>
      <c r="M16" s="214"/>
      <c r="N16" s="215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317">
        <v>0.1875</v>
      </c>
      <c r="L17" s="318"/>
      <c r="M17" s="318"/>
      <c r="N17" s="319"/>
      <c r="O17" s="137" t="s">
        <v>51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320/4</v>
      </c>
      <c r="E20" s="184"/>
      <c r="F20" s="107"/>
      <c r="G20" s="182" t="s">
        <v>11</v>
      </c>
      <c r="H20" s="182"/>
      <c r="I20" s="182"/>
      <c r="J20" s="183">
        <f>$O$6</f>
        <v>92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>پل مستطیل 2 سانتی سیاه قلم</v>
      </c>
      <c r="D22" s="309"/>
      <c r="E22" s="309"/>
      <c r="F22" s="27" t="str">
        <f>IF(C22="","",IF(U22="","",U22))</f>
        <v>عدد</v>
      </c>
      <c r="G22" s="310">
        <f>IF(C22="","",$M$7)</f>
        <v>120</v>
      </c>
      <c r="H22" s="310"/>
      <c r="I22" s="311">
        <f>IF(C22="","",AA22)</f>
        <v>240</v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 t="s">
        <v>47</v>
      </c>
      <c r="T22" s="314"/>
      <c r="U22" s="24" t="s">
        <v>45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/>
      <c r="T23" s="314"/>
      <c r="U23" s="15" t="s">
        <v>45</v>
      </c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04">
        <f>J31+I31+H31+G31+F31+E31+D31</f>
        <v>120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320/4</v>
      </c>
      <c r="E32" s="257"/>
      <c r="F32" s="110"/>
      <c r="G32" s="255" t="s">
        <v>11</v>
      </c>
      <c r="H32" s="255"/>
      <c r="I32" s="255"/>
      <c r="J32" s="256">
        <f>$O$6</f>
        <v>92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120</v>
      </c>
      <c r="H34" s="170"/>
      <c r="I34" s="171">
        <f>IF(C34="","",AA34)</f>
        <v>4.4444444444444446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320/4</v>
      </c>
      <c r="E41" s="184"/>
      <c r="F41" s="40"/>
      <c r="G41" s="182" t="s">
        <v>11</v>
      </c>
      <c r="H41" s="182"/>
      <c r="I41" s="182"/>
      <c r="J41" s="183">
        <f>$O$6</f>
        <v>92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120</v>
      </c>
      <c r="H43" s="170"/>
      <c r="I43" s="171">
        <f>IF(C43="","",AA43)</f>
        <v>2.6666666666666665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2021-12-01T05:04:24Z</cp:lastPrinted>
  <dcterms:created xsi:type="dcterms:W3CDTF">2018-11-04T09:48:07Z</dcterms:created>
  <dcterms:modified xsi:type="dcterms:W3CDTF">2022-04-17T09:48:32Z</dcterms:modified>
</cp:coreProperties>
</file>