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sadmin.DESKTOP-O0RJKP4\Desktop\JoftMozdi-2-1403-main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<sst xmlns="http://schemas.openxmlformats.org/spreadsheetml/2006/main" count="112" uniqueCount="51">
  <si>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</si>
  <si>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</si>
  <si>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</si>
  <si>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</si>
  <si>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</si>
  <si>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</si>
  <si>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</si>
  <si>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</si>
  <si>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</si>
  <si>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</si>
  <si>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</si>
  <si>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</si>
  <si>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</si>
  <si>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</si>
  <si>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</si>
  <si>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</si>
  <si>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</si>
  <si>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</si>
  <si>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</si>
  <si>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</si>
  <si>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</si>
  <si>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</si>
  <si>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</si>
  <si>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</si>
  <si>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</si>
  <si>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</si>
  <si>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</si>
  <si>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</si>
  <si>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</si>
  <si>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</si>
  <si>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</si>
  <si>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</si>
  <si>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</si>
  <si>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</si>
  <si>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</si>
  <si>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</si>
  <si>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</si>
  <si>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</si>
  <si>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</si>
  <si>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</si>
  <si>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</si>
  <si>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</si>
  <si>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دوبله جورابگیر با EVA 4میل</t>
  </si>
  <si>
    <t>متر</t>
  </si>
  <si>
    <t>عدد</t>
  </si>
  <si>
    <t>321/7</t>
  </si>
  <si>
    <t>کفی نایک بژ</t>
  </si>
  <si>
    <t xml:space="preserve">تایم استاندارد </t>
  </si>
  <si>
    <t xml:space="preserve">مشکی </t>
  </si>
  <si>
    <t xml:space="preserve">فوم سنگی پشت فتر مشکی </t>
  </si>
  <si>
    <t>رسول نژاد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</si>
</sst>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48"/>
      <color theme="1"/>
      <name val="B Titr"/>
      <charset val="178"/>
    </font>
    <font>
      <b/>
      <sz val="72"/>
      <color theme="1"/>
      <name val="B Titr"/>
      <charset val="178"/>
    </font>
    <font>
      <b/>
      <sz val="18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 wrapText="1"/>
      <protection locked="0"/>
    </xf>
    <xf numFmtId="0" fontId="3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3" fillId="0" borderId="25" xfId="0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center" vertical="center"/>
      <protection locked="0"/>
    </xf>
    <xf numFmtId="0" fontId="33" fillId="0" borderId="5" xfId="0" applyFont="1" applyBorder="1" applyAlignment="1" applyProtection="1">
      <alignment horizontal="center" vertical="center"/>
      <protection locked="0"/>
    </xf>
    <xf numFmtId="0" fontId="33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10</v>
      </c>
      <c r="E2" s="117">
        <v>4</v>
      </c>
      <c r="F2" s="117">
        <v>1403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5">
      <c r="B3" s="307" t="s">
        <v>34</v>
      </c>
      <c r="C3" s="308"/>
      <c r="D3" s="117"/>
      <c r="E3" s="117"/>
      <c r="F3" s="117">
        <v>1402</v>
      </c>
      <c r="G3" s="99"/>
      <c r="H3" s="309" t="s">
        <v>38</v>
      </c>
      <c r="I3" s="310"/>
      <c r="J3" s="122"/>
      <c r="K3" s="118" t="s">
        <v>36</v>
      </c>
      <c r="L3" s="98"/>
      <c r="M3" s="206" t="s">
        <v>41</v>
      </c>
      <c r="N3" s="206"/>
      <c r="O3" s="311" t="s">
        <v>50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1401</v>
      </c>
      <c r="G4" s="99"/>
      <c r="H4" s="309" t="s">
        <v>39</v>
      </c>
      <c r="I4" s="310"/>
      <c r="J4" s="123"/>
      <c r="K4" s="118" t="s">
        <v>36</v>
      </c>
      <c r="L4" s="98"/>
      <c r="M4" s="206"/>
      <c r="N4" s="206"/>
      <c r="O4" s="311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0</v>
      </c>
      <c r="M6" s="93" t="s">
        <v>29</v>
      </c>
      <c r="N6" s="232" t="s">
        <v>11</v>
      </c>
      <c r="O6" s="234">
        <v>862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0</v>
      </c>
      <c r="Y6" s="92" t="s">
        <v>29</v>
      </c>
    </row>
    <row r="7" spans="2:36" ht="18" customHeight="1" thickBot="1" x14ac:dyDescent="0.3">
      <c r="B7" s="297" t="s">
        <v>45</v>
      </c>
      <c r="C7" s="298"/>
      <c r="D7" s="298"/>
      <c r="E7" s="91" t="s">
        <v>28</v>
      </c>
      <c r="F7" s="90">
        <f>R7</f>
        <v>10</v>
      </c>
      <c r="G7" s="90">
        <f t="shared" si="0"/>
        <v>20</v>
      </c>
      <c r="H7" s="90">
        <f t="shared" si="0"/>
        <v>30</v>
      </c>
      <c r="I7" s="90">
        <f t="shared" si="0"/>
        <v>30</v>
      </c>
      <c r="J7" s="90">
        <f t="shared" si="0"/>
        <v>20</v>
      </c>
      <c r="K7" s="90">
        <f t="shared" si="0"/>
        <v>10</v>
      </c>
      <c r="L7" s="90">
        <f t="shared" si="0"/>
        <v>0</v>
      </c>
      <c r="M7" s="90">
        <f t="shared" ref="M7" si="1">Y7</f>
        <v>120</v>
      </c>
      <c r="N7" s="233"/>
      <c r="O7" s="235"/>
      <c r="P7" s="89"/>
      <c r="Q7" s="88" t="s">
        <v>28</v>
      </c>
      <c r="R7" s="87">
        <v>10</v>
      </c>
      <c r="S7" s="87">
        <v>20</v>
      </c>
      <c r="T7" s="87">
        <v>30</v>
      </c>
      <c r="U7" s="87">
        <v>30</v>
      </c>
      <c r="V7" s="87">
        <v>20</v>
      </c>
      <c r="W7" s="87">
        <v>10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6" t="s">
        <v>26</v>
      </c>
      <c r="O8" s="238" t="s">
        <v>48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299"/>
      <c r="C9" s="300"/>
      <c r="D9" s="300"/>
      <c r="E9" s="302"/>
      <c r="F9" s="263"/>
      <c r="G9" s="263"/>
      <c r="H9" s="263"/>
      <c r="I9" s="263"/>
      <c r="J9" s="263"/>
      <c r="K9" s="263"/>
      <c r="L9" s="263"/>
      <c r="M9" s="287"/>
      <c r="N9" s="237"/>
      <c r="O9" s="239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277" t="str">
        <f>IF(S12="","",S12)</f>
        <v xml:space="preserve">فوم سنگی پشت فتر مشکی </v>
      </c>
      <c r="D12" s="278"/>
      <c r="E12" s="279"/>
      <c r="F12" s="19" t="str">
        <f>IF(C12="","",IF(U12="","",U12))</f>
        <v>متر</v>
      </c>
      <c r="G12" s="184">
        <f>IF(C12="","",$M$7)</f>
        <v>120</v>
      </c>
      <c r="H12" s="184"/>
      <c r="I12" s="174">
        <f>IF(C12="","",AA12)</f>
        <v>6</v>
      </c>
      <c r="J12" s="174"/>
      <c r="K12" s="185"/>
      <c r="L12" s="280"/>
      <c r="M12" s="240"/>
      <c r="N12" s="241"/>
      <c r="O12" s="242"/>
      <c r="P12" s="49"/>
      <c r="Q12" s="71">
        <v>1</v>
      </c>
      <c r="R12" s="124"/>
      <c r="S12" s="281" t="s">
        <v>49</v>
      </c>
      <c r="T12" s="282"/>
      <c r="U12" s="125" t="s">
        <v>43</v>
      </c>
      <c r="V12" s="126">
        <v>27</v>
      </c>
      <c r="X12" s="22"/>
      <c r="Y12" s="22"/>
      <c r="AA12" s="6">
        <f>($M$7*V12)/$S$9</f>
        <v>6</v>
      </c>
    </row>
    <row r="13" spans="2:36" ht="19.7" customHeight="1" x14ac:dyDescent="0.25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8"/>
      <c r="M13" s="240"/>
      <c r="N13" s="241"/>
      <c r="O13" s="242"/>
      <c r="P13" s="45"/>
      <c r="Q13" s="70">
        <v>2</v>
      </c>
      <c r="R13" s="127"/>
      <c r="S13" s="260"/>
      <c r="T13" s="261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321/7</v>
      </c>
      <c r="E20" s="231"/>
      <c r="F20" s="107"/>
      <c r="G20" s="230" t="s">
        <v>11</v>
      </c>
      <c r="H20" s="230"/>
      <c r="I20" s="230"/>
      <c r="J20" s="222">
        <f>$O$6</f>
        <v>862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 t="s">
        <v>44</v>
      </c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24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262" t="s">
        <v>28</v>
      </c>
      <c r="C31" s="263"/>
      <c r="D31" s="111">
        <f>F7</f>
        <v>10</v>
      </c>
      <c r="E31" s="111">
        <f t="shared" ref="E31:J31" si="5">G7</f>
        <v>20</v>
      </c>
      <c r="F31" s="111">
        <f t="shared" si="5"/>
        <v>30</v>
      </c>
      <c r="G31" s="111">
        <f t="shared" si="5"/>
        <v>30</v>
      </c>
      <c r="H31" s="111">
        <f t="shared" si="5"/>
        <v>20</v>
      </c>
      <c r="I31" s="111">
        <f t="shared" si="5"/>
        <v>10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321/7</v>
      </c>
      <c r="E32" s="247"/>
      <c r="F32" s="110"/>
      <c r="G32" s="245" t="s">
        <v>11</v>
      </c>
      <c r="H32" s="245"/>
      <c r="I32" s="245"/>
      <c r="J32" s="246">
        <f>$O$6</f>
        <v>862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17" t="str">
        <f>IF(S34="","",S34)</f>
        <v>کفی نایک بژ</v>
      </c>
      <c r="D34" s="218"/>
      <c r="E34" s="219"/>
      <c r="F34" s="19" t="str">
        <f>IF(C34="","",IF(U34="","",U34))</f>
        <v>متر</v>
      </c>
      <c r="G34" s="184">
        <f>IF(C34="","",$M$7)</f>
        <v>120</v>
      </c>
      <c r="H34" s="184"/>
      <c r="I34" s="174">
        <f>IF(C34="","",AA34)</f>
        <v>4.4444444444444446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46</v>
      </c>
      <c r="T34" s="221"/>
      <c r="U34" s="24" t="s">
        <v>43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3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321/7</v>
      </c>
      <c r="E41" s="231"/>
      <c r="F41" s="40"/>
      <c r="G41" s="230" t="s">
        <v>11</v>
      </c>
      <c r="H41" s="230"/>
      <c r="I41" s="230"/>
      <c r="J41" s="222">
        <f>$O$6</f>
        <v>862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181" t="str">
        <f>IF(S43="","",S43)</f>
        <v>دوبله جورابگیر با EVA 4میل</v>
      </c>
      <c r="D43" s="182"/>
      <c r="E43" s="183"/>
      <c r="F43" s="19" t="str">
        <f>IF(C43="","",IF(U43="","",U43))</f>
        <v>متر</v>
      </c>
      <c r="G43" s="184">
        <f>IF(C43="","",$M$7)</f>
        <v>120</v>
      </c>
      <c r="H43" s="184"/>
      <c r="I43" s="174">
        <f>IF(C43="","",AA43)</f>
        <v>2.6666666666666665</v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 t="s">
        <v>42</v>
      </c>
      <c r="T43" s="188"/>
      <c r="U43" s="24" t="s">
        <v>43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3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2024-07-02T04:40:07Z</cp:lastPrinted>
  <dcterms:created xsi:type="dcterms:W3CDTF">2018-11-04T09:48:07Z</dcterms:created>
  <dcterms:modified xsi:type="dcterms:W3CDTF">2024-07-02T04:40:11Z</dcterms:modified>
</cp:coreProperties>
</file>