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<sst xmlns="http://schemas.openxmlformats.org/spreadsheetml/2006/main" count="111" uniqueCount="50">
  <si>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</si>
  <si>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</si>
  <si>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</si>
  <si>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</si>
  <si>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</si>
  <si>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</si>
  <si>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</si>
  <si>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</si>
  <si>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</si>
  <si>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</si>
  <si>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</si>
  <si>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</si>
  <si>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</si>
  <si>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</si>
  <si>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</si>
  <si>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</si>
  <si>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</si>
  <si>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</si>
  <si>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</si>
  <si>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</si>
  <si>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</si>
  <si>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</si>
  <si>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</si>
  <si>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</si>
  <si>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</si>
  <si>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</si>
  <si>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</si>
  <si>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</si>
  <si>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</si>
  <si>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</si>
  <si>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</si>
  <si>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</si>
  <si>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</si>
  <si>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</si>
  <si>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</si>
  <si>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</si>
  <si>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</si>
  <si>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</si>
  <si>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</si>
  <si>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</si>
  <si>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</si>
  <si>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</si>
  <si>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</si>
  <si>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</si>
  <si>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</si>
  <si>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</si>
  <si>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322/1</t>
  </si>
  <si>
    <t xml:space="preserve">تایم استاندارد </t>
  </si>
  <si>
    <t xml:space="preserve">آجری </t>
  </si>
  <si>
    <t xml:space="preserve">فوم سنگی پشت فتر آجری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</si>
</sst>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M12" sqref="M12:O15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9" t="s">
        <v>32</v>
      </c>
      <c r="C1" s="310"/>
      <c r="D1" s="311"/>
      <c r="E1" s="311"/>
      <c r="F1" s="312" t="s">
        <v>35</v>
      </c>
      <c r="G1" s="312"/>
      <c r="H1" s="312"/>
      <c r="I1" s="312"/>
      <c r="J1" s="312"/>
      <c r="K1" s="312"/>
      <c r="L1" s="312"/>
      <c r="M1" s="120"/>
      <c r="N1" s="307"/>
      <c r="O1" s="103"/>
      <c r="P1" s="294"/>
      <c r="Q1" s="294"/>
      <c r="R1" s="102"/>
      <c r="S1" s="101"/>
    </row>
    <row r="2" spans="2:36" ht="15.75" customHeight="1" x14ac:dyDescent="0.75">
      <c r="B2" s="301" t="s">
        <v>33</v>
      </c>
      <c r="C2" s="302"/>
      <c r="D2" s="117">
        <v>25</v>
      </c>
      <c r="E2" s="117">
        <v>5</v>
      </c>
      <c r="F2" s="117">
        <v>1401</v>
      </c>
      <c r="G2" s="99"/>
      <c r="H2" s="305" t="s">
        <v>37</v>
      </c>
      <c r="I2" s="306"/>
      <c r="J2" s="122"/>
      <c r="K2" s="118" t="s">
        <v>36</v>
      </c>
      <c r="L2" s="121"/>
      <c r="M2" s="121"/>
      <c r="N2" s="308"/>
      <c r="O2" s="112"/>
      <c r="Q2" s="3"/>
      <c r="R2" s="3"/>
    </row>
    <row r="3" spans="2:36" ht="15.75" customHeight="1" x14ac:dyDescent="0.25">
      <c r="B3" s="303" t="s">
        <v>34</v>
      </c>
      <c r="C3" s="304"/>
      <c r="D3" s="117"/>
      <c r="E3" s="117"/>
      <c r="F3" s="117">
        <v>1401</v>
      </c>
      <c r="G3" s="99"/>
      <c r="H3" s="305" t="s">
        <v>38</v>
      </c>
      <c r="I3" s="306"/>
      <c r="J3" s="122"/>
      <c r="K3" s="118" t="s">
        <v>36</v>
      </c>
      <c r="L3" s="98"/>
      <c r="M3" s="206" t="s">
        <v>41</v>
      </c>
      <c r="N3" s="206"/>
      <c r="O3" s="156" t="s">
        <v>45</v>
      </c>
      <c r="Q3" s="3"/>
      <c r="R3" s="3"/>
    </row>
    <row r="4" spans="2:36" ht="15.75" customHeight="1" x14ac:dyDescent="0.25">
      <c r="B4" s="301" t="s">
        <v>40</v>
      </c>
      <c r="C4" s="302"/>
      <c r="D4" s="116"/>
      <c r="E4" s="119"/>
      <c r="F4" s="117">
        <v>1401</v>
      </c>
      <c r="G4" s="99"/>
      <c r="H4" s="305" t="s">
        <v>39</v>
      </c>
      <c r="I4" s="306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75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313" t="s">
        <v>46</v>
      </c>
      <c r="C7" s="314"/>
      <c r="D7" s="314"/>
      <c r="E7" s="91" t="s">
        <v>28</v>
      </c>
      <c r="F7" s="90">
        <f>R7</f>
        <v>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60</v>
      </c>
      <c r="N7" s="233"/>
      <c r="O7" s="235"/>
      <c r="P7" s="89"/>
      <c r="Q7" s="88" t="s">
        <v>28</v>
      </c>
      <c r="R7" s="87"/>
      <c r="S7" s="87">
        <v>20</v>
      </c>
      <c r="T7" s="87">
        <v>20</v>
      </c>
      <c r="U7" s="87">
        <v>20</v>
      </c>
      <c r="V7" s="87">
        <v>0</v>
      </c>
      <c r="W7" s="87">
        <v>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3"/>
      <c r="C8" s="314"/>
      <c r="D8" s="314"/>
      <c r="E8" s="297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15"/>
      <c r="C9" s="316"/>
      <c r="D9" s="316"/>
      <c r="E9" s="298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299" t="s">
        <v>25</v>
      </c>
      <c r="R9" s="30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 xml:space="preserve">فوم سنگی پشت فتر آجری </v>
      </c>
      <c r="D12" s="278"/>
      <c r="E12" s="279"/>
      <c r="F12" s="19" t="str">
        <f>IF(C12="","",IF(U12="","",U12))</f>
        <v>متر</v>
      </c>
      <c r="G12" s="184">
        <f>IF(C12="","",$M$7)</f>
        <v>60</v>
      </c>
      <c r="H12" s="184"/>
      <c r="I12" s="174">
        <f>IF(C12="","",AA12)</f>
        <v>4.2222222222222223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49</v>
      </c>
      <c r="T12" s="282"/>
      <c r="U12" s="125" t="s">
        <v>44</v>
      </c>
      <c r="V12" s="126">
        <v>38</v>
      </c>
      <c r="X12" s="22"/>
      <c r="Y12" s="22"/>
      <c r="AA12" s="6">
        <f>($M$7*V12)/$S$9</f>
        <v>4.2222222222222223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322/1</v>
      </c>
      <c r="E20" s="231"/>
      <c r="F20" s="107"/>
      <c r="G20" s="230" t="s">
        <v>11</v>
      </c>
      <c r="H20" s="230"/>
      <c r="I20" s="230"/>
      <c r="J20" s="222">
        <f>$O$6</f>
        <v>75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5">
        <f>J31+I31+H31+G31+F31+E31+D31</f>
        <v>60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322/1</v>
      </c>
      <c r="E32" s="247"/>
      <c r="F32" s="110"/>
      <c r="G32" s="245" t="s">
        <v>11</v>
      </c>
      <c r="H32" s="245"/>
      <c r="I32" s="245"/>
      <c r="J32" s="246">
        <f>$O$6</f>
        <v>75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60</v>
      </c>
      <c r="H34" s="184"/>
      <c r="I34" s="174">
        <f>IF(C34="","",AA34)</f>
        <v>2.2222222222222223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322/1</v>
      </c>
      <c r="E41" s="231"/>
      <c r="F41" s="40"/>
      <c r="G41" s="230" t="s">
        <v>11</v>
      </c>
      <c r="H41" s="230"/>
      <c r="I41" s="230"/>
      <c r="J41" s="222">
        <f>$O$6</f>
        <v>75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60</v>
      </c>
      <c r="H43" s="184"/>
      <c r="I43" s="174">
        <f>IF(C43="","",AA43)</f>
        <v>1.3333333333333333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2022-08-17T03:02:01Z</cp:lastPrinted>
  <dcterms:created xsi:type="dcterms:W3CDTF">2018-11-04T09:48:07Z</dcterms:created>
  <dcterms:modified xsi:type="dcterms:W3CDTF">2022-08-17T03:02:06Z</dcterms:modified>
</cp:coreProperties>
</file>