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I23" i="1" s="1"/>
  <c r="C22" i="1"/>
  <c r="J20" i="1"/>
  <c r="D20" i="1"/>
  <c r="F22" i="1" l="1"/>
  <c r="F23" i="1"/>
  <c r="F24" i="1"/>
  <c r="F25" i="1"/>
  <c r="G23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I13" i="1" s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3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K31" i="1" l="1"/>
  <c r="G12" i="1"/>
  <c r="AA24" i="1"/>
  <c r="AA22" i="1"/>
  <c r="I22" i="1" s="1"/>
  <c r="AA14" i="1"/>
  <c r="AA12" i="1"/>
  <c r="I12" i="1" s="1"/>
  <c r="AA23" i="1"/>
  <c r="AA25" i="1"/>
  <c r="AA13" i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<sst xmlns="http://schemas.openxmlformats.org/spreadsheetml/2006/main" count="113" uniqueCount="51">
  <si>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</si>
  <si>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</si>
  <si>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</si>
  <si>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</si>
  <si>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</si>
  <si>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</si>
  <si>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</si>
  <si>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</si>
  <si>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</si>
  <si>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</si>
  <si>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</si>
  <si>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</si>
  <si>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</si>
  <si>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</si>
  <si>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</si>
  <si>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</si>
  <si>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</si>
  <si>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</si>
  <si>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</si>
  <si>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</si>
  <si>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</si>
  <si>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</si>
  <si>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</si>
  <si>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</si>
  <si>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</si>
  <si>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</si>
  <si>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</si>
  <si>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</si>
  <si>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</si>
  <si>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</si>
  <si>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</si>
  <si>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</si>
  <si>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</si>
  <si>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</si>
  <si>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</si>
  <si>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</si>
  <si>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</si>
  <si>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</si>
  <si>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</si>
  <si>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</si>
  <si>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</si>
  <si>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</si>
  <si>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</si>
  <si>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دوبله جورابگیر با EVA 4میل</t>
  </si>
  <si>
    <t>متر</t>
  </si>
  <si>
    <t>عدد</t>
  </si>
  <si>
    <t>کفش پارس</t>
  </si>
  <si>
    <t>325/5</t>
  </si>
  <si>
    <t>سگک E طلایی</t>
  </si>
  <si>
    <t>کرم</t>
  </si>
  <si>
    <t>سوبله پاک شونده کرم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</si>
</sst>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 hidden="1"/>
    </xf>
    <xf numFmtId="0" fontId="11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31" fillId="0" borderId="34" xfId="0" applyFont="1" applyBorder="1" applyAlignment="1" applyProtection="1">
      <alignment horizontal="center" vertical="center"/>
      <protection hidden="1"/>
    </xf>
    <xf numFmtId="0" fontId="31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1238250</xdr:colOff>
      <xdr:row>14</xdr:row>
      <xdr:rowOff>232833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86500" y="1873250"/>
          <a:ext cx="2148600" cy="1248833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0</xdr:rowOff>
    </xdr:from>
    <xdr:to>
      <xdr:col>14</xdr:col>
      <xdr:colOff>1227668</xdr:colOff>
      <xdr:row>25</xdr:row>
      <xdr:rowOff>21166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7082" y="4349750"/>
          <a:ext cx="2116667" cy="12488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2174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22</v>
      </c>
      <c r="E2" s="117">
        <v>2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46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326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47</v>
      </c>
      <c r="C7" s="141"/>
      <c r="D7" s="141"/>
      <c r="E7" s="91" t="s">
        <v>28</v>
      </c>
      <c r="F7" s="90">
        <f>R7</f>
        <v>0</v>
      </c>
      <c r="G7" s="90">
        <f t="shared" si="0"/>
        <v>15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15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/>
      <c r="S7" s="87">
        <v>15</v>
      </c>
      <c r="T7" s="87">
        <v>30</v>
      </c>
      <c r="U7" s="87">
        <v>30</v>
      </c>
      <c r="V7" s="87">
        <v>30</v>
      </c>
      <c r="W7" s="87">
        <v>15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سوبله پاک شونده کرم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6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44</v>
      </c>
      <c r="V12" s="126">
        <v>27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325/5</v>
      </c>
      <c r="E20" s="183"/>
      <c r="F20" s="107"/>
      <c r="G20" s="181" t="s">
        <v>11</v>
      </c>
      <c r="H20" s="181"/>
      <c r="I20" s="181"/>
      <c r="J20" s="182">
        <f>$O$6</f>
        <v>326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307" t="str">
        <f>IF(S22="","",S22)</f>
        <v>سگک E طلایی</v>
      </c>
      <c r="D22" s="308"/>
      <c r="E22" s="308"/>
      <c r="F22" s="27" t="str">
        <f>IF(C22="","",IF(U22="","",U22))</f>
        <v>عدد</v>
      </c>
      <c r="G22" s="309">
        <f>IF(C22="","",$M$7)</f>
        <v>120</v>
      </c>
      <c r="H22" s="309"/>
      <c r="I22" s="310">
        <f>IF(C22="","",AA22)</f>
        <v>240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48</v>
      </c>
      <c r="T22" s="313"/>
      <c r="U22" s="24" t="s">
        <v>45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223"/>
      <c r="T23" s="22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0</v>
      </c>
      <c r="E31" s="111">
        <f t="shared" ref="E31:J31" si="5">G7</f>
        <v>15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15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325/5</v>
      </c>
      <c r="E32" s="256"/>
      <c r="F32" s="110"/>
      <c r="G32" s="254" t="s">
        <v>11</v>
      </c>
      <c r="H32" s="254"/>
      <c r="I32" s="254"/>
      <c r="J32" s="255">
        <f>$O$6</f>
        <v>326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/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>کفی ونزیا بژ</v>
      </c>
      <c r="D34" s="283"/>
      <c r="E34" s="284"/>
      <c r="F34" s="19" t="str">
        <f>IF(C34="","",IF(U34="","",U34))</f>
        <v>متر</v>
      </c>
      <c r="G34" s="169">
        <f>IF(C34="","",$M$7)</f>
        <v>120</v>
      </c>
      <c r="H34" s="169"/>
      <c r="I34" s="170">
        <f>IF(C34="","",AA34)</f>
        <v>4.4444444444444446</v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 t="s">
        <v>42</v>
      </c>
      <c r="T34" s="287"/>
      <c r="U34" s="24" t="s">
        <v>44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325/5</v>
      </c>
      <c r="E41" s="183"/>
      <c r="F41" s="40"/>
      <c r="G41" s="181" t="s">
        <v>11</v>
      </c>
      <c r="H41" s="181"/>
      <c r="I41" s="181"/>
      <c r="J41" s="182">
        <f>$O$6</f>
        <v>326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دوبله جورابگیر با EVA 4میل</v>
      </c>
      <c r="D43" s="294"/>
      <c r="E43" s="295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2.6666666666666665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43</v>
      </c>
      <c r="T43" s="297"/>
      <c r="U43" s="24" t="s">
        <v>44</v>
      </c>
      <c r="V43" s="47">
        <v>12</v>
      </c>
      <c r="X43" s="22"/>
      <c r="Y43" s="22"/>
      <c r="AA43" s="6">
        <f>($M$7*V43)/$S$9</f>
        <v>2.6666666666666665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 hosseini</cp:lastModifiedBy>
  <cp:lastPrinted>2019-05-12T10:13:23Z</cp:lastPrinted>
  <dcterms:created xsi:type="dcterms:W3CDTF">2018-11-04T09:48:07Z</dcterms:created>
  <dcterms:modified xsi:type="dcterms:W3CDTF">2019-05-12T10:13:29Z</dcterms:modified>
</cp:coreProperties>
</file>