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<sst xmlns="http://schemas.openxmlformats.org/spreadsheetml/2006/main" count="113" uniqueCount="52">
  <si>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</si>
  <si>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</si>
  <si>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</si>
  <si>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</si>
  <si>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</si>
  <si>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</si>
  <si>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</si>
  <si>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</si>
  <si>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</si>
  <si>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</si>
  <si>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</si>
  <si>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</si>
  <si>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</si>
  <si>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</si>
  <si>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</si>
  <si>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</si>
  <si>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</si>
  <si>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</si>
  <si>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</si>
  <si>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</si>
  <si>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</si>
  <si>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</si>
  <si>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</si>
  <si>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</si>
  <si>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</si>
  <si>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</si>
  <si>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</si>
  <si>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</si>
  <si>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</si>
  <si>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</si>
  <si>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</si>
  <si>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</si>
  <si>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</si>
  <si>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</si>
  <si>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</si>
  <si>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</si>
  <si>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</si>
  <si>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</si>
  <si>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</si>
  <si>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</si>
  <si>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</si>
  <si>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</si>
  <si>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</si>
  <si>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</si>
  <si>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</si>
  <si>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</si>
  <si>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325/7</t>
  </si>
  <si>
    <t>کفش پارس</t>
  </si>
  <si>
    <t>مارک سر کمر طلایی هلالی</t>
  </si>
  <si>
    <t>کرم</t>
  </si>
  <si>
    <t>سوبله پاک شونده کرم بژ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</si>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</sst>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10</xdr:row>
      <xdr:rowOff>21167</xdr:rowOff>
    </xdr:from>
    <xdr:to>
      <xdr:col>14</xdr:col>
      <xdr:colOff>1248833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94417"/>
          <a:ext cx="2127250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169333</xdr:rowOff>
    </xdr:from>
    <xdr:to>
      <xdr:col>14</xdr:col>
      <xdr:colOff>1238250</xdr:colOff>
      <xdr:row>24</xdr:row>
      <xdr:rowOff>137582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243916"/>
          <a:ext cx="2127250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7: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138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0</v>
      </c>
      <c r="M7" s="90">
        <f t="shared" ref="M7" si="1">Y7</f>
        <v>36</v>
      </c>
      <c r="N7" s="229"/>
      <c r="O7" s="231"/>
      <c r="P7" s="89"/>
      <c r="Q7" s="88" t="s">
        <v>28</v>
      </c>
      <c r="R7" s="87"/>
      <c r="S7" s="87"/>
      <c r="T7" s="87"/>
      <c r="U7" s="87">
        <v>12</v>
      </c>
      <c r="V7" s="87">
        <v>12</v>
      </c>
      <c r="W7" s="87">
        <v>12</v>
      </c>
      <c r="X7" s="86"/>
      <c r="Y7" s="85">
        <f>SUM(R7:X7)</f>
        <v>36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 بژ</v>
      </c>
      <c r="D12" s="167"/>
      <c r="E12" s="168"/>
      <c r="F12" s="19" t="str">
        <f>IF(C12="","",IF(U12="","",U12))</f>
        <v>متر</v>
      </c>
      <c r="G12" s="169">
        <f>IF(C12="","",$M$7)</f>
        <v>36</v>
      </c>
      <c r="H12" s="169"/>
      <c r="I12" s="170">
        <f>IF(C12="","",AA12)</f>
        <v>1.6666666666666667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25</v>
      </c>
      <c r="X12" s="22"/>
      <c r="Y12" s="22"/>
      <c r="AA12" s="6">
        <f>($M$7*V12)/$S$9</f>
        <v>1.6666666666666667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325/7</v>
      </c>
      <c r="E20" s="183"/>
      <c r="F20" s="107"/>
      <c r="G20" s="181" t="s">
        <v>11</v>
      </c>
      <c r="H20" s="181"/>
      <c r="I20" s="181"/>
      <c r="J20" s="182">
        <f>$O$6</f>
        <v>3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مارک سر کمر طلایی هلالی</v>
      </c>
      <c r="D22" s="308"/>
      <c r="E22" s="308"/>
      <c r="F22" s="27" t="str">
        <f>IF(C22="","",IF(U22="","",U22))</f>
        <v>عدد</v>
      </c>
      <c r="G22" s="309">
        <f>IF(C22="","",$M$7)</f>
        <v>36</v>
      </c>
      <c r="H22" s="309"/>
      <c r="I22" s="310">
        <f>IF(C22="","",AA22)</f>
        <v>72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72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0</v>
      </c>
      <c r="K31" s="203">
        <f>J31+I31+H31+G31+F31+E31+D31</f>
        <v>36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325/7</v>
      </c>
      <c r="E32" s="256"/>
      <c r="F32" s="110"/>
      <c r="G32" s="254" t="s">
        <v>11</v>
      </c>
      <c r="H32" s="254"/>
      <c r="I32" s="254"/>
      <c r="J32" s="255">
        <f>$O$6</f>
        <v>3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36</v>
      </c>
      <c r="H34" s="169"/>
      <c r="I34" s="170">
        <f>IF(C34="","",AA34)</f>
        <v>1.3333333333333333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1.3333333333333333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325/7</v>
      </c>
      <c r="E41" s="183"/>
      <c r="F41" s="40"/>
      <c r="G41" s="181" t="s">
        <v>11</v>
      </c>
      <c r="H41" s="181"/>
      <c r="I41" s="181"/>
      <c r="J41" s="182">
        <f>$O$6</f>
        <v>3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36</v>
      </c>
      <c r="H43" s="169"/>
      <c r="I43" s="170">
        <f>IF(C43="","",AA43)</f>
        <v>0.8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0.8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2020-04-28T13:54:26Z</cp:lastPrinted>
  <dcterms:created xsi:type="dcterms:W3CDTF">2018-11-04T09:48:07Z</dcterms:created>
  <dcterms:modified xsi:type="dcterms:W3CDTF">2021-07-06T13:29:11Z</dcterms:modified>
</cp:coreProperties>
</file>