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<sst xmlns="http://schemas.openxmlformats.org/spreadsheetml/2006/main" count="113" uniqueCount="51">
  <si>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</si>
  <si>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</si>
  <si>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</si>
  <si>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</si>
  <si>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</si>
  <si>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</si>
  <si>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</si>
  <si>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</si>
  <si>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</si>
  <si>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</si>
  <si>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</si>
  <si>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</si>
  <si>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</si>
  <si>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</si>
  <si>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</si>
  <si>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</si>
  <si>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</si>
  <si>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</si>
  <si>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</si>
  <si>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</si>
  <si>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</si>
  <si>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</si>
  <si>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</si>
  <si>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</si>
  <si>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</si>
  <si>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</si>
  <si>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</si>
  <si>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</si>
  <si>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</si>
  <si>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</si>
  <si>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</si>
  <si>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</si>
  <si>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</si>
  <si>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</si>
  <si>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</si>
  <si>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</si>
  <si>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</si>
  <si>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</si>
  <si>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</si>
  <si>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</si>
  <si>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</si>
  <si>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</si>
  <si>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</si>
  <si>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عایق</t>
  </si>
  <si>
    <t>پارس ممتاز</t>
  </si>
  <si>
    <t>332/2</t>
  </si>
  <si>
    <t xml:space="preserve">کفی برش داد شود </t>
  </si>
  <si>
    <t xml:space="preserve">کفی عسلی </t>
  </si>
  <si>
    <t>عسلی</t>
  </si>
  <si>
    <t>سوبله دالتون عسلی</t>
  </si>
  <si>
    <t>صیدی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</si>
</sst>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B Tit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B1" zoomScale="90" zoomScaleNormal="100" zoomScaleSheetLayoutView="90" zoomScalePageLayoutView="90" workbookViewId="0">
      <selection activeCell="B7" sqref="B7:D9"/>
    </sheetView>
  </sheetViews>
  <sheetFormatPr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0" t="s">
        <v>32</v>
      </c>
      <c r="C1" s="161"/>
      <c r="D1" s="162">
        <v>3135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>
      <c r="B2" s="150" t="s">
        <v>33</v>
      </c>
      <c r="C2" s="151"/>
      <c r="D2" s="117">
        <v>7</v>
      </c>
      <c r="E2" s="117">
        <v>12</v>
      </c>
      <c r="F2" s="117">
        <v>1402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318" t="s">
        <v>50</v>
      </c>
      <c r="Q3" s="3"/>
      <c r="R3" s="3"/>
    </row>
    <row r="4" spans="2:36" ht="15.75" customHeight="1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1456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>
      <c r="B7" s="140" t="s">
        <v>45</v>
      </c>
      <c r="C7" s="141"/>
      <c r="D7" s="141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6" t="str">
        <f>IF(S12="","",S12)</f>
        <v>سوبله دالتون عسلی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11</v>
      </c>
      <c r="J12" s="170"/>
      <c r="K12" s="171"/>
      <c r="L12" s="172"/>
      <c r="M12" s="237" t="s">
        <v>46</v>
      </c>
      <c r="N12" s="238"/>
      <c r="O12" s="239"/>
      <c r="P12" s="49"/>
      <c r="Q12" s="71">
        <v>1</v>
      </c>
      <c r="R12" s="124"/>
      <c r="S12" s="173" t="s">
        <v>49</v>
      </c>
      <c r="T12" s="174"/>
      <c r="U12" s="125" t="s">
        <v>42</v>
      </c>
      <c r="V12" s="126">
        <v>33</v>
      </c>
      <c r="X12" s="22"/>
      <c r="Y12" s="22"/>
      <c r="AA12" s="6">
        <f>($M$7*V12)/$S$9</f>
        <v>11</v>
      </c>
    </row>
    <row r="13" spans="2:36" ht="19.7" customHeight="1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40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40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40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2" t="s">
        <v>13</v>
      </c>
      <c r="C16" s="243"/>
      <c r="D16" s="244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0" t="s">
        <v>12</v>
      </c>
      <c r="C20" s="181"/>
      <c r="D20" s="182" t="str">
        <f>$B$7</f>
        <v>332/2</v>
      </c>
      <c r="E20" s="183"/>
      <c r="F20" s="107"/>
      <c r="G20" s="181" t="s">
        <v>11</v>
      </c>
      <c r="H20" s="181"/>
      <c r="I20" s="181"/>
      <c r="J20" s="182">
        <f>$O$6</f>
        <v>1456</v>
      </c>
      <c r="K20" s="182"/>
      <c r="L20" s="182"/>
      <c r="M20" s="260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7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7"/>
      <c r="P22" s="11"/>
      <c r="Q22" s="26">
        <v>1</v>
      </c>
      <c r="R22" s="25"/>
      <c r="S22" s="315"/>
      <c r="T22" s="315"/>
      <c r="U22" s="24"/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270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1"/>
      <c r="N23" s="302"/>
      <c r="O23" s="157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270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1"/>
      <c r="N24" s="302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2" t="s">
        <v>4</v>
      </c>
      <c r="C26" s="243"/>
      <c r="D26" s="244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7" t="s">
        <v>28</v>
      </c>
      <c r="C31" s="147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5" t="s">
        <v>12</v>
      </c>
      <c r="C32" s="256"/>
      <c r="D32" s="257" t="str">
        <f>$B$7</f>
        <v>332/2</v>
      </c>
      <c r="E32" s="258"/>
      <c r="F32" s="110"/>
      <c r="G32" s="256" t="s">
        <v>11</v>
      </c>
      <c r="H32" s="256"/>
      <c r="I32" s="256"/>
      <c r="J32" s="257">
        <f>$O$6</f>
        <v>1456</v>
      </c>
      <c r="K32" s="257"/>
      <c r="L32" s="257"/>
      <c r="M32" s="259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6"/>
      <c r="O33" s="292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4" t="str">
        <f>IF(S34="","",S34)</f>
        <v xml:space="preserve">کفی عسلی </v>
      </c>
      <c r="D34" s="285"/>
      <c r="E34" s="286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10.5</v>
      </c>
      <c r="J34" s="170"/>
      <c r="K34" s="171"/>
      <c r="L34" s="287"/>
      <c r="M34" s="291"/>
      <c r="N34" s="156"/>
      <c r="O34" s="292"/>
      <c r="P34" s="49"/>
      <c r="Q34" s="26">
        <v>1</v>
      </c>
      <c r="R34" s="48"/>
      <c r="S34" s="288" t="s">
        <v>47</v>
      </c>
      <c r="T34" s="289"/>
      <c r="U34" s="24" t="s">
        <v>42</v>
      </c>
      <c r="V34" s="47">
        <v>31.5</v>
      </c>
      <c r="X34" s="22"/>
      <c r="Y34" s="22"/>
      <c r="AA34" s="6">
        <f>($M$7*V34)/$S$9</f>
        <v>10.5</v>
      </c>
    </row>
    <row r="35" spans="2:27" ht="19.7" customHeight="1" thickBot="1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2" t="s">
        <v>13</v>
      </c>
      <c r="C36" s="243"/>
      <c r="D36" s="244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4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 t="s">
        <v>44</v>
      </c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0" t="s">
        <v>12</v>
      </c>
      <c r="C41" s="181"/>
      <c r="D41" s="182" t="str">
        <f>$B$7</f>
        <v>332/2</v>
      </c>
      <c r="E41" s="183"/>
      <c r="F41" s="40"/>
      <c r="G41" s="181" t="s">
        <v>11</v>
      </c>
      <c r="H41" s="181"/>
      <c r="I41" s="181"/>
      <c r="J41" s="182">
        <f>$O$6</f>
        <v>1456</v>
      </c>
      <c r="K41" s="182"/>
      <c r="L41" s="182"/>
      <c r="M41" s="260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6"/>
      <c r="O42" s="292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5" t="str">
        <f>IF(S43="","",S43)</f>
        <v>عایق</v>
      </c>
      <c r="D43" s="296"/>
      <c r="E43" s="297"/>
      <c r="F43" s="19" t="str">
        <f>IF(C43="","",IF(U43="","",U43))</f>
        <v>متر</v>
      </c>
      <c r="G43" s="169">
        <f>IF(C43="","",$M$7)</f>
        <v>180</v>
      </c>
      <c r="H43" s="169"/>
      <c r="I43" s="170">
        <f>IF(C43="","",AA43)</f>
        <v>7.5</v>
      </c>
      <c r="J43" s="170"/>
      <c r="K43" s="171"/>
      <c r="L43" s="287"/>
      <c r="M43" s="291"/>
      <c r="N43" s="156"/>
      <c r="O43" s="292"/>
      <c r="P43" s="49"/>
      <c r="Q43" s="26">
        <v>1</v>
      </c>
      <c r="R43" s="48"/>
      <c r="S43" s="298" t="s">
        <v>43</v>
      </c>
      <c r="T43" s="299"/>
      <c r="U43" s="24" t="s">
        <v>42</v>
      </c>
      <c r="V43" s="47">
        <v>22.5</v>
      </c>
      <c r="X43" s="22"/>
      <c r="Y43" s="22"/>
      <c r="AA43" s="6">
        <f>($M$7*V43)/$S$9</f>
        <v>7.5</v>
      </c>
    </row>
    <row r="44" spans="2:27" ht="19.7" customHeight="1" thickBot="1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2" t="s">
        <v>13</v>
      </c>
      <c r="C45" s="243"/>
      <c r="D45" s="244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2024-02-26T14:05:35Z</cp:lastPrinted>
  <dcterms:created xsi:type="dcterms:W3CDTF">2018-11-04T09:48:07Z</dcterms:created>
  <dcterms:modified xsi:type="dcterms:W3CDTF">2024-02-26T14:05:44Z</dcterms:modified>
</cp:coreProperties>
</file>