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<sst xmlns="http://schemas.openxmlformats.org/spreadsheetml/2006/main" count="108" uniqueCount="48">
  <si>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</si>
  <si>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</si>
  <si>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</si>
  <si>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</si>
  <si>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</si>
  <si>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</si>
  <si>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</si>
  <si>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</si>
  <si>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</si>
  <si>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</si>
  <si>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</si>
  <si>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</si>
  <si>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</si>
  <si>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</si>
  <si>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</si>
  <si>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</si>
  <si>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</si>
  <si>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</si>
  <si>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</si>
  <si>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</si>
  <si>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</si>
  <si>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</si>
  <si>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</si>
  <si>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</si>
  <si>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</si>
  <si>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</si>
  <si>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</si>
  <si>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</si>
  <si>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</si>
  <si>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</si>
  <si>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</si>
  <si>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</si>
  <si>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</si>
  <si>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</si>
  <si>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</si>
  <si>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</si>
  <si>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</si>
  <si>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</si>
  <si>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</si>
  <si>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</si>
  <si>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</si>
  <si>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</si>
  <si>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</si>
  <si>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</si>
  <si>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صیدی</t>
  </si>
  <si>
    <t>332/6</t>
  </si>
  <si>
    <t>عسلی</t>
  </si>
  <si>
    <t>سوبله پاویاعسلی با آستر نخودی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</si>
</sst>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3" sqref="S13:T13"/>
    </sheetView>
  </sheetViews>
  <sheetFormatPr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0" t="s">
        <v>32</v>
      </c>
      <c r="C1" s="161"/>
      <c r="D1" s="162">
        <v>715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>
      <c r="B2" s="150" t="s">
        <v>33</v>
      </c>
      <c r="C2" s="151"/>
      <c r="D2" s="117">
        <v>25</v>
      </c>
      <c r="E2" s="117">
        <v>11</v>
      </c>
      <c r="F2" s="117">
        <v>1402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>
      <c r="B3" s="152" t="s">
        <v>34</v>
      </c>
      <c r="C3" s="153"/>
      <c r="D3" s="117"/>
      <c r="E3" s="117"/>
      <c r="F3" s="117">
        <v>1402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44</v>
      </c>
      <c r="Q3" s="3"/>
      <c r="R3" s="3"/>
    </row>
    <row r="4" spans="2:36" ht="15.75" customHeight="1">
      <c r="B4" s="150" t="s">
        <v>40</v>
      </c>
      <c r="C4" s="151"/>
      <c r="D4" s="116"/>
      <c r="E4" s="119"/>
      <c r="F4" s="117">
        <v>1402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1447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>
      <c r="B7" s="140" t="s">
        <v>45</v>
      </c>
      <c r="C7" s="141"/>
      <c r="D7" s="141"/>
      <c r="E7" s="91" t="s">
        <v>28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20</v>
      </c>
      <c r="K7" s="90">
        <f t="shared" si="0"/>
        <v>10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10</v>
      </c>
      <c r="S7" s="87">
        <v>20</v>
      </c>
      <c r="T7" s="87">
        <v>30</v>
      </c>
      <c r="U7" s="87">
        <v>30</v>
      </c>
      <c r="V7" s="87">
        <v>20</v>
      </c>
      <c r="W7" s="87">
        <v>10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6" t="str">
        <f>IF(S12="","",S12)</f>
        <v>سوبله پاویاعسلی با آستر نخودی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8.6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47</v>
      </c>
      <c r="T12" s="174"/>
      <c r="U12" s="125" t="s">
        <v>42</v>
      </c>
      <c r="V12" s="126">
        <v>38.700000000000003</v>
      </c>
      <c r="X12" s="22"/>
      <c r="Y12" s="22"/>
      <c r="AA12" s="6">
        <f>($M$7*V12)/$S$9</f>
        <v>8.6</v>
      </c>
    </row>
    <row r="13" spans="2:36" ht="19.7" customHeight="1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0" t="s">
        <v>12</v>
      </c>
      <c r="C20" s="181"/>
      <c r="D20" s="182" t="str">
        <f>$B$7</f>
        <v>332/6</v>
      </c>
      <c r="E20" s="183"/>
      <c r="F20" s="107"/>
      <c r="G20" s="181" t="s">
        <v>11</v>
      </c>
      <c r="H20" s="181"/>
      <c r="I20" s="181"/>
      <c r="J20" s="182">
        <f>$O$6</f>
        <v>1447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7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7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0"/>
      <c r="N23" s="301"/>
      <c r="O23" s="157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0"/>
      <c r="N24" s="301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7" t="s">
        <v>28</v>
      </c>
      <c r="C31" s="147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20</v>
      </c>
      <c r="I31" s="111">
        <f t="shared" si="5"/>
        <v>10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4" t="s">
        <v>12</v>
      </c>
      <c r="C32" s="255"/>
      <c r="D32" s="256" t="str">
        <f>$B$7</f>
        <v>332/6</v>
      </c>
      <c r="E32" s="257"/>
      <c r="F32" s="110"/>
      <c r="G32" s="255" t="s">
        <v>11</v>
      </c>
      <c r="H32" s="255"/>
      <c r="I32" s="255"/>
      <c r="J32" s="256">
        <f>$O$6</f>
        <v>1447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 t="s">
        <v>43</v>
      </c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0" t="s">
        <v>12</v>
      </c>
      <c r="C41" s="181"/>
      <c r="D41" s="182" t="str">
        <f>$B$7</f>
        <v>332/6</v>
      </c>
      <c r="E41" s="183"/>
      <c r="F41" s="40"/>
      <c r="G41" s="181" t="s">
        <v>11</v>
      </c>
      <c r="H41" s="181"/>
      <c r="I41" s="181"/>
      <c r="J41" s="182">
        <f>$O$6</f>
        <v>1447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2024-02-14T15:14:41Z</cp:lastPrinted>
  <dcterms:created xsi:type="dcterms:W3CDTF">2018-11-04T09:48:07Z</dcterms:created>
  <dcterms:modified xsi:type="dcterms:W3CDTF">2024-02-14T15:15:12Z</dcterms:modified>
</cp:coreProperties>
</file>