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<sst xmlns="http://schemas.openxmlformats.org/spreadsheetml/2006/main" count="109" uniqueCount="49">
  <si>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</si>
  <si>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</si>
  <si>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</si>
  <si>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</si>
  <si>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</si>
  <si>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</si>
  <si>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</si>
  <si>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</si>
  <si>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</si>
  <si>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</si>
  <si>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</si>
  <si>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</si>
  <si>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</si>
  <si>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</si>
  <si>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</si>
  <si>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</si>
  <si>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</si>
  <si>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</si>
  <si>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</si>
  <si>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</si>
  <si>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</si>
  <si>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</si>
  <si>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</si>
  <si>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</si>
  <si>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</si>
  <si>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</si>
  <si>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</si>
  <si>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</si>
  <si>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</si>
  <si>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</si>
  <si>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</si>
  <si>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</si>
  <si>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</si>
  <si>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</si>
  <si>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</si>
  <si>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</si>
  <si>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</si>
  <si>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</si>
  <si>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</si>
  <si>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</si>
  <si>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</si>
  <si>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</si>
  <si>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</si>
  <si>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333/3</t>
  </si>
  <si>
    <t>کفی نایک بژ</t>
  </si>
  <si>
    <t xml:space="preserve">تایم استاندارد </t>
  </si>
  <si>
    <t xml:space="preserve">صیدی </t>
  </si>
  <si>
    <t xml:space="preserve">قهوه ای </t>
  </si>
  <si>
    <t xml:space="preserve">فوم سنگی پشت فتر قهوه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</si>
</sst>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4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423150</xdr:colOff>
      <xdr:row>9</xdr:row>
      <xdr:rowOff>21167</xdr:rowOff>
    </xdr:from>
    <xdr:to>
      <xdr:col>14</xdr:col>
      <xdr:colOff>1095375</xdr:colOff>
      <xdr:row>15</xdr:row>
      <xdr:rowOff>10583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62667"/>
          <a:ext cx="2138017" cy="12805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1092200</xdr:colOff>
      <xdr:row>25</xdr:row>
      <xdr:rowOff>52916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4349750"/>
          <a:ext cx="2095500" cy="128058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29</xdr:row>
      <xdr:rowOff>31749</xdr:rowOff>
    </xdr:from>
    <xdr:to>
      <xdr:col>14</xdr:col>
      <xdr:colOff>1098550</xdr:colOff>
      <xdr:row>35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29916"/>
          <a:ext cx="2074517" cy="1354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3" sqref="S3:T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17</v>
      </c>
      <c r="E2" s="117">
        <v>9</v>
      </c>
      <c r="F2" s="117">
        <v>1402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5">
      <c r="B3" s="308" t="s">
        <v>34</v>
      </c>
      <c r="C3" s="309"/>
      <c r="D3" s="117"/>
      <c r="E3" s="117"/>
      <c r="F3" s="117">
        <v>1402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156" t="s">
        <v>46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1402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2" t="s">
        <v>11</v>
      </c>
      <c r="O6" s="234">
        <v>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3">
      <c r="B7" s="298" t="s">
        <v>43</v>
      </c>
      <c r="C7" s="299"/>
      <c r="D7" s="299"/>
      <c r="E7" s="91" t="s">
        <v>28</v>
      </c>
      <c r="F7" s="90">
        <f>R7</f>
        <v>0</v>
      </c>
      <c r="G7" s="90">
        <f t="shared" si="0"/>
        <v>60</v>
      </c>
      <c r="H7" s="90">
        <f t="shared" si="0"/>
        <v>60</v>
      </c>
      <c r="I7" s="90">
        <f t="shared" si="0"/>
        <v>60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240</v>
      </c>
      <c r="N7" s="233"/>
      <c r="O7" s="235"/>
      <c r="P7" s="89"/>
      <c r="Q7" s="88" t="s">
        <v>28</v>
      </c>
      <c r="R7" s="87">
        <v>0</v>
      </c>
      <c r="S7" s="87">
        <v>60</v>
      </c>
      <c r="T7" s="87">
        <v>60</v>
      </c>
      <c r="U7" s="87">
        <v>60</v>
      </c>
      <c r="V7" s="87">
        <v>30</v>
      </c>
      <c r="W7" s="87">
        <v>30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فوم سنگی پشت فتر قهوه ای </v>
      </c>
      <c r="D12" s="279"/>
      <c r="E12" s="280"/>
      <c r="F12" s="19" t="str">
        <f>IF(C12="","",IF(U12="","",U12))</f>
        <v>متر</v>
      </c>
      <c r="G12" s="184">
        <f>IF(C12="","",$M$7)</f>
        <v>240</v>
      </c>
      <c r="H12" s="184"/>
      <c r="I12" s="174">
        <f>IF(C12="","",AA12)</f>
        <v>13</v>
      </c>
      <c r="J12" s="174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48</v>
      </c>
      <c r="T12" s="283"/>
      <c r="U12" s="125" t="s">
        <v>42</v>
      </c>
      <c r="V12" s="126">
        <v>29.25</v>
      </c>
      <c r="X12" s="22"/>
      <c r="Y12" s="22"/>
      <c r="AA12" s="6">
        <f>($M$7*V12)/$S$9</f>
        <v>13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333/3</v>
      </c>
      <c r="E20" s="231"/>
      <c r="F20" s="107"/>
      <c r="G20" s="230" t="s">
        <v>11</v>
      </c>
      <c r="H20" s="230"/>
      <c r="I20" s="230"/>
      <c r="J20" s="222">
        <f>$O$6</f>
        <v>6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0</v>
      </c>
      <c r="E31" s="111">
        <f t="shared" ref="E31:J31" si="5">G7</f>
        <v>60</v>
      </c>
      <c r="F31" s="111">
        <f t="shared" si="5"/>
        <v>60</v>
      </c>
      <c r="G31" s="111">
        <f t="shared" si="5"/>
        <v>60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65">
        <f>J31+I31+H31+G31+F31+E31+D31</f>
        <v>240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333/3</v>
      </c>
      <c r="E32" s="247"/>
      <c r="F32" s="110"/>
      <c r="G32" s="245" t="s">
        <v>11</v>
      </c>
      <c r="H32" s="245"/>
      <c r="I32" s="245"/>
      <c r="J32" s="246">
        <f>$O$6</f>
        <v>6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جفت</v>
      </c>
      <c r="G34" s="184">
        <f>IF(C34="","",$M$7)</f>
        <v>240</v>
      </c>
      <c r="H34" s="184"/>
      <c r="I34" s="174">
        <f>IF(C34="","",AA34)</f>
        <v>8.8888888888888893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28</v>
      </c>
      <c r="V34" s="47">
        <v>20</v>
      </c>
      <c r="X34" s="22"/>
      <c r="Y34" s="22"/>
      <c r="AA34" s="6">
        <f>($M$7*V34)/$S$9</f>
        <v>8.8888888888888893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333/3</v>
      </c>
      <c r="E41" s="231"/>
      <c r="F41" s="40"/>
      <c r="G41" s="230" t="s">
        <v>11</v>
      </c>
      <c r="H41" s="230"/>
      <c r="I41" s="230"/>
      <c r="J41" s="222">
        <f>$O$6</f>
        <v>6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2024-01-09T15:26:23Z</cp:lastPrinted>
  <dcterms:created xsi:type="dcterms:W3CDTF">2018-11-04T09:48:07Z</dcterms:created>
  <dcterms:modified xsi:type="dcterms:W3CDTF">2024-01-09T15:27:37Z</dcterms:modified>
</cp:coreProperties>
</file>