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<sst xmlns="http://schemas.openxmlformats.org/spreadsheetml/2006/main" count="110" uniqueCount="49">
  <si>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</si>
  <si>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</si>
  <si>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</si>
  <si>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</si>
  <si>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</si>
  <si>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</si>
  <si>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</si>
  <si>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</si>
  <si>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</si>
  <si>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</si>
  <si>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</si>
  <si>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</si>
  <si>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</si>
  <si>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</si>
  <si>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</si>
  <si>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</si>
  <si>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</si>
  <si>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</si>
  <si>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</si>
  <si>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</si>
  <si>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</si>
  <si>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</si>
  <si>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</si>
  <si>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</si>
  <si>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</si>
  <si>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</si>
  <si>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</si>
  <si>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</si>
  <si>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</si>
  <si>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</si>
  <si>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</si>
  <si>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</si>
  <si>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</si>
  <si>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</si>
  <si>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</si>
  <si>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</si>
  <si>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</si>
  <si>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</si>
  <si>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</si>
  <si>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</si>
  <si>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</si>
  <si>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</si>
  <si>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</si>
  <si>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</si>
  <si>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337/4</t>
  </si>
  <si>
    <t>adidas</t>
  </si>
  <si>
    <t>چاپ آدیداس</t>
  </si>
  <si>
    <t>قرمز</t>
  </si>
  <si>
    <t>کفشی فتر فوم سنگی قرمز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</si>
</sst>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6" sqref="T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1176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9</v>
      </c>
      <c r="E2" s="117">
        <v>5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13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50</v>
      </c>
      <c r="I7" s="90">
        <f t="shared" si="0"/>
        <v>50</v>
      </c>
      <c r="J7" s="90">
        <f t="shared" si="0"/>
        <v>20</v>
      </c>
      <c r="K7" s="90">
        <f t="shared" si="0"/>
        <v>0</v>
      </c>
      <c r="L7" s="90">
        <f t="shared" si="0"/>
        <v>0</v>
      </c>
      <c r="M7" s="90">
        <f t="shared" ref="M7" si="1">Y7</f>
        <v>160</v>
      </c>
      <c r="N7" s="229"/>
      <c r="O7" s="231"/>
      <c r="P7" s="89"/>
      <c r="Q7" s="88" t="s">
        <v>28</v>
      </c>
      <c r="R7" s="87">
        <v>20</v>
      </c>
      <c r="S7" s="87">
        <v>20</v>
      </c>
      <c r="T7" s="87">
        <v>50</v>
      </c>
      <c r="U7" s="87">
        <v>50</v>
      </c>
      <c r="V7" s="87">
        <v>20</v>
      </c>
      <c r="W7" s="87">
        <v>0</v>
      </c>
      <c r="X7" s="86">
        <v>0</v>
      </c>
      <c r="Y7" s="85">
        <f>SUM(R7:X7)</f>
        <v>160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>کفشی فتر فوم سنگی قرمز</v>
      </c>
      <c r="D12" s="167"/>
      <c r="E12" s="168"/>
      <c r="F12" s="19" t="str">
        <f>IF(C12="","",IF(U12="","",U12))</f>
        <v>متر</v>
      </c>
      <c r="G12" s="169">
        <f>IF(C12="","",$M$7)</f>
        <v>160</v>
      </c>
      <c r="H12" s="169"/>
      <c r="I12" s="170">
        <f>IF(C12="","",AA12)</f>
        <v>6.2222222222222223</v>
      </c>
      <c r="J12" s="170"/>
      <c r="K12" s="171"/>
      <c r="L12" s="172"/>
      <c r="M12" s="236" t="s">
        <v>45</v>
      </c>
      <c r="N12" s="322"/>
      <c r="O12" s="323"/>
      <c r="P12" s="49"/>
      <c r="Q12" s="71">
        <v>1</v>
      </c>
      <c r="R12" s="124"/>
      <c r="S12" s="173" t="s">
        <v>48</v>
      </c>
      <c r="T12" s="174"/>
      <c r="U12" s="125" t="s">
        <v>42</v>
      </c>
      <c r="V12" s="126">
        <v>21</v>
      </c>
      <c r="X12" s="22"/>
      <c r="Y12" s="22"/>
      <c r="AA12" s="6">
        <f>($M$7*V12)/$S$9</f>
        <v>6.2222222222222223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321"/>
      <c r="N13" s="322"/>
      <c r="O13" s="323"/>
      <c r="P13" s="45"/>
      <c r="Q13" s="70">
        <v>2</v>
      </c>
      <c r="R13" s="127"/>
      <c r="S13" s="195"/>
      <c r="T13" s="196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321"/>
      <c r="N14" s="322"/>
      <c r="O14" s="323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321"/>
      <c r="N15" s="322"/>
      <c r="O15" s="323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38" t="s">
        <v>13</v>
      </c>
      <c r="C16" s="239"/>
      <c r="D16" s="240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1"/>
      <c r="C17" s="242"/>
      <c r="D17" s="243"/>
      <c r="E17" s="244"/>
      <c r="F17" s="245"/>
      <c r="G17" s="246"/>
      <c r="H17" s="247"/>
      <c r="I17" s="248"/>
      <c r="J17" s="249"/>
      <c r="K17" s="250"/>
      <c r="L17" s="242"/>
      <c r="M17" s="242"/>
      <c r="N17" s="243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337/4</v>
      </c>
      <c r="E20" s="183"/>
      <c r="F20" s="107"/>
      <c r="G20" s="181" t="s">
        <v>11</v>
      </c>
      <c r="H20" s="181"/>
      <c r="I20" s="181"/>
      <c r="J20" s="182">
        <f>$O$6</f>
        <v>13</v>
      </c>
      <c r="K20" s="182"/>
      <c r="L20" s="182"/>
      <c r="M20" s="256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7" t="s">
        <v>7</v>
      </c>
      <c r="C21" s="258"/>
      <c r="D21" s="258"/>
      <c r="E21" s="259"/>
      <c r="F21" s="31" t="s">
        <v>6</v>
      </c>
      <c r="G21" s="260" t="s">
        <v>9</v>
      </c>
      <c r="H21" s="261"/>
      <c r="I21" s="262" t="s">
        <v>5</v>
      </c>
      <c r="J21" s="263"/>
      <c r="K21" s="264" t="s">
        <v>8</v>
      </c>
      <c r="L21" s="265"/>
      <c r="M21" s="303"/>
      <c r="N21" s="304"/>
      <c r="O21" s="305"/>
      <c r="P21" s="109"/>
      <c r="Q21" s="309" t="s">
        <v>7</v>
      </c>
      <c r="R21" s="310"/>
      <c r="S21" s="310"/>
      <c r="T21" s="31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2" t="str">
        <f>IF(S22="","",S22)</f>
        <v/>
      </c>
      <c r="D22" s="313"/>
      <c r="E22" s="313"/>
      <c r="F22" s="27" t="str">
        <f>IF(C22="","",IF(U22="","",U22))</f>
        <v/>
      </c>
      <c r="G22" s="314" t="str">
        <f>IF(C22="","",$M$7)</f>
        <v/>
      </c>
      <c r="H22" s="314"/>
      <c r="I22" s="315" t="str">
        <f>IF(C22="","",AA22)</f>
        <v/>
      </c>
      <c r="J22" s="315"/>
      <c r="K22" s="316"/>
      <c r="L22" s="317"/>
      <c r="M22" s="303"/>
      <c r="N22" s="304"/>
      <c r="O22" s="305"/>
      <c r="P22" s="11"/>
      <c r="Q22" s="26">
        <v>1</v>
      </c>
      <c r="R22" s="25"/>
      <c r="S22" s="318"/>
      <c r="T22" s="318"/>
      <c r="U22" s="24" t="s">
        <v>43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6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3"/>
      <c r="N23" s="304"/>
      <c r="O23" s="305"/>
      <c r="P23" s="109"/>
      <c r="Q23" s="17">
        <v>2</v>
      </c>
      <c r="R23" s="16"/>
      <c r="S23" s="318"/>
      <c r="T23" s="318"/>
      <c r="U23" s="15" t="s">
        <v>43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6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3"/>
      <c r="N24" s="304"/>
      <c r="O24" s="305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9" t="str">
        <f>IF(C25="","",$M$7)</f>
        <v/>
      </c>
      <c r="H25" s="320"/>
      <c r="I25" s="271" t="str">
        <f>IF(C25="","",AA25)</f>
        <v/>
      </c>
      <c r="J25" s="271"/>
      <c r="K25" s="272"/>
      <c r="L25" s="273"/>
      <c r="M25" s="306"/>
      <c r="N25" s="307"/>
      <c r="O25" s="308"/>
      <c r="P25" s="11"/>
      <c r="Q25" s="10">
        <v>4</v>
      </c>
      <c r="R25" s="9"/>
      <c r="S25" s="274"/>
      <c r="T25" s="27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38" t="s">
        <v>4</v>
      </c>
      <c r="C26" s="239"/>
      <c r="D26" s="240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1"/>
      <c r="C27" s="242"/>
      <c r="D27" s="243"/>
      <c r="E27" s="244"/>
      <c r="F27" s="245"/>
      <c r="G27" s="246"/>
      <c r="H27" s="247"/>
      <c r="I27" s="248"/>
      <c r="J27" s="249"/>
      <c r="K27" s="250"/>
      <c r="L27" s="242"/>
      <c r="M27" s="242"/>
      <c r="N27" s="243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20</v>
      </c>
      <c r="E31" s="111">
        <f t="shared" ref="E31:J31" si="5">G7</f>
        <v>20</v>
      </c>
      <c r="F31" s="111">
        <f t="shared" si="5"/>
        <v>50</v>
      </c>
      <c r="G31" s="111">
        <f t="shared" si="5"/>
        <v>50</v>
      </c>
      <c r="H31" s="111">
        <f t="shared" si="5"/>
        <v>20</v>
      </c>
      <c r="I31" s="111">
        <f t="shared" si="5"/>
        <v>0</v>
      </c>
      <c r="J31" s="111">
        <f t="shared" si="5"/>
        <v>0</v>
      </c>
      <c r="K31" s="203">
        <f>J31+I31+H31+G31+F31+E31+D31</f>
        <v>160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337/4</v>
      </c>
      <c r="E32" s="254"/>
      <c r="F32" s="110"/>
      <c r="G32" s="252" t="s">
        <v>11</v>
      </c>
      <c r="H32" s="252"/>
      <c r="I32" s="252"/>
      <c r="J32" s="253">
        <f>$O$6</f>
        <v>13</v>
      </c>
      <c r="K32" s="253"/>
      <c r="L32" s="253"/>
      <c r="M32" s="255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7" t="s">
        <v>23</v>
      </c>
      <c r="D33" s="277"/>
      <c r="E33" s="277"/>
      <c r="F33" s="56" t="s">
        <v>6</v>
      </c>
      <c r="G33" s="293" t="s">
        <v>9</v>
      </c>
      <c r="H33" s="293"/>
      <c r="I33" s="293" t="s">
        <v>5</v>
      </c>
      <c r="J33" s="293"/>
      <c r="K33" s="226" t="s">
        <v>8</v>
      </c>
      <c r="L33" s="227"/>
      <c r="M33" s="287"/>
      <c r="N33" s="288"/>
      <c r="O33" s="289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0" t="str">
        <f>IF(S34="","",S34)</f>
        <v/>
      </c>
      <c r="D34" s="281"/>
      <c r="E34" s="282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3"/>
      <c r="M34" s="287"/>
      <c r="N34" s="288"/>
      <c r="O34" s="289"/>
      <c r="P34" s="49"/>
      <c r="Q34" s="26">
        <v>1</v>
      </c>
      <c r="R34" s="48"/>
      <c r="S34" s="284"/>
      <c r="T34" s="285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6"/>
      <c r="M35" s="290"/>
      <c r="N35" s="291"/>
      <c r="O35" s="292"/>
      <c r="P35" s="45"/>
      <c r="Q35" s="10">
        <v>2</v>
      </c>
      <c r="R35" s="44"/>
      <c r="S35" s="278"/>
      <c r="T35" s="279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38" t="s">
        <v>13</v>
      </c>
      <c r="C36" s="239"/>
      <c r="D36" s="240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5"/>
      <c r="N36" s="276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1"/>
      <c r="C37" s="242"/>
      <c r="D37" s="243"/>
      <c r="E37" s="244"/>
      <c r="F37" s="245"/>
      <c r="G37" s="246"/>
      <c r="H37" s="247"/>
      <c r="I37" s="248"/>
      <c r="J37" s="249"/>
      <c r="K37" s="250"/>
      <c r="L37" s="242"/>
      <c r="M37" s="242"/>
      <c r="N37" s="243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68"/>
      <c r="D38" s="62" t="s">
        <v>20</v>
      </c>
      <c r="E38" s="61" t="s">
        <v>19</v>
      </c>
      <c r="F38" s="61"/>
      <c r="G38" s="61" t="s">
        <v>18</v>
      </c>
      <c r="H38" s="60"/>
      <c r="I38" s="269" t="s">
        <v>17</v>
      </c>
      <c r="J38" s="269"/>
      <c r="K38" s="270"/>
      <c r="L38" s="270"/>
      <c r="M38" s="270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337/4</v>
      </c>
      <c r="E41" s="183"/>
      <c r="F41" s="40"/>
      <c r="G41" s="181" t="s">
        <v>11</v>
      </c>
      <c r="H41" s="181"/>
      <c r="I41" s="181"/>
      <c r="J41" s="182">
        <f>$O$6</f>
        <v>13</v>
      </c>
      <c r="K41" s="182"/>
      <c r="L41" s="182"/>
      <c r="M41" s="256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6" t="s">
        <v>8</v>
      </c>
      <c r="L42" s="227"/>
      <c r="M42" s="300"/>
      <c r="N42" s="156"/>
      <c r="O42" s="30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3"/>
      <c r="M43" s="300"/>
      <c r="N43" s="156"/>
      <c r="O43" s="30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6"/>
      <c r="M44" s="257"/>
      <c r="N44" s="258"/>
      <c r="O44" s="302"/>
      <c r="P44" s="45"/>
      <c r="Q44" s="10">
        <v>2</v>
      </c>
      <c r="R44" s="44"/>
      <c r="S44" s="278"/>
      <c r="T44" s="279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38" t="s">
        <v>13</v>
      </c>
      <c r="C45" s="239"/>
      <c r="D45" s="240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5"/>
      <c r="N45" s="276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1"/>
      <c r="C46" s="242"/>
      <c r="D46" s="243"/>
      <c r="E46" s="244"/>
      <c r="F46" s="245"/>
      <c r="G46" s="246"/>
      <c r="H46" s="247"/>
      <c r="I46" s="248"/>
      <c r="J46" s="249"/>
      <c r="K46" s="250"/>
      <c r="L46" s="242"/>
      <c r="M46" s="242"/>
      <c r="N46" s="243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2020-08-02T03:59:27Z</cp:lastPrinted>
  <dcterms:created xsi:type="dcterms:W3CDTF">2018-11-04T09:48:07Z</dcterms:created>
  <dcterms:modified xsi:type="dcterms:W3CDTF">2020-08-02T03:59:39Z</dcterms:modified>
</cp:coreProperties>
</file>