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<sst xmlns="http://schemas.openxmlformats.org/spreadsheetml/2006/main" count="107" uniqueCount="48">
  <si>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</si>
  <si>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</si>
  <si>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</si>
  <si>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</si>
  <si>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</si>
  <si>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</si>
  <si>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</si>
  <si>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</si>
  <si>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</si>
  <si>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</si>
  <si>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</si>
  <si>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</si>
  <si>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</si>
  <si>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</si>
  <si>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</si>
  <si>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</si>
  <si>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</si>
  <si>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</si>
  <si>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</si>
  <si>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</si>
  <si>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</si>
  <si>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</si>
  <si>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</si>
  <si>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</si>
  <si>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</si>
  <si>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</si>
  <si>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</si>
  <si>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</si>
  <si>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</si>
  <si>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</si>
  <si>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</si>
  <si>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</si>
  <si>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</si>
  <si>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</si>
  <si>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</si>
  <si>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</si>
  <si>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</si>
  <si>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</si>
  <si>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</si>
  <si>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</si>
  <si>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</si>
  <si>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</si>
  <si>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</si>
  <si>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کفی نایک بژ</t>
  </si>
  <si>
    <t xml:space="preserve">تایم استاندارد </t>
  </si>
  <si>
    <t>339/6</t>
  </si>
  <si>
    <t xml:space="preserve">قهوه ای </t>
  </si>
  <si>
    <t xml:space="preserve">فوم سنگی پشت فتر قهوه ای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</si>
</sst>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4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0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11" fillId="0" borderId="34" xfId="0" applyFont="1" applyBorder="1" applyAlignment="1" applyProtection="1">
      <alignment horizontal="center" vertical="center"/>
      <protection hidden="1"/>
    </xf>
    <xf numFmtId="0" fontId="11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X7" sqref="X7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4</v>
      </c>
      <c r="E2" s="117">
        <v>11</v>
      </c>
      <c r="F2" s="117">
        <v>1401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1401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/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1401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25</v>
      </c>
      <c r="G6" s="94">
        <f t="shared" ref="G6:L7" si="0">S6</f>
        <v>26</v>
      </c>
      <c r="H6" s="94">
        <f t="shared" si="0"/>
        <v>27</v>
      </c>
      <c r="I6" s="94">
        <f t="shared" si="0"/>
        <v>28</v>
      </c>
      <c r="J6" s="94">
        <f t="shared" si="0"/>
        <v>29</v>
      </c>
      <c r="K6" s="94">
        <f t="shared" si="0"/>
        <v>30</v>
      </c>
      <c r="L6" s="94">
        <f t="shared" si="0"/>
        <v>0</v>
      </c>
      <c r="M6" s="93" t="s">
        <v>29</v>
      </c>
      <c r="N6" s="229" t="s">
        <v>11</v>
      </c>
      <c r="O6" s="231">
        <v>208</v>
      </c>
      <c r="P6" s="84"/>
      <c r="Q6" s="92" t="s">
        <v>30</v>
      </c>
      <c r="R6" s="134">
        <v>25</v>
      </c>
      <c r="S6" s="135">
        <v>26</v>
      </c>
      <c r="T6" s="135">
        <v>27</v>
      </c>
      <c r="U6" s="135">
        <v>28</v>
      </c>
      <c r="V6" s="135">
        <v>29</v>
      </c>
      <c r="W6" s="135">
        <v>30</v>
      </c>
      <c r="X6" s="136">
        <v>0</v>
      </c>
      <c r="Y6" s="92" t="s">
        <v>29</v>
      </c>
    </row>
    <row r="7" spans="2:36" ht="18" customHeight="1" thickBot="1" x14ac:dyDescent="0.3">
      <c r="B7" s="141" t="s">
        <v>45</v>
      </c>
      <c r="C7" s="142"/>
      <c r="D7" s="142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15</v>
      </c>
      <c r="I7" s="90">
        <f t="shared" si="0"/>
        <v>45</v>
      </c>
      <c r="J7" s="90">
        <f t="shared" si="0"/>
        <v>45</v>
      </c>
      <c r="K7" s="90">
        <f t="shared" si="0"/>
        <v>45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15</v>
      </c>
      <c r="S7" s="87">
        <v>15</v>
      </c>
      <c r="T7" s="87">
        <v>15</v>
      </c>
      <c r="U7" s="87">
        <v>45</v>
      </c>
      <c r="V7" s="87">
        <v>45</v>
      </c>
      <c r="W7" s="87">
        <v>45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46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/>
      <c r="T11" s="166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167" t="str">
        <f>IF(S12="","",S12)</f>
        <v xml:space="preserve">فوم سنگی پشت فتر قهوه ای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7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47</v>
      </c>
      <c r="T12" s="175"/>
      <c r="U12" s="125" t="s">
        <v>42</v>
      </c>
      <c r="V12" s="126">
        <v>21</v>
      </c>
      <c r="X12" s="22"/>
      <c r="Y12" s="22"/>
      <c r="AA12" s="6">
        <f>($M$7*V12)/$S$9</f>
        <v>7</v>
      </c>
    </row>
    <row r="13" spans="2:36" ht="19.7" customHeight="1" x14ac:dyDescent="0.25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44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339/6</v>
      </c>
      <c r="E20" s="184"/>
      <c r="F20" s="107"/>
      <c r="G20" s="182" t="s">
        <v>11</v>
      </c>
      <c r="H20" s="182"/>
      <c r="I20" s="182"/>
      <c r="J20" s="183">
        <f>$O$6</f>
        <v>208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3"/>
      <c r="N21" s="304"/>
      <c r="O21" s="158"/>
      <c r="P21" s="109"/>
      <c r="Q21" s="308" t="s">
        <v>7</v>
      </c>
      <c r="R21" s="309"/>
      <c r="S21" s="309"/>
      <c r="T21" s="310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11" t="str">
        <f>IF(S22="","",S22)</f>
        <v/>
      </c>
      <c r="D22" s="312"/>
      <c r="E22" s="312"/>
      <c r="F22" s="27" t="str">
        <f>IF(C22="","",IF(U22="","",U22))</f>
        <v/>
      </c>
      <c r="G22" s="313" t="str">
        <f>IF(C22="","",$M$7)</f>
        <v/>
      </c>
      <c r="H22" s="313"/>
      <c r="I22" s="314" t="str">
        <f>IF(C22="","",AA22)</f>
        <v/>
      </c>
      <c r="J22" s="314"/>
      <c r="K22" s="315"/>
      <c r="L22" s="316"/>
      <c r="M22" s="303"/>
      <c r="N22" s="304"/>
      <c r="O22" s="158"/>
      <c r="P22" s="11"/>
      <c r="Q22" s="26">
        <v>1</v>
      </c>
      <c r="R22" s="25"/>
      <c r="S22" s="317"/>
      <c r="T22" s="317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3"/>
      <c r="N23" s="304"/>
      <c r="O23" s="158"/>
      <c r="P23" s="109"/>
      <c r="Q23" s="17">
        <v>2</v>
      </c>
      <c r="R23" s="16"/>
      <c r="S23" s="317"/>
      <c r="T23" s="317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3"/>
      <c r="N24" s="304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8" t="str">
        <f>IF(C25="","",$M$7)</f>
        <v/>
      </c>
      <c r="H25" s="319"/>
      <c r="I25" s="274" t="str">
        <f>IF(C25="","",AA25)</f>
        <v/>
      </c>
      <c r="J25" s="274"/>
      <c r="K25" s="275"/>
      <c r="L25" s="276"/>
      <c r="M25" s="305"/>
      <c r="N25" s="306"/>
      <c r="O25" s="307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30</v>
      </c>
      <c r="C30" s="195"/>
      <c r="D30" s="94">
        <f>F6</f>
        <v>25</v>
      </c>
      <c r="E30" s="94">
        <f t="shared" ref="E30:J30" si="4">G6</f>
        <v>26</v>
      </c>
      <c r="F30" s="94">
        <f t="shared" si="4"/>
        <v>27</v>
      </c>
      <c r="G30" s="94">
        <f t="shared" si="4"/>
        <v>28</v>
      </c>
      <c r="H30" s="94">
        <f t="shared" si="4"/>
        <v>29</v>
      </c>
      <c r="I30" s="94">
        <f t="shared" si="4"/>
        <v>30</v>
      </c>
      <c r="J30" s="94">
        <f t="shared" si="4"/>
        <v>0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28</v>
      </c>
      <c r="C31" s="148"/>
      <c r="D31" s="111">
        <f>F7</f>
        <v>15</v>
      </c>
      <c r="E31" s="111">
        <f t="shared" ref="E31:J31" si="5">G7</f>
        <v>15</v>
      </c>
      <c r="F31" s="111">
        <f t="shared" si="5"/>
        <v>15</v>
      </c>
      <c r="G31" s="111">
        <f t="shared" si="5"/>
        <v>45</v>
      </c>
      <c r="H31" s="111">
        <f t="shared" si="5"/>
        <v>45</v>
      </c>
      <c r="I31" s="111">
        <f t="shared" si="5"/>
        <v>45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339/6</v>
      </c>
      <c r="E32" s="257"/>
      <c r="F32" s="110"/>
      <c r="G32" s="255" t="s">
        <v>11</v>
      </c>
      <c r="H32" s="255"/>
      <c r="I32" s="255"/>
      <c r="J32" s="256">
        <f>$O$6</f>
        <v>208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0" t="s">
        <v>23</v>
      </c>
      <c r="D33" s="280"/>
      <c r="E33" s="280"/>
      <c r="F33" s="56" t="s">
        <v>6</v>
      </c>
      <c r="G33" s="296" t="s">
        <v>9</v>
      </c>
      <c r="H33" s="296"/>
      <c r="I33" s="296" t="s">
        <v>5</v>
      </c>
      <c r="J33" s="296"/>
      <c r="K33" s="227" t="s">
        <v>8</v>
      </c>
      <c r="L33" s="228"/>
      <c r="M33" s="290"/>
      <c r="N33" s="291"/>
      <c r="O33" s="292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3" t="str">
        <f>IF(S34="","",S34)</f>
        <v>کفی نایک بژ</v>
      </c>
      <c r="D34" s="284"/>
      <c r="E34" s="285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4</v>
      </c>
      <c r="J34" s="171"/>
      <c r="K34" s="172"/>
      <c r="L34" s="286"/>
      <c r="M34" s="290"/>
      <c r="N34" s="291"/>
      <c r="O34" s="292"/>
      <c r="P34" s="49"/>
      <c r="Q34" s="26">
        <v>1</v>
      </c>
      <c r="R34" s="48"/>
      <c r="S34" s="287" t="s">
        <v>43</v>
      </c>
      <c r="T34" s="288"/>
      <c r="U34" s="24" t="s">
        <v>42</v>
      </c>
      <c r="V34" s="47">
        <v>12</v>
      </c>
      <c r="X34" s="22"/>
      <c r="Y34" s="22"/>
      <c r="AA34" s="6">
        <f>($M$7*V34)/$S$9</f>
        <v>4</v>
      </c>
    </row>
    <row r="35" spans="2:27" ht="19.7" customHeight="1" thickBot="1" x14ac:dyDescent="0.3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93"/>
      <c r="N35" s="294"/>
      <c r="O35" s="295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339/6</v>
      </c>
      <c r="E41" s="184"/>
      <c r="F41" s="40"/>
      <c r="G41" s="182" t="s">
        <v>11</v>
      </c>
      <c r="H41" s="182"/>
      <c r="I41" s="182"/>
      <c r="J41" s="183">
        <f>$O$6</f>
        <v>208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99" t="s">
        <v>14</v>
      </c>
      <c r="D42" s="299"/>
      <c r="E42" s="299"/>
      <c r="F42" s="56" t="s">
        <v>6</v>
      </c>
      <c r="G42" s="296" t="s">
        <v>9</v>
      </c>
      <c r="H42" s="296"/>
      <c r="I42" s="296" t="s">
        <v>5</v>
      </c>
      <c r="J42" s="296"/>
      <c r="K42" s="227" t="s">
        <v>8</v>
      </c>
      <c r="L42" s="228"/>
      <c r="M42" s="300"/>
      <c r="N42" s="157"/>
      <c r="O42" s="30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67" t="str">
        <f>IF(S43="","",S43)</f>
        <v/>
      </c>
      <c r="D43" s="168"/>
      <c r="E43" s="169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6"/>
      <c r="M43" s="300"/>
      <c r="N43" s="157"/>
      <c r="O43" s="301"/>
      <c r="P43" s="49"/>
      <c r="Q43" s="26">
        <v>1</v>
      </c>
      <c r="R43" s="48"/>
      <c r="S43" s="297"/>
      <c r="T43" s="29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30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2023-01-24T10:25:19Z</cp:lastPrinted>
  <dcterms:created xsi:type="dcterms:W3CDTF">2018-11-04T09:48:07Z</dcterms:created>
  <dcterms:modified xsi:type="dcterms:W3CDTF">2023-01-24T10:25:21Z</dcterms:modified>
</cp:coreProperties>
</file>