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<sst xmlns="http://schemas.openxmlformats.org/spreadsheetml/2006/main" count="111" uniqueCount="49">
  <si>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</si>
  <si>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</si>
  <si>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</si>
  <si>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</si>
  <si>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</si>
  <si>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</si>
  <si>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</si>
  <si>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</si>
  <si>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</si>
  <si>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</si>
  <si>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</si>
  <si>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</si>
  <si>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</si>
  <si>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</si>
  <si>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</si>
  <si>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</si>
  <si>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</si>
  <si>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</si>
  <si>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</si>
  <si>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</si>
  <si>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</si>
  <si>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</si>
  <si>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</si>
  <si>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</si>
  <si>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</si>
  <si>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</si>
  <si>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</si>
  <si>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</si>
  <si>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</si>
  <si>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</si>
  <si>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</si>
  <si>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</si>
  <si>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</si>
  <si>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</si>
  <si>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</si>
  <si>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</si>
  <si>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</si>
  <si>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</si>
  <si>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</si>
  <si>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</si>
  <si>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</si>
  <si>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</si>
  <si>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</si>
  <si>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340/1</t>
  </si>
  <si>
    <t>آستری نخودی</t>
  </si>
  <si>
    <t xml:space="preserve">مارک زده نشود </t>
  </si>
  <si>
    <t xml:space="preserve">عسلی </t>
  </si>
  <si>
    <t xml:space="preserve">سوبله پاویا عسلی 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</si>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</sst>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  <font>
      <b/>
      <sz val="18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9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 hidden="1"/>
    </xf>
    <xf numFmtId="0" fontId="6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28" xfId="0" quotePrefix="1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32" fillId="0" borderId="34" xfId="0" applyFont="1" applyBorder="1" applyAlignment="1" applyProtection="1">
      <alignment horizontal="center" vertical="center"/>
      <protection hidden="1"/>
    </xf>
    <xf numFmtId="0" fontId="32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11</xdr:col>
      <xdr:colOff>412567</xdr:colOff>
      <xdr:row>9</xdr:row>
      <xdr:rowOff>21167</xdr:rowOff>
    </xdr:from>
    <xdr:to>
      <xdr:col>14</xdr:col>
      <xdr:colOff>1238250</xdr:colOff>
      <xdr:row>14</xdr:row>
      <xdr:rowOff>222250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86500" y="1862667"/>
          <a:ext cx="2148600" cy="1248833"/>
        </a:xfrm>
        <a:prstGeom prst="rect">
          <a:avLst/>
        </a:prstGeom>
      </xdr:spPr>
    </xdr:pic>
    <xdr:clientData/>
  </xdr:twoCellAnchor>
  <xdr:twoCellAnchor editAs="oneCell">
    <xdr:from>
      <xdr:col>12</xdr:col>
      <xdr:colOff>1</xdr:colOff>
      <xdr:row>20</xdr:row>
      <xdr:rowOff>0</xdr:rowOff>
    </xdr:from>
    <xdr:to>
      <xdr:col>14</xdr:col>
      <xdr:colOff>1217084</xdr:colOff>
      <xdr:row>25</xdr:row>
      <xdr:rowOff>21166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7666" y="4349750"/>
          <a:ext cx="2106083" cy="12488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X7" sqref="X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7</v>
      </c>
      <c r="E2" s="117">
        <v>12</v>
      </c>
      <c r="F2" s="117">
        <v>1400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1400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/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1400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9" t="s">
        <v>31</v>
      </c>
      <c r="C6" s="140"/>
      <c r="D6" s="140"/>
      <c r="E6" s="95" t="s">
        <v>30</v>
      </c>
      <c r="F6" s="94">
        <f>R6</f>
        <v>39</v>
      </c>
      <c r="G6" s="94">
        <f t="shared" ref="G6:L7" si="0">S6</f>
        <v>40</v>
      </c>
      <c r="H6" s="94">
        <f t="shared" si="0"/>
        <v>41</v>
      </c>
      <c r="I6" s="94">
        <f t="shared" si="0"/>
        <v>42</v>
      </c>
      <c r="J6" s="94">
        <f t="shared" si="0"/>
        <v>43</v>
      </c>
      <c r="K6" s="94">
        <f t="shared" si="0"/>
        <v>44</v>
      </c>
      <c r="L6" s="94">
        <f t="shared" si="0"/>
        <v>0</v>
      </c>
      <c r="M6" s="93" t="s">
        <v>29</v>
      </c>
      <c r="N6" s="230" t="s">
        <v>11</v>
      </c>
      <c r="O6" s="232">
        <v>641</v>
      </c>
      <c r="P6" s="84"/>
      <c r="Q6" s="92" t="s">
        <v>30</v>
      </c>
      <c r="R6" s="134">
        <v>39</v>
      </c>
      <c r="S6" s="135">
        <v>40</v>
      </c>
      <c r="T6" s="135">
        <v>41</v>
      </c>
      <c r="U6" s="135">
        <v>42</v>
      </c>
      <c r="V6" s="135">
        <v>43</v>
      </c>
      <c r="W6" s="135">
        <v>44</v>
      </c>
      <c r="X6" s="136"/>
      <c r="Y6" s="92" t="s">
        <v>29</v>
      </c>
    </row>
    <row r="7" spans="2:36" ht="18" customHeight="1" thickBot="1" x14ac:dyDescent="0.25">
      <c r="B7" s="141" t="s">
        <v>43</v>
      </c>
      <c r="C7" s="142"/>
      <c r="D7" s="142"/>
      <c r="E7" s="91" t="s">
        <v>28</v>
      </c>
      <c r="F7" s="90">
        <f>R7</f>
        <v>18</v>
      </c>
      <c r="G7" s="90">
        <f t="shared" si="0"/>
        <v>18</v>
      </c>
      <c r="H7" s="90">
        <f t="shared" si="0"/>
        <v>18</v>
      </c>
      <c r="I7" s="90">
        <f t="shared" si="0"/>
        <v>36</v>
      </c>
      <c r="J7" s="90">
        <f t="shared" si="0"/>
        <v>36</v>
      </c>
      <c r="K7" s="90">
        <f t="shared" si="0"/>
        <v>18</v>
      </c>
      <c r="L7" s="90">
        <f t="shared" si="0"/>
        <v>0</v>
      </c>
      <c r="M7" s="90">
        <f t="shared" ref="M7" si="1">Y7</f>
        <v>144</v>
      </c>
      <c r="N7" s="231"/>
      <c r="O7" s="233"/>
      <c r="P7" s="89"/>
      <c r="Q7" s="88" t="s">
        <v>28</v>
      </c>
      <c r="R7" s="87">
        <v>18</v>
      </c>
      <c r="S7" s="87">
        <v>18</v>
      </c>
      <c r="T7" s="87">
        <v>18</v>
      </c>
      <c r="U7" s="87">
        <v>36</v>
      </c>
      <c r="V7" s="87">
        <v>36</v>
      </c>
      <c r="W7" s="87">
        <v>18</v>
      </c>
      <c r="X7" s="86"/>
      <c r="Y7" s="85">
        <f>SUM(R7:X7)</f>
        <v>144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4" t="s">
        <v>26</v>
      </c>
      <c r="O8" s="236" t="s">
        <v>46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5"/>
      <c r="O9" s="237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7" t="str">
        <f>IF(S12="","",S12)</f>
        <v xml:space="preserve">سوبله پاویا عسلی </v>
      </c>
      <c r="D12" s="168"/>
      <c r="E12" s="169"/>
      <c r="F12" s="19" t="str">
        <f>IF(C12="","",IF(U12="","",U12))</f>
        <v>متر</v>
      </c>
      <c r="G12" s="170">
        <f>IF(C12="","",$M$7)</f>
        <v>144</v>
      </c>
      <c r="H12" s="170"/>
      <c r="I12" s="171">
        <f>IF(C12="","",AA12)</f>
        <v>6.1333333333333337</v>
      </c>
      <c r="J12" s="171"/>
      <c r="K12" s="172"/>
      <c r="L12" s="173"/>
      <c r="M12" s="238"/>
      <c r="N12" s="239"/>
      <c r="O12" s="240"/>
      <c r="P12" s="49"/>
      <c r="Q12" s="71">
        <v>1</v>
      </c>
      <c r="R12" s="124"/>
      <c r="S12" s="174" t="s">
        <v>47</v>
      </c>
      <c r="T12" s="175"/>
      <c r="U12" s="125" t="s">
        <v>42</v>
      </c>
      <c r="V12" s="126">
        <v>23</v>
      </c>
      <c r="X12" s="22"/>
      <c r="Y12" s="22"/>
      <c r="AA12" s="6">
        <f>($M$7*V12)/$S$9</f>
        <v>6.1333333333333337</v>
      </c>
    </row>
    <row r="13" spans="2:36" ht="19.7" customHeight="1" x14ac:dyDescent="0.2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8"/>
      <c r="N13" s="239"/>
      <c r="O13" s="240"/>
      <c r="P13" s="45"/>
      <c r="Q13" s="70">
        <v>2</v>
      </c>
      <c r="R13" s="127"/>
      <c r="S13" s="196"/>
      <c r="T13" s="197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8"/>
      <c r="N14" s="239"/>
      <c r="O14" s="240"/>
      <c r="P14" s="11"/>
      <c r="Q14" s="70">
        <v>3</v>
      </c>
      <c r="R14" s="127"/>
      <c r="S14" s="211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2" t="str">
        <f>IF(S15="","",S15)</f>
        <v/>
      </c>
      <c r="D15" s="212"/>
      <c r="E15" s="212"/>
      <c r="F15" s="68" t="str">
        <f>IF(C15="","",IF(U15="","",U15))</f>
        <v/>
      </c>
      <c r="G15" s="213" t="str">
        <f>IF(C15="","",$M$7)</f>
        <v/>
      </c>
      <c r="H15" s="213"/>
      <c r="I15" s="217" t="str">
        <f>IF(C15="","",AA15)</f>
        <v/>
      </c>
      <c r="J15" s="217"/>
      <c r="K15" s="218"/>
      <c r="L15" s="219"/>
      <c r="M15" s="238"/>
      <c r="N15" s="239"/>
      <c r="O15" s="240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2" t="s">
        <v>13</v>
      </c>
      <c r="C16" s="243"/>
      <c r="D16" s="244"/>
      <c r="E16" s="191" t="s">
        <v>3</v>
      </c>
      <c r="F16" s="192"/>
      <c r="G16" s="193"/>
      <c r="H16" s="220" t="s">
        <v>2</v>
      </c>
      <c r="I16" s="221"/>
      <c r="J16" s="222"/>
      <c r="K16" s="214" t="s">
        <v>1</v>
      </c>
      <c r="L16" s="215"/>
      <c r="M16" s="215"/>
      <c r="N16" s="216"/>
      <c r="O16" s="66" t="s">
        <v>48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5"/>
      <c r="C17" s="246"/>
      <c r="D17" s="247"/>
      <c r="E17" s="248"/>
      <c r="F17" s="249"/>
      <c r="G17" s="250"/>
      <c r="H17" s="251"/>
      <c r="I17" s="252"/>
      <c r="J17" s="253"/>
      <c r="K17" s="254"/>
      <c r="L17" s="246"/>
      <c r="M17" s="246"/>
      <c r="N17" s="247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1"/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340/1</v>
      </c>
      <c r="E20" s="184"/>
      <c r="F20" s="107"/>
      <c r="G20" s="182" t="s">
        <v>11</v>
      </c>
      <c r="H20" s="182"/>
      <c r="I20" s="182"/>
      <c r="J20" s="183">
        <f>$O$6</f>
        <v>641</v>
      </c>
      <c r="K20" s="183"/>
      <c r="L20" s="183"/>
      <c r="M20" s="260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1" t="s">
        <v>7</v>
      </c>
      <c r="C21" s="262"/>
      <c r="D21" s="262"/>
      <c r="E21" s="263"/>
      <c r="F21" s="31" t="s">
        <v>6</v>
      </c>
      <c r="G21" s="264" t="s">
        <v>9</v>
      </c>
      <c r="H21" s="265"/>
      <c r="I21" s="266" t="s">
        <v>5</v>
      </c>
      <c r="J21" s="267"/>
      <c r="K21" s="268" t="s">
        <v>8</v>
      </c>
      <c r="L21" s="269"/>
      <c r="M21" s="302"/>
      <c r="N21" s="157"/>
      <c r="O21" s="303"/>
      <c r="P21" s="109"/>
      <c r="Q21" s="307" t="s">
        <v>7</v>
      </c>
      <c r="R21" s="308"/>
      <c r="S21" s="308"/>
      <c r="T21" s="309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10" t="str">
        <f>IF(S22="","",S22)</f>
        <v xml:space="preserve">مارک زده نشود </v>
      </c>
      <c r="D22" s="311"/>
      <c r="E22" s="311"/>
      <c r="F22" s="27" t="str">
        <f>IF(C22="","",IF(U22="","",U22))</f>
        <v/>
      </c>
      <c r="G22" s="312">
        <f>IF(C22="","",$M$7)</f>
        <v>144</v>
      </c>
      <c r="H22" s="312"/>
      <c r="I22" s="313">
        <f>IF(C22="","",AA22)</f>
        <v>0</v>
      </c>
      <c r="J22" s="313"/>
      <c r="K22" s="314"/>
      <c r="L22" s="315"/>
      <c r="M22" s="302"/>
      <c r="N22" s="157"/>
      <c r="O22" s="303"/>
      <c r="P22" s="11"/>
      <c r="Q22" s="26">
        <v>1</v>
      </c>
      <c r="R22" s="25"/>
      <c r="S22" s="316" t="s">
        <v>45</v>
      </c>
      <c r="T22" s="316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270" t="str">
        <f>IF(S23="","",S23)</f>
        <v/>
      </c>
      <c r="D23" s="208"/>
      <c r="E23" s="208"/>
      <c r="F23" s="19" t="str">
        <f>IF(C23="","",IF(U23="","",U23))</f>
        <v/>
      </c>
      <c r="G23" s="223" t="str">
        <f>IF(C23="","",$M$7)</f>
        <v/>
      </c>
      <c r="H23" s="224"/>
      <c r="I23" s="171" t="str">
        <f>IF(C23="","",AA23)</f>
        <v/>
      </c>
      <c r="J23" s="171"/>
      <c r="K23" s="209"/>
      <c r="L23" s="210"/>
      <c r="M23" s="302"/>
      <c r="N23" s="157"/>
      <c r="O23" s="303"/>
      <c r="P23" s="109"/>
      <c r="Q23" s="17">
        <v>2</v>
      </c>
      <c r="R23" s="16"/>
      <c r="S23" s="316"/>
      <c r="T23" s="316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70" t="str">
        <f>IF(S24="","",S24)</f>
        <v/>
      </c>
      <c r="D24" s="208"/>
      <c r="E24" s="208"/>
      <c r="F24" s="19" t="str">
        <f>IF(C24="","",IF(U24="","",U24))</f>
        <v/>
      </c>
      <c r="G24" s="223" t="str">
        <f>IF(C24="","",$M$7)</f>
        <v/>
      </c>
      <c r="H24" s="224"/>
      <c r="I24" s="171" t="str">
        <f>IF(C24="","",AA24)</f>
        <v/>
      </c>
      <c r="J24" s="171"/>
      <c r="K24" s="209"/>
      <c r="L24" s="210"/>
      <c r="M24" s="302"/>
      <c r="N24" s="157"/>
      <c r="O24" s="303"/>
      <c r="P24" s="108"/>
      <c r="Q24" s="17">
        <v>3</v>
      </c>
      <c r="R24" s="16"/>
      <c r="S24" s="225"/>
      <c r="T24" s="225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6" t="str">
        <f>IF(S25="","",S25)</f>
        <v/>
      </c>
      <c r="D25" s="227"/>
      <c r="E25" s="227"/>
      <c r="F25" s="12" t="str">
        <f>IF(C25="","",IF(U25="","",U25))</f>
        <v/>
      </c>
      <c r="G25" s="317" t="str">
        <f>IF(C25="","",$M$7)</f>
        <v/>
      </c>
      <c r="H25" s="318"/>
      <c r="I25" s="275" t="str">
        <f>IF(C25="","",AA25)</f>
        <v/>
      </c>
      <c r="J25" s="275"/>
      <c r="K25" s="276"/>
      <c r="L25" s="277"/>
      <c r="M25" s="304"/>
      <c r="N25" s="305"/>
      <c r="O25" s="306"/>
      <c r="P25" s="11"/>
      <c r="Q25" s="10">
        <v>4</v>
      </c>
      <c r="R25" s="9"/>
      <c r="S25" s="278"/>
      <c r="T25" s="278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2" t="s">
        <v>4</v>
      </c>
      <c r="C26" s="243"/>
      <c r="D26" s="244"/>
      <c r="E26" s="191" t="s">
        <v>3</v>
      </c>
      <c r="F26" s="192"/>
      <c r="G26" s="193"/>
      <c r="H26" s="220" t="s">
        <v>2</v>
      </c>
      <c r="I26" s="221"/>
      <c r="J26" s="222"/>
      <c r="K26" s="214" t="s">
        <v>1</v>
      </c>
      <c r="L26" s="215"/>
      <c r="M26" s="215"/>
      <c r="N26" s="216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5"/>
      <c r="C27" s="246"/>
      <c r="D27" s="247"/>
      <c r="E27" s="248"/>
      <c r="F27" s="249"/>
      <c r="G27" s="250"/>
      <c r="H27" s="251"/>
      <c r="I27" s="252"/>
      <c r="J27" s="253"/>
      <c r="K27" s="254"/>
      <c r="L27" s="246"/>
      <c r="M27" s="246"/>
      <c r="N27" s="247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1"/>
      <c r="C28" s="271"/>
      <c r="D28" s="271"/>
      <c r="E28" s="271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>
        <v>340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4" t="s">
        <v>30</v>
      </c>
      <c r="C30" s="195"/>
      <c r="D30" s="94">
        <f>F6</f>
        <v>39</v>
      </c>
      <c r="E30" s="94">
        <f t="shared" ref="E30:J30" si="4">G6</f>
        <v>40</v>
      </c>
      <c r="F30" s="94">
        <f t="shared" si="4"/>
        <v>41</v>
      </c>
      <c r="G30" s="94">
        <f t="shared" si="4"/>
        <v>42</v>
      </c>
      <c r="H30" s="94">
        <f t="shared" si="4"/>
        <v>43</v>
      </c>
      <c r="I30" s="94">
        <f t="shared" si="4"/>
        <v>44</v>
      </c>
      <c r="J30" s="94">
        <f t="shared" si="4"/>
        <v>0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8" t="s">
        <v>28</v>
      </c>
      <c r="C31" s="148"/>
      <c r="D31" s="111">
        <f>F7</f>
        <v>18</v>
      </c>
      <c r="E31" s="111">
        <f t="shared" ref="E31:J31" si="5">G7</f>
        <v>18</v>
      </c>
      <c r="F31" s="111">
        <f t="shared" si="5"/>
        <v>18</v>
      </c>
      <c r="G31" s="111">
        <f t="shared" si="5"/>
        <v>36</v>
      </c>
      <c r="H31" s="111">
        <f t="shared" si="5"/>
        <v>36</v>
      </c>
      <c r="I31" s="111">
        <f t="shared" si="5"/>
        <v>18</v>
      </c>
      <c r="J31" s="111">
        <f t="shared" si="5"/>
        <v>0</v>
      </c>
      <c r="K31" s="204">
        <f>J31+I31+H31+G31+F31+E31+D31</f>
        <v>144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5" t="s">
        <v>12</v>
      </c>
      <c r="C32" s="256"/>
      <c r="D32" s="257" t="str">
        <f>$B$7</f>
        <v>340/1</v>
      </c>
      <c r="E32" s="258"/>
      <c r="F32" s="110"/>
      <c r="G32" s="256" t="s">
        <v>11</v>
      </c>
      <c r="H32" s="256"/>
      <c r="I32" s="256"/>
      <c r="J32" s="257">
        <f>$O$6</f>
        <v>641</v>
      </c>
      <c r="K32" s="257"/>
      <c r="L32" s="257"/>
      <c r="M32" s="259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1" t="s">
        <v>23</v>
      </c>
      <c r="D33" s="281"/>
      <c r="E33" s="281"/>
      <c r="F33" s="56" t="s">
        <v>6</v>
      </c>
      <c r="G33" s="295" t="s">
        <v>9</v>
      </c>
      <c r="H33" s="295"/>
      <c r="I33" s="295" t="s">
        <v>5</v>
      </c>
      <c r="J33" s="295"/>
      <c r="K33" s="228" t="s">
        <v>8</v>
      </c>
      <c r="L33" s="229"/>
      <c r="M33" s="291"/>
      <c r="N33" s="292"/>
      <c r="O33" s="293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4" t="str">
        <f>IF(S34="","",S34)</f>
        <v>آستری نخودی</v>
      </c>
      <c r="D34" s="285"/>
      <c r="E34" s="286"/>
      <c r="F34" s="19" t="str">
        <f>IF(C34="","",IF(U34="","",U34))</f>
        <v>متر</v>
      </c>
      <c r="G34" s="170">
        <f>IF(C34="","",$M$7)</f>
        <v>144</v>
      </c>
      <c r="H34" s="170"/>
      <c r="I34" s="171">
        <f>IF(C34="","",AA34)</f>
        <v>6.9333333333333336</v>
      </c>
      <c r="J34" s="171"/>
      <c r="K34" s="172"/>
      <c r="L34" s="287"/>
      <c r="M34" s="291"/>
      <c r="N34" s="292"/>
      <c r="O34" s="293"/>
      <c r="P34" s="49"/>
      <c r="Q34" s="26">
        <v>1</v>
      </c>
      <c r="R34" s="48"/>
      <c r="S34" s="288" t="s">
        <v>44</v>
      </c>
      <c r="T34" s="289"/>
      <c r="U34" s="24" t="s">
        <v>42</v>
      </c>
      <c r="V34" s="47">
        <v>26</v>
      </c>
      <c r="X34" s="22"/>
      <c r="Y34" s="22"/>
      <c r="AA34" s="6">
        <f>($M$7*V34)/$S$9</f>
        <v>6.9333333333333336</v>
      </c>
    </row>
    <row r="35" spans="2:27" ht="19.7" customHeight="1" thickBot="1" x14ac:dyDescent="0.25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90"/>
      <c r="M35" s="261"/>
      <c r="N35" s="262"/>
      <c r="O35" s="294"/>
      <c r="P35" s="45"/>
      <c r="Q35" s="10">
        <v>2</v>
      </c>
      <c r="R35" s="44"/>
      <c r="S35" s="282"/>
      <c r="T35" s="28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2" t="s">
        <v>13</v>
      </c>
      <c r="C36" s="243"/>
      <c r="D36" s="244"/>
      <c r="E36" s="191" t="s">
        <v>3</v>
      </c>
      <c r="F36" s="192"/>
      <c r="G36" s="193"/>
      <c r="H36" s="220" t="s">
        <v>2</v>
      </c>
      <c r="I36" s="221"/>
      <c r="J36" s="222"/>
      <c r="K36" s="214" t="s">
        <v>1</v>
      </c>
      <c r="L36" s="215"/>
      <c r="M36" s="279"/>
      <c r="N36" s="28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5"/>
      <c r="C37" s="246"/>
      <c r="D37" s="247"/>
      <c r="E37" s="248"/>
      <c r="F37" s="249"/>
      <c r="G37" s="250"/>
      <c r="H37" s="251"/>
      <c r="I37" s="252"/>
      <c r="J37" s="253"/>
      <c r="K37" s="254"/>
      <c r="L37" s="246"/>
      <c r="M37" s="246"/>
      <c r="N37" s="247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72"/>
      <c r="D38" s="62" t="s">
        <v>20</v>
      </c>
      <c r="E38" s="61" t="s">
        <v>19</v>
      </c>
      <c r="F38" s="61"/>
      <c r="G38" s="61" t="s">
        <v>18</v>
      </c>
      <c r="H38" s="60"/>
      <c r="I38" s="273" t="s">
        <v>17</v>
      </c>
      <c r="J38" s="273"/>
      <c r="K38" s="274"/>
      <c r="L38" s="274"/>
      <c r="M38" s="27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1"/>
      <c r="C39" s="271"/>
      <c r="D39" s="271"/>
      <c r="E39" s="271"/>
      <c r="F39" s="271"/>
      <c r="G39" s="271"/>
      <c r="H39" s="271"/>
      <c r="I39" s="271"/>
      <c r="J39" s="271"/>
      <c r="K39" s="271"/>
      <c r="L39" s="271"/>
      <c r="M39" s="271"/>
      <c r="N39" s="271"/>
      <c r="O39" s="27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340/1</v>
      </c>
      <c r="E41" s="184"/>
      <c r="F41" s="40"/>
      <c r="G41" s="182" t="s">
        <v>11</v>
      </c>
      <c r="H41" s="182"/>
      <c r="I41" s="182"/>
      <c r="J41" s="183">
        <f>$O$6</f>
        <v>641</v>
      </c>
      <c r="K41" s="183"/>
      <c r="L41" s="183"/>
      <c r="M41" s="260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301" t="s">
        <v>14</v>
      </c>
      <c r="D42" s="301"/>
      <c r="E42" s="301"/>
      <c r="F42" s="56" t="s">
        <v>6</v>
      </c>
      <c r="G42" s="295" t="s">
        <v>9</v>
      </c>
      <c r="H42" s="295"/>
      <c r="I42" s="295" t="s">
        <v>5</v>
      </c>
      <c r="J42" s="295"/>
      <c r="K42" s="228" t="s">
        <v>8</v>
      </c>
      <c r="L42" s="229"/>
      <c r="M42" s="291"/>
      <c r="N42" s="292"/>
      <c r="O42" s="293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6" t="str">
        <f>IF(S43="","",S43)</f>
        <v/>
      </c>
      <c r="D43" s="297"/>
      <c r="E43" s="298"/>
      <c r="F43" s="19" t="str">
        <f>IF(C43="","",IF(U43="","",U43))</f>
        <v/>
      </c>
      <c r="G43" s="170" t="str">
        <f>IF(C43="","",$M$7)</f>
        <v/>
      </c>
      <c r="H43" s="170"/>
      <c r="I43" s="171" t="str">
        <f>IF(C43="","",AA43)</f>
        <v/>
      </c>
      <c r="J43" s="171"/>
      <c r="K43" s="172"/>
      <c r="L43" s="287"/>
      <c r="M43" s="291"/>
      <c r="N43" s="292"/>
      <c r="O43" s="293"/>
      <c r="P43" s="49"/>
      <c r="Q43" s="26">
        <v>1</v>
      </c>
      <c r="R43" s="48"/>
      <c r="S43" s="299"/>
      <c r="T43" s="300"/>
      <c r="U43" s="24" t="s">
        <v>42</v>
      </c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90"/>
      <c r="M44" s="261"/>
      <c r="N44" s="262"/>
      <c r="O44" s="294"/>
      <c r="P44" s="45"/>
      <c r="Q44" s="10">
        <v>2</v>
      </c>
      <c r="R44" s="44"/>
      <c r="S44" s="282"/>
      <c r="T44" s="283"/>
      <c r="U44" s="43" t="s">
        <v>42</v>
      </c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2" t="s">
        <v>13</v>
      </c>
      <c r="C45" s="243"/>
      <c r="D45" s="244"/>
      <c r="E45" s="191" t="s">
        <v>3</v>
      </c>
      <c r="F45" s="192"/>
      <c r="G45" s="193"/>
      <c r="H45" s="220" t="s">
        <v>2</v>
      </c>
      <c r="I45" s="221"/>
      <c r="J45" s="222"/>
      <c r="K45" s="214" t="s">
        <v>1</v>
      </c>
      <c r="L45" s="215"/>
      <c r="M45" s="279"/>
      <c r="N45" s="28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5"/>
      <c r="C46" s="246"/>
      <c r="D46" s="247"/>
      <c r="E46" s="248"/>
      <c r="F46" s="249"/>
      <c r="G46" s="250"/>
      <c r="H46" s="251"/>
      <c r="I46" s="252"/>
      <c r="J46" s="253"/>
      <c r="K46" s="254"/>
      <c r="L46" s="246"/>
      <c r="M46" s="246"/>
      <c r="N46" s="247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2022-02-27T04:41:27Z</cp:lastPrinted>
  <dcterms:created xsi:type="dcterms:W3CDTF">2018-11-04T09:48:07Z</dcterms:created>
  <dcterms:modified xsi:type="dcterms:W3CDTF">2022-02-27T04:41:33Z</dcterms:modified>
</cp:coreProperties>
</file>