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<sst xmlns="http://schemas.openxmlformats.org/spreadsheetml/2006/main" count="116" uniqueCount="53">
  <si>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</si>
  <si>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</si>
  <si>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</si>
  <si>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</si>
  <si>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</si>
  <si>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</si>
  <si>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</si>
  <si>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</si>
  <si>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</si>
  <si>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</si>
  <si>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</si>
  <si>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</si>
  <si>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</si>
  <si>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</si>
  <si>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</si>
  <si>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</si>
  <si>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</si>
  <si>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</si>
  <si>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</si>
  <si>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</si>
  <si>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</si>
  <si>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</si>
  <si>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</si>
  <si>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</si>
  <si>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</si>
  <si>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</si>
  <si>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</si>
  <si>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</si>
  <si>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</si>
  <si>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</si>
  <si>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</si>
  <si>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</si>
  <si>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</si>
  <si>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</si>
  <si>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</si>
  <si>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</si>
  <si>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</si>
  <si>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</si>
  <si>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</si>
  <si>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</si>
  <si>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</si>
  <si>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</si>
  <si>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</si>
  <si>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</si>
  <si>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>عدد</t>
  </si>
  <si>
    <t>340/12</t>
  </si>
  <si>
    <t xml:space="preserve">پل مستطیل 2.5 سانت مشکی </t>
  </si>
  <si>
    <t xml:space="preserve">برچسب زبر 10 سانت مشکی </t>
  </si>
  <si>
    <t xml:space="preserve">برچسب نرم 10 سانت مشکی </t>
  </si>
  <si>
    <t xml:space="preserve">رول 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</si>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</sst>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0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30</v>
      </c>
      <c r="E2" s="117">
        <v>2</v>
      </c>
      <c r="F2" s="117">
        <v>1400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1400</v>
      </c>
      <c r="G3" s="99"/>
      <c r="H3" s="306" t="s">
        <v>38</v>
      </c>
      <c r="I3" s="307"/>
      <c r="J3" s="122"/>
      <c r="K3" s="118" t="s">
        <v>36</v>
      </c>
      <c r="L3" s="98"/>
      <c r="M3" s="154" t="s">
        <v>41</v>
      </c>
      <c r="N3" s="154"/>
      <c r="O3" s="308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1400</v>
      </c>
      <c r="G4" s="99"/>
      <c r="H4" s="306" t="s">
        <v>39</v>
      </c>
      <c r="I4" s="307"/>
      <c r="J4" s="123"/>
      <c r="K4" s="118" t="s">
        <v>36</v>
      </c>
      <c r="L4" s="98"/>
      <c r="M4" s="154"/>
      <c r="N4" s="154"/>
      <c r="O4" s="30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1" t="s">
        <v>11</v>
      </c>
      <c r="O6" s="233">
        <v>618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294" t="s">
        <v>45</v>
      </c>
      <c r="C7" s="295"/>
      <c r="D7" s="295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5" t="s">
        <v>26</v>
      </c>
      <c r="O8" s="237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2"/>
      <c r="G9" s="262"/>
      <c r="H9" s="262"/>
      <c r="I9" s="262"/>
      <c r="J9" s="262"/>
      <c r="K9" s="262"/>
      <c r="L9" s="262"/>
      <c r="M9" s="284"/>
      <c r="N9" s="236"/>
      <c r="O9" s="238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6" t="str">
        <f>IF(S12="","",S12)</f>
        <v xml:space="preserve">سوبله پاویا عسلی </v>
      </c>
      <c r="D12" s="217"/>
      <c r="E12" s="21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12</v>
      </c>
      <c r="J12" s="173"/>
      <c r="K12" s="184"/>
      <c r="L12" s="277"/>
      <c r="M12" s="239"/>
      <c r="N12" s="240"/>
      <c r="O12" s="241"/>
      <c r="P12" s="49"/>
      <c r="Q12" s="71">
        <v>1</v>
      </c>
      <c r="R12" s="124"/>
      <c r="S12" s="278" t="s">
        <v>51</v>
      </c>
      <c r="T12" s="279"/>
      <c r="U12" s="125" t="s">
        <v>42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170" t="str">
        <f>IF(S13="","",S13)</f>
        <v xml:space="preserve">برچسب زبر 10 سانت مشکی </v>
      </c>
      <c r="D13" s="170"/>
      <c r="E13" s="170"/>
      <c r="F13" s="19" t="str">
        <f>IF(C13="","",IF(U13="","",U13))</f>
        <v xml:space="preserve">رول </v>
      </c>
      <c r="G13" s="183">
        <f>IF(C13="","",$M$7)</f>
        <v>180</v>
      </c>
      <c r="H13" s="183"/>
      <c r="I13" s="173">
        <f>IF(C13="","",AA13)</f>
        <v>0.5</v>
      </c>
      <c r="J13" s="173"/>
      <c r="K13" s="188"/>
      <c r="L13" s="285"/>
      <c r="M13" s="239"/>
      <c r="N13" s="240"/>
      <c r="O13" s="241"/>
      <c r="P13" s="45"/>
      <c r="Q13" s="70">
        <v>2</v>
      </c>
      <c r="R13" s="127"/>
      <c r="S13" s="259" t="s">
        <v>47</v>
      </c>
      <c r="T13" s="260"/>
      <c r="U13" s="128" t="s">
        <v>49</v>
      </c>
      <c r="V13" s="129">
        <v>1.5</v>
      </c>
      <c r="X13" s="22"/>
      <c r="Y13" s="22"/>
      <c r="AA13" s="6">
        <f t="shared" ref="AA13:AA15" si="2">($M$7*V13)/$S$9</f>
        <v>0.5</v>
      </c>
    </row>
    <row r="14" spans="2:36" ht="19.7" customHeight="1" x14ac:dyDescent="0.2">
      <c r="B14" s="46">
        <v>3</v>
      </c>
      <c r="C14" s="170" t="str">
        <f>IF(S14="","",S14)</f>
        <v xml:space="preserve">برچسب نرم 10 سانت مشکی </v>
      </c>
      <c r="D14" s="170"/>
      <c r="E14" s="170"/>
      <c r="F14" s="19" t="str">
        <f>IF(C14="","",IF(U14="","",U14))</f>
        <v xml:space="preserve">رول </v>
      </c>
      <c r="G14" s="183">
        <f>IF(C14="","",$M$7)</f>
        <v>180</v>
      </c>
      <c r="H14" s="183"/>
      <c r="I14" s="173">
        <f>IF(C14="","",AA14)</f>
        <v>0.5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8" t="s">
        <v>48</v>
      </c>
      <c r="T14" s="260"/>
      <c r="U14" s="128" t="s">
        <v>49</v>
      </c>
      <c r="V14" s="130">
        <v>1.5</v>
      </c>
      <c r="X14" s="22"/>
      <c r="Y14" s="22"/>
      <c r="AA14" s="6">
        <f t="shared" si="2"/>
        <v>0.5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5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340/12</v>
      </c>
      <c r="E20" s="230"/>
      <c r="F20" s="107"/>
      <c r="G20" s="229" t="s">
        <v>11</v>
      </c>
      <c r="H20" s="229"/>
      <c r="I20" s="229"/>
      <c r="J20" s="221">
        <f>$O$6</f>
        <v>618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پل مستطیل 2.5 سانت مشکی 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340/12</v>
      </c>
      <c r="E32" s="246"/>
      <c r="F32" s="110"/>
      <c r="G32" s="244" t="s">
        <v>11</v>
      </c>
      <c r="H32" s="244"/>
      <c r="I32" s="244"/>
      <c r="J32" s="245">
        <f>$O$6</f>
        <v>618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آستری نخودی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8.6666666666666661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340/12</v>
      </c>
      <c r="E41" s="230"/>
      <c r="F41" s="40"/>
      <c r="G41" s="229" t="s">
        <v>11</v>
      </c>
      <c r="H41" s="229"/>
      <c r="I41" s="229"/>
      <c r="J41" s="221">
        <f>$O$6</f>
        <v>618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2021-06-20T11:53:56Z</cp:lastPrinted>
  <dcterms:created xsi:type="dcterms:W3CDTF">2018-11-04T09:48:07Z</dcterms:created>
  <dcterms:modified xsi:type="dcterms:W3CDTF">2021-07-06T08:10:57Z</dcterms:modified>
</cp:coreProperties>
</file>