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<sst xmlns="http://schemas.openxmlformats.org/spreadsheetml/2006/main" count="115" uniqueCount="52">
  <si>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</si>
  <si>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</si>
  <si>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</si>
  <si>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</si>
  <si>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</si>
  <si>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</si>
  <si>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</si>
  <si>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</si>
  <si>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</si>
  <si>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</si>
  <si>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</si>
  <si>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</si>
  <si>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</si>
  <si>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</si>
  <si>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</si>
  <si>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</si>
  <si>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</si>
  <si>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</si>
  <si>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</si>
  <si>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</si>
  <si>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</si>
  <si>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</si>
  <si>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</si>
  <si>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</si>
  <si>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</si>
  <si>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</si>
  <si>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</si>
  <si>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</si>
  <si>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</si>
  <si>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</si>
  <si>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</si>
  <si>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</si>
  <si>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</si>
  <si>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</si>
  <si>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</si>
  <si>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</si>
  <si>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</si>
  <si>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</si>
  <si>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</si>
  <si>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</si>
  <si>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</si>
  <si>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</si>
  <si>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</si>
  <si>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</si>
  <si>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 xml:space="preserve">مختار محمدی </t>
  </si>
  <si>
    <t>عدد</t>
  </si>
  <si>
    <t>340/14</t>
  </si>
  <si>
    <t xml:space="preserve">سکک پولیوا نمره 20 سیاه قلم </t>
  </si>
  <si>
    <t>میخ زیرو نیکل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</si>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</sst>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267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23</v>
      </c>
      <c r="E2" s="117">
        <v>1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44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29" t="s">
        <v>11</v>
      </c>
      <c r="O6" s="231">
        <v>574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9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50</v>
      </c>
      <c r="T12" s="174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210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8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340/14</v>
      </c>
      <c r="E20" s="183"/>
      <c r="F20" s="107"/>
      <c r="G20" s="181" t="s">
        <v>11</v>
      </c>
      <c r="H20" s="181"/>
      <c r="I20" s="181"/>
      <c r="J20" s="182">
        <f>$O$6</f>
        <v>574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1"/>
      <c r="N21" s="156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 xml:space="preserve">سکک پولیوا نمره 20 سیاه قلم </v>
      </c>
      <c r="D22" s="310"/>
      <c r="E22" s="310"/>
      <c r="F22" s="27" t="str">
        <f>IF(C22="","",IF(U22="","",U22))</f>
        <v>عدد</v>
      </c>
      <c r="G22" s="311">
        <f>IF(C22="","",$M$7)</f>
        <v>180</v>
      </c>
      <c r="H22" s="311"/>
      <c r="I22" s="312">
        <f>IF(C22="","",AA22)</f>
        <v>360</v>
      </c>
      <c r="J22" s="312"/>
      <c r="K22" s="313"/>
      <c r="L22" s="314"/>
      <c r="M22" s="301"/>
      <c r="N22" s="156"/>
      <c r="O22" s="302"/>
      <c r="P22" s="11"/>
      <c r="Q22" s="26">
        <v>1</v>
      </c>
      <c r="R22" s="25"/>
      <c r="S22" s="315" t="s">
        <v>47</v>
      </c>
      <c r="T22" s="315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>میخ زیرو نیکل</v>
      </c>
      <c r="D23" s="207"/>
      <c r="E23" s="207"/>
      <c r="F23" s="19" t="str">
        <f>IF(C23="","",IF(U23="","",U23))</f>
        <v>عدد</v>
      </c>
      <c r="G23" s="222">
        <f>IF(C23="","",$M$7)</f>
        <v>180</v>
      </c>
      <c r="H23" s="223"/>
      <c r="I23" s="170">
        <f>IF(C23="","",AA23)</f>
        <v>720</v>
      </c>
      <c r="J23" s="170"/>
      <c r="K23" s="208"/>
      <c r="L23" s="209"/>
      <c r="M23" s="301"/>
      <c r="N23" s="156"/>
      <c r="O23" s="302"/>
      <c r="P23" s="109"/>
      <c r="Q23" s="17">
        <v>2</v>
      </c>
      <c r="R23" s="16"/>
      <c r="S23" s="315" t="s">
        <v>48</v>
      </c>
      <c r="T23" s="315"/>
      <c r="U23" s="15" t="s">
        <v>45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2" t="str">
        <f>IF(C24="","",$M$7)</f>
        <v/>
      </c>
      <c r="H24" s="223"/>
      <c r="I24" s="170" t="str">
        <f>IF(C24="","",AA24)</f>
        <v/>
      </c>
      <c r="J24" s="170"/>
      <c r="K24" s="208"/>
      <c r="L24" s="209"/>
      <c r="M24" s="301"/>
      <c r="N24" s="156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340/14</v>
      </c>
      <c r="E32" s="257"/>
      <c r="F32" s="110"/>
      <c r="G32" s="255" t="s">
        <v>11</v>
      </c>
      <c r="H32" s="255"/>
      <c r="I32" s="255"/>
      <c r="J32" s="256">
        <f>$O$6</f>
        <v>574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آستری نخودی</v>
      </c>
      <c r="D34" s="284"/>
      <c r="E34" s="285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8.6666666666666661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3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340/14</v>
      </c>
      <c r="E41" s="183"/>
      <c r="F41" s="40"/>
      <c r="G41" s="181" t="s">
        <v>11</v>
      </c>
      <c r="H41" s="181"/>
      <c r="I41" s="181"/>
      <c r="J41" s="182">
        <f>$O$6</f>
        <v>574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0"/>
      <c r="N42" s="291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291"/>
      <c r="O43" s="292"/>
      <c r="P43" s="49"/>
      <c r="Q43" s="26">
        <v>1</v>
      </c>
      <c r="R43" s="48"/>
      <c r="S43" s="298"/>
      <c r="T43" s="299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3"/>
      <c r="P44" s="45"/>
      <c r="Q44" s="10">
        <v>2</v>
      </c>
      <c r="R44" s="44"/>
      <c r="S44" s="281"/>
      <c r="T44" s="282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2021-04-12T12:44:12Z</cp:lastPrinted>
  <dcterms:created xsi:type="dcterms:W3CDTF">2018-11-04T09:48:07Z</dcterms:created>
  <dcterms:modified xsi:type="dcterms:W3CDTF">2021-06-29T13:16:38Z</dcterms:modified>
</cp:coreProperties>
</file>