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<sst xmlns="http://schemas.openxmlformats.org/spreadsheetml/2006/main" count="113" uniqueCount="51">
  <si>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</si>
  <si>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</si>
  <si>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</si>
  <si>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</si>
  <si>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</si>
  <si>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</si>
  <si>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</si>
  <si>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</si>
  <si>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</si>
  <si>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</si>
  <si>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</si>
  <si>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</si>
  <si>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</si>
  <si>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</si>
  <si>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</si>
  <si>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</si>
  <si>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</si>
  <si>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</si>
  <si>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</si>
  <si>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</si>
  <si>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</si>
  <si>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</si>
  <si>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</si>
  <si>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</si>
  <si>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</si>
  <si>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</si>
  <si>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</si>
  <si>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</si>
  <si>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</si>
  <si>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</si>
  <si>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</si>
  <si>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</si>
  <si>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</si>
  <si>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</si>
  <si>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</si>
  <si>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</si>
  <si>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</si>
  <si>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</si>
  <si>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</si>
  <si>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</si>
  <si>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</si>
  <si>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</si>
  <si>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</si>
  <si>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آستری نخودی</t>
  </si>
  <si>
    <t>340/7</t>
  </si>
  <si>
    <t xml:space="preserve">مختار محمدی </t>
  </si>
  <si>
    <t>مارک پار س طلایی</t>
  </si>
  <si>
    <t xml:space="preserve">عدد </t>
  </si>
  <si>
    <t xml:space="preserve">عسلی </t>
  </si>
  <si>
    <t xml:space="preserve">سوبله پاویا عسلی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</si>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</sst>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 hidden="1"/>
    </xf>
    <xf numFmtId="0" fontId="6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412567</xdr:colOff>
      <xdr:row>9</xdr:row>
      <xdr:rowOff>21167</xdr:rowOff>
    </xdr:from>
    <xdr:to>
      <xdr:col>14</xdr:col>
      <xdr:colOff>1238250</xdr:colOff>
      <xdr:row>14</xdr:row>
      <xdr:rowOff>222250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0" y="1862667"/>
          <a:ext cx="2148600" cy="124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20</xdr:row>
      <xdr:rowOff>0</xdr:rowOff>
    </xdr:from>
    <xdr:to>
      <xdr:col>14</xdr:col>
      <xdr:colOff>1217084</xdr:colOff>
      <xdr:row>25</xdr:row>
      <xdr:rowOff>21166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6" y="4349750"/>
          <a:ext cx="2106083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256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23</v>
      </c>
      <c r="E2" s="117">
        <v>1</v>
      </c>
      <c r="F2" s="117">
        <v>1400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1400</v>
      </c>
      <c r="G3" s="99"/>
      <c r="H3" s="309" t="s">
        <v>38</v>
      </c>
      <c r="I3" s="310"/>
      <c r="J3" s="122"/>
      <c r="K3" s="118" t="s">
        <v>36</v>
      </c>
      <c r="L3" s="98"/>
      <c r="M3" s="154" t="s">
        <v>41</v>
      </c>
      <c r="N3" s="154"/>
      <c r="O3" s="311" t="s">
        <v>45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1400</v>
      </c>
      <c r="G4" s="99"/>
      <c r="H4" s="309" t="s">
        <v>39</v>
      </c>
      <c r="I4" s="310"/>
      <c r="J4" s="123"/>
      <c r="K4" s="118" t="s">
        <v>36</v>
      </c>
      <c r="L4" s="98"/>
      <c r="M4" s="154"/>
      <c r="N4" s="154"/>
      <c r="O4" s="311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39</v>
      </c>
      <c r="G6" s="94">
        <f t="shared" ref="G6:L7" si="0">S6</f>
        <v>40</v>
      </c>
      <c r="H6" s="94">
        <f t="shared" si="0"/>
        <v>41</v>
      </c>
      <c r="I6" s="94">
        <f t="shared" si="0"/>
        <v>42</v>
      </c>
      <c r="J6" s="94">
        <f t="shared" si="0"/>
        <v>43</v>
      </c>
      <c r="K6" s="94">
        <f t="shared" si="0"/>
        <v>44</v>
      </c>
      <c r="L6" s="94">
        <f t="shared" si="0"/>
        <v>0</v>
      </c>
      <c r="M6" s="93" t="s">
        <v>29</v>
      </c>
      <c r="N6" s="231" t="s">
        <v>11</v>
      </c>
      <c r="O6" s="233">
        <v>567</v>
      </c>
      <c r="P6" s="84"/>
      <c r="Q6" s="92" t="s">
        <v>30</v>
      </c>
      <c r="R6" s="134">
        <v>39</v>
      </c>
      <c r="S6" s="135">
        <v>40</v>
      </c>
      <c r="T6" s="135">
        <v>41</v>
      </c>
      <c r="U6" s="135">
        <v>42</v>
      </c>
      <c r="V6" s="135">
        <v>43</v>
      </c>
      <c r="W6" s="135">
        <v>44</v>
      </c>
      <c r="X6" s="136"/>
      <c r="Y6" s="92" t="s">
        <v>29</v>
      </c>
    </row>
    <row r="7" spans="2:36" ht="18" customHeight="1" thickBot="1" x14ac:dyDescent="0.25">
      <c r="B7" s="297" t="s">
        <v>44</v>
      </c>
      <c r="C7" s="298"/>
      <c r="D7" s="298"/>
      <c r="E7" s="91" t="s">
        <v>28</v>
      </c>
      <c r="F7" s="90">
        <f>R7</f>
        <v>22</v>
      </c>
      <c r="G7" s="90">
        <f t="shared" si="0"/>
        <v>23</v>
      </c>
      <c r="H7" s="90">
        <f t="shared" si="0"/>
        <v>23</v>
      </c>
      <c r="I7" s="90">
        <f t="shared" si="0"/>
        <v>45</v>
      </c>
      <c r="J7" s="90">
        <f t="shared" si="0"/>
        <v>45</v>
      </c>
      <c r="K7" s="90">
        <f t="shared" si="0"/>
        <v>22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22</v>
      </c>
      <c r="S7" s="87">
        <v>23</v>
      </c>
      <c r="T7" s="87">
        <v>23</v>
      </c>
      <c r="U7" s="87">
        <v>45</v>
      </c>
      <c r="V7" s="87">
        <v>45</v>
      </c>
      <c r="W7" s="87">
        <v>22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5" t="s">
        <v>26</v>
      </c>
      <c r="O8" s="237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2"/>
      <c r="G9" s="262"/>
      <c r="H9" s="262"/>
      <c r="I9" s="262"/>
      <c r="J9" s="262"/>
      <c r="K9" s="262"/>
      <c r="L9" s="262"/>
      <c r="M9" s="287"/>
      <c r="N9" s="236"/>
      <c r="O9" s="238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سوبله پاویا عسلی </v>
      </c>
      <c r="D12" s="278"/>
      <c r="E12" s="279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9</v>
      </c>
      <c r="J12" s="173"/>
      <c r="K12" s="184"/>
      <c r="L12" s="280"/>
      <c r="M12" s="239"/>
      <c r="N12" s="240"/>
      <c r="O12" s="241"/>
      <c r="P12" s="49"/>
      <c r="Q12" s="71">
        <v>1</v>
      </c>
      <c r="R12" s="124"/>
      <c r="S12" s="281" t="s">
        <v>49</v>
      </c>
      <c r="T12" s="282"/>
      <c r="U12" s="125" t="s">
        <v>42</v>
      </c>
      <c r="V12" s="126">
        <v>27</v>
      </c>
      <c r="X12" s="22"/>
      <c r="Y12" s="22"/>
      <c r="AA12" s="6">
        <f>($M$7*V12)/$S$9</f>
        <v>9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8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68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8">
        <v>0.14583333333333334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340/7</v>
      </c>
      <c r="E20" s="230"/>
      <c r="F20" s="107"/>
      <c r="G20" s="229" t="s">
        <v>11</v>
      </c>
      <c r="H20" s="229"/>
      <c r="I20" s="229"/>
      <c r="J20" s="221">
        <f>$O$6</f>
        <v>567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مارک پار س طلایی</v>
      </c>
      <c r="D22" s="163"/>
      <c r="E22" s="163"/>
      <c r="F22" s="27" t="str">
        <f>IF(C22="","",IF(U22="","",U22))</f>
        <v xml:space="preserve">عدد 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46</v>
      </c>
      <c r="T22" s="168"/>
      <c r="U22" s="24" t="s">
        <v>47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>
        <v>340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39</v>
      </c>
      <c r="E30" s="94">
        <f t="shared" ref="E30:J30" si="4">G6</f>
        <v>40</v>
      </c>
      <c r="F30" s="94">
        <f t="shared" si="4"/>
        <v>41</v>
      </c>
      <c r="G30" s="94">
        <f t="shared" si="4"/>
        <v>42</v>
      </c>
      <c r="H30" s="94">
        <f t="shared" si="4"/>
        <v>43</v>
      </c>
      <c r="I30" s="94">
        <f t="shared" si="4"/>
        <v>44</v>
      </c>
      <c r="J30" s="94">
        <f t="shared" si="4"/>
        <v>0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22</v>
      </c>
      <c r="E31" s="111">
        <f t="shared" ref="E31:J31" si="5">G7</f>
        <v>23</v>
      </c>
      <c r="F31" s="111">
        <f t="shared" si="5"/>
        <v>23</v>
      </c>
      <c r="G31" s="111">
        <f t="shared" si="5"/>
        <v>45</v>
      </c>
      <c r="H31" s="111">
        <f t="shared" si="5"/>
        <v>45</v>
      </c>
      <c r="I31" s="111">
        <f t="shared" si="5"/>
        <v>22</v>
      </c>
      <c r="J31" s="111">
        <f t="shared" si="5"/>
        <v>0</v>
      </c>
      <c r="K31" s="264">
        <f>J31+I31+H31+G31+F31+E31+D31</f>
        <v>180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340/7</v>
      </c>
      <c r="E32" s="246"/>
      <c r="F32" s="110"/>
      <c r="G32" s="244" t="s">
        <v>11</v>
      </c>
      <c r="H32" s="244"/>
      <c r="I32" s="244"/>
      <c r="J32" s="245">
        <f>$O$6</f>
        <v>567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آستری نخودی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8.6666666666666661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43</v>
      </c>
      <c r="T34" s="220"/>
      <c r="U34" s="24" t="s">
        <v>42</v>
      </c>
      <c r="V34" s="47">
        <v>26</v>
      </c>
      <c r="X34" s="22"/>
      <c r="Y34" s="22"/>
      <c r="AA34" s="6">
        <f>($M$7*V34)/$S$9</f>
        <v>8.6666666666666661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340/7</v>
      </c>
      <c r="E41" s="230"/>
      <c r="F41" s="40"/>
      <c r="G41" s="229" t="s">
        <v>11</v>
      </c>
      <c r="H41" s="229"/>
      <c r="I41" s="229"/>
      <c r="J41" s="221">
        <f>$O$6</f>
        <v>567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 t="s">
        <v>42</v>
      </c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 t="s">
        <v>42</v>
      </c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2021-04-12T12:37:31Z</cp:lastPrinted>
  <dcterms:created xsi:type="dcterms:W3CDTF">2018-11-04T09:48:07Z</dcterms:created>
  <dcterms:modified xsi:type="dcterms:W3CDTF">2021-07-04T11:40:26Z</dcterms:modified>
</cp:coreProperties>
</file>