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<sst xmlns="http://schemas.openxmlformats.org/spreadsheetml/2006/main" count="111" uniqueCount="51">
  <si>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</si>
  <si>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</si>
  <si>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</si>
  <si>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</si>
  <si>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</si>
  <si>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</si>
  <si>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</si>
  <si>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</si>
  <si>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</si>
  <si>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</si>
  <si>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</si>
  <si>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</si>
  <si>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</si>
  <si>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</si>
  <si>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</si>
  <si>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</si>
  <si>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</si>
  <si>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</si>
  <si>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</si>
  <si>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</si>
  <si>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</si>
  <si>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</si>
  <si>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</si>
  <si>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</si>
  <si>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</si>
  <si>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</si>
  <si>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</si>
  <si>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</si>
  <si>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</si>
  <si>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</si>
  <si>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</si>
  <si>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</si>
  <si>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</si>
  <si>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</si>
  <si>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</si>
  <si>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</si>
  <si>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</si>
  <si>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</si>
  <si>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</si>
  <si>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</si>
  <si>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</si>
  <si>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</si>
  <si>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</si>
  <si>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</si>
  <si>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نایک بژ</t>
  </si>
  <si>
    <t>خحط</t>
  </si>
  <si>
    <t>343/3</t>
  </si>
  <si>
    <t>کم</t>
  </si>
  <si>
    <t xml:space="preserve">تایم استاندارد </t>
  </si>
  <si>
    <t xml:space="preserve">قرمز </t>
  </si>
  <si>
    <t xml:space="preserve">فوم سنگی پشت فتر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</si>
</sst>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3" sqref="T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</v>
      </c>
      <c r="E2" s="117">
        <v>12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0" t="s">
        <v>11</v>
      </c>
      <c r="O6" s="232">
        <v>266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3">
      <c r="B7" s="141" t="s">
        <v>46</v>
      </c>
      <c r="C7" s="142"/>
      <c r="D7" s="142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5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1"/>
      <c r="O7" s="233"/>
      <c r="P7" s="89"/>
      <c r="Q7" s="88" t="s">
        <v>28</v>
      </c>
      <c r="R7" s="87">
        <v>10</v>
      </c>
      <c r="S7" s="87">
        <v>10</v>
      </c>
      <c r="T7" s="87">
        <v>15</v>
      </c>
      <c r="U7" s="87">
        <v>15</v>
      </c>
      <c r="V7" s="87">
        <v>5</v>
      </c>
      <c r="W7" s="87">
        <v>5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  <c r="AJ10" s="3" t="s">
        <v>47</v>
      </c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قرمز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2.8333333333333335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50</v>
      </c>
      <c r="T12" s="175"/>
      <c r="U12" s="125" t="s">
        <v>42</v>
      </c>
      <c r="V12" s="126">
        <v>25.5</v>
      </c>
      <c r="X12" s="22"/>
      <c r="Y12" s="22"/>
      <c r="AA12" s="6">
        <f>($M$7*V12)/$S$9</f>
        <v>2.8333333333333335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343/3</v>
      </c>
      <c r="E20" s="184"/>
      <c r="F20" s="107"/>
      <c r="G20" s="182" t="s">
        <v>11</v>
      </c>
      <c r="H20" s="182"/>
      <c r="I20" s="182"/>
      <c r="J20" s="183">
        <f>$O$6</f>
        <v>266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298"/>
      <c r="N21" s="299"/>
      <c r="O21" s="158"/>
      <c r="P21" s="109"/>
      <c r="Q21" s="303" t="s">
        <v>7</v>
      </c>
      <c r="R21" s="304"/>
      <c r="S21" s="304"/>
      <c r="T21" s="30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6" t="str">
        <f>IF(S22="","",S22)</f>
        <v/>
      </c>
      <c r="D22" s="307"/>
      <c r="E22" s="307"/>
      <c r="F22" s="27" t="str">
        <f>IF(C22="","",IF(U22="","",U22))</f>
        <v/>
      </c>
      <c r="G22" s="308" t="str">
        <f>IF(C22="","",$M$7)</f>
        <v/>
      </c>
      <c r="H22" s="308"/>
      <c r="I22" s="309" t="str">
        <f>IF(C22="","",AA22)</f>
        <v/>
      </c>
      <c r="J22" s="309"/>
      <c r="K22" s="310"/>
      <c r="L22" s="311"/>
      <c r="M22" s="298"/>
      <c r="N22" s="299"/>
      <c r="O22" s="158"/>
      <c r="P22" s="11"/>
      <c r="Q22" s="26">
        <v>1</v>
      </c>
      <c r="R22" s="25"/>
      <c r="S22" s="312"/>
      <c r="T22" s="312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09"/>
      <c r="L23" s="210"/>
      <c r="M23" s="298"/>
      <c r="N23" s="299"/>
      <c r="O23" s="158"/>
      <c r="P23" s="109"/>
      <c r="Q23" s="17">
        <v>2</v>
      </c>
      <c r="R23" s="16"/>
      <c r="S23" s="312"/>
      <c r="T23" s="312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298"/>
      <c r="N24" s="299"/>
      <c r="O24" s="158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3" t="str">
        <f>IF(C25="","",$M$7)</f>
        <v/>
      </c>
      <c r="H25" s="314"/>
      <c r="I25" s="275" t="str">
        <f>IF(C25="","",AA25)</f>
        <v/>
      </c>
      <c r="J25" s="275"/>
      <c r="K25" s="276"/>
      <c r="L25" s="277"/>
      <c r="M25" s="300"/>
      <c r="N25" s="301"/>
      <c r="O25" s="302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 t="s">
        <v>45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10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5</v>
      </c>
      <c r="I31" s="111">
        <f t="shared" si="5"/>
        <v>5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343/3</v>
      </c>
      <c r="E32" s="258"/>
      <c r="F32" s="110"/>
      <c r="G32" s="256" t="s">
        <v>11</v>
      </c>
      <c r="H32" s="256"/>
      <c r="I32" s="256"/>
      <c r="J32" s="257">
        <f>$O$6</f>
        <v>266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>کفی نایک بژ</v>
      </c>
      <c r="D34" s="285"/>
      <c r="E34" s="286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44</v>
      </c>
      <c r="T34" s="289"/>
      <c r="U34" s="24" t="s">
        <v>42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343/3</v>
      </c>
      <c r="E41" s="184"/>
      <c r="F41" s="40"/>
      <c r="G41" s="182" t="s">
        <v>11</v>
      </c>
      <c r="H41" s="182"/>
      <c r="I41" s="182"/>
      <c r="J41" s="183">
        <f>$O$6</f>
        <v>266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7" t="s">
        <v>14</v>
      </c>
      <c r="D42" s="297"/>
      <c r="E42" s="297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67" t="str">
        <f>IF(S43="","",S43)</f>
        <v/>
      </c>
      <c r="D43" s="168"/>
      <c r="E43" s="16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5"/>
      <c r="T43" s="296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2022-07-01T07:17:16Z</cp:lastPrinted>
  <dcterms:created xsi:type="dcterms:W3CDTF">2018-11-04T09:48:07Z</dcterms:created>
  <dcterms:modified xsi:type="dcterms:W3CDTF">2023-02-21T12:03:18Z</dcterms:modified>
</cp:coreProperties>
</file>