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<sst xmlns="http://schemas.openxmlformats.org/spreadsheetml/2006/main" count="111" uniqueCount="50">
  <si>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</si>
  <si>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</si>
  <si>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</si>
  <si>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</si>
  <si>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</si>
  <si>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</si>
  <si>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</si>
  <si>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</si>
  <si>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</si>
  <si>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</si>
  <si>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</si>
  <si>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</si>
  <si>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</si>
  <si>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</si>
  <si>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</si>
  <si>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</si>
  <si>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</si>
  <si>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</si>
  <si>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</si>
  <si>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</si>
  <si>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</si>
  <si>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</si>
  <si>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</si>
  <si>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</si>
  <si>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</si>
  <si>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</si>
  <si>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</si>
  <si>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</si>
  <si>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</si>
  <si>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</si>
  <si>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</si>
  <si>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</si>
  <si>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</si>
  <si>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</si>
  <si>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</si>
  <si>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</si>
  <si>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</si>
  <si>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</si>
  <si>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</si>
  <si>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</si>
  <si>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</si>
  <si>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</si>
  <si>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</si>
  <si>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</si>
  <si>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</si>
  <si>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344/1</t>
  </si>
  <si>
    <t>دوبله جورابگیر</t>
  </si>
  <si>
    <t xml:space="preserve">مشکی </t>
  </si>
  <si>
    <t xml:space="preserve">فوم سنگی پشت فتر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</si>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</sst>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29</xdr:row>
      <xdr:rowOff>10583</xdr:rowOff>
    </xdr:from>
    <xdr:to>
      <xdr:col>14</xdr:col>
      <xdr:colOff>1206500</xdr:colOff>
      <xdr:row>34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508750"/>
          <a:ext cx="2116850" cy="136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40</xdr:row>
      <xdr:rowOff>0</xdr:rowOff>
    </xdr:from>
    <xdr:to>
      <xdr:col>14</xdr:col>
      <xdr:colOff>1217082</xdr:colOff>
      <xdr:row>44</xdr:row>
      <xdr:rowOff>10584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9038167"/>
          <a:ext cx="2115792" cy="1047750"/>
        </a:xfrm>
        <a:prstGeom prst="rect">
          <a:avLst/>
        </a:prstGeom>
      </xdr:spPr>
    </xdr:pic>
    <xdr:clientData/>
  </xdr:twoCellAnchor>
  <xdr:twoCellAnchor editAs="oneCell">
    <xdr:from>
      <xdr:col>11</xdr:col>
      <xdr:colOff>401984</xdr:colOff>
      <xdr:row>10</xdr:row>
      <xdr:rowOff>21167</xdr:rowOff>
    </xdr:from>
    <xdr:to>
      <xdr:col>14</xdr:col>
      <xdr:colOff>1217083</xdr:colOff>
      <xdr:row>15</xdr:row>
      <xdr:rowOff>10583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94417"/>
          <a:ext cx="2138016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1249016</xdr:colOff>
      <xdr:row>25</xdr:row>
      <xdr:rowOff>21166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734" y="4349750"/>
          <a:ext cx="2138016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13</v>
      </c>
      <c r="E2" s="117">
        <v>4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0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19</v>
      </c>
      <c r="P6" s="84"/>
      <c r="Q6" s="92" t="s">
        <v>30</v>
      </c>
      <c r="R6" s="134"/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45</v>
      </c>
      <c r="C7" s="142"/>
      <c r="D7" s="142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23</v>
      </c>
      <c r="M7" s="90">
        <f t="shared" ref="M7" si="1">Y7</f>
        <v>180</v>
      </c>
      <c r="N7" s="231"/>
      <c r="O7" s="233"/>
      <c r="P7" s="89"/>
      <c r="Q7" s="88" t="s">
        <v>28</v>
      </c>
      <c r="R7" s="87"/>
      <c r="S7" s="87">
        <v>22</v>
      </c>
      <c r="T7" s="87">
        <v>23</v>
      </c>
      <c r="U7" s="87">
        <v>45</v>
      </c>
      <c r="V7" s="87">
        <v>45</v>
      </c>
      <c r="W7" s="87">
        <v>22</v>
      </c>
      <c r="X7" s="86">
        <v>23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180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8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8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211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2" t="s">
        <v>13</v>
      </c>
      <c r="C16" s="243"/>
      <c r="D16" s="244"/>
      <c r="E16" s="191" t="s">
        <v>3</v>
      </c>
      <c r="F16" s="192"/>
      <c r="G16" s="193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344/1</v>
      </c>
      <c r="E20" s="184"/>
      <c r="F20" s="107"/>
      <c r="G20" s="182" t="s">
        <v>11</v>
      </c>
      <c r="H20" s="182"/>
      <c r="I20" s="182"/>
      <c r="J20" s="183">
        <f>$O$6</f>
        <v>19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158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1"/>
      <c r="N22" s="302"/>
      <c r="O22" s="158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3" t="str">
        <f>IF(C23="","",$M$7)</f>
        <v/>
      </c>
      <c r="H23" s="224"/>
      <c r="I23" s="171" t="str">
        <f>IF(C23="","",AA23)</f>
        <v/>
      </c>
      <c r="J23" s="171"/>
      <c r="K23" s="209"/>
      <c r="L23" s="210"/>
      <c r="M23" s="301"/>
      <c r="N23" s="302"/>
      <c r="O23" s="158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3" t="str">
        <f>IF(C24="","",$M$7)</f>
        <v/>
      </c>
      <c r="H24" s="224"/>
      <c r="I24" s="171" t="str">
        <f>IF(C24="","",AA24)</f>
        <v/>
      </c>
      <c r="J24" s="171"/>
      <c r="K24" s="209"/>
      <c r="L24" s="210"/>
      <c r="M24" s="301"/>
      <c r="N24" s="302"/>
      <c r="O24" s="158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6" t="str">
        <f>IF(C25="","",$M$7)</f>
        <v/>
      </c>
      <c r="H25" s="317"/>
      <c r="I25" s="275" t="str">
        <f>IF(C25="","",AA25)</f>
        <v/>
      </c>
      <c r="J25" s="275"/>
      <c r="K25" s="276"/>
      <c r="L25" s="277"/>
      <c r="M25" s="303"/>
      <c r="N25" s="304"/>
      <c r="O25" s="305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2" t="s">
        <v>4</v>
      </c>
      <c r="C26" s="243"/>
      <c r="D26" s="244"/>
      <c r="E26" s="191" t="s">
        <v>3</v>
      </c>
      <c r="F26" s="192"/>
      <c r="G26" s="193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0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0</v>
      </c>
      <c r="E31" s="111">
        <f t="shared" ref="E31:J31" si="5">G7</f>
        <v>22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23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344/1</v>
      </c>
      <c r="E32" s="258"/>
      <c r="F32" s="110"/>
      <c r="G32" s="256" t="s">
        <v>11</v>
      </c>
      <c r="H32" s="256"/>
      <c r="I32" s="256"/>
      <c r="J32" s="257">
        <f>$O$6</f>
        <v>19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4" t="str">
        <f>IF(S34="","",S34)</f>
        <v>کفی نایک بژ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20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43</v>
      </c>
      <c r="T34" s="289"/>
      <c r="U34" s="24" t="s">
        <v>42</v>
      </c>
      <c r="V34" s="47">
        <v>20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2" t="s">
        <v>13</v>
      </c>
      <c r="C36" s="243"/>
      <c r="D36" s="244"/>
      <c r="E36" s="191" t="s">
        <v>3</v>
      </c>
      <c r="F36" s="192"/>
      <c r="G36" s="193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344/1</v>
      </c>
      <c r="E41" s="184"/>
      <c r="F41" s="40"/>
      <c r="G41" s="182" t="s">
        <v>11</v>
      </c>
      <c r="H41" s="182"/>
      <c r="I41" s="182"/>
      <c r="J41" s="183">
        <f>$O$6</f>
        <v>19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5" t="str">
        <f>IF(S43="","",S43)</f>
        <v>دوبله جورابگیر</v>
      </c>
      <c r="D43" s="296"/>
      <c r="E43" s="297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12</v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 t="s">
        <v>46</v>
      </c>
      <c r="T43" s="299"/>
      <c r="U43" s="24" t="s">
        <v>42</v>
      </c>
      <c r="V43" s="47">
        <v>12</v>
      </c>
      <c r="X43" s="22"/>
      <c r="Y43" s="22"/>
      <c r="AA43" s="6">
        <f>($M$7*V43)/$S$9</f>
        <v>12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2" t="s">
        <v>13</v>
      </c>
      <c r="C45" s="243"/>
      <c r="D45" s="244"/>
      <c r="E45" s="191" t="s">
        <v>3</v>
      </c>
      <c r="F45" s="192"/>
      <c r="G45" s="193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2021-07-04T12:57:49Z</cp:lastPrinted>
  <dcterms:created xsi:type="dcterms:W3CDTF">2018-11-04T09:48:07Z</dcterms:created>
  <dcterms:modified xsi:type="dcterms:W3CDTF">2021-07-04T12:57:51Z</dcterms:modified>
</cp:coreProperties>
</file>