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<sst xmlns="http://schemas.openxmlformats.org/spreadsheetml/2006/main" count="115" uniqueCount="53">
  <si>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</si>
  <si>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</si>
  <si>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</si>
  <si>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</si>
  <si>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</si>
  <si>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</si>
  <si>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</si>
  <si>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</si>
  <si>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</si>
  <si>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</si>
  <si>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</si>
  <si>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</si>
  <si>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</si>
  <si>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</si>
  <si>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</si>
  <si>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</si>
  <si>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</si>
  <si>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</si>
  <si>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</si>
  <si>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</si>
  <si>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</si>
  <si>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</si>
  <si>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</si>
  <si>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</si>
  <si>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</si>
  <si>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</si>
  <si>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</si>
  <si>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</si>
  <si>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</si>
  <si>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</si>
  <si>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</si>
  <si>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</si>
  <si>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</si>
  <si>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</si>
  <si>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</si>
  <si>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</si>
  <si>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</si>
  <si>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</si>
  <si>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</si>
  <si>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</si>
  <si>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</si>
  <si>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</si>
  <si>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</si>
  <si>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</si>
  <si>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</si>
  <si>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دوبله جورابگیر</t>
  </si>
  <si>
    <t>344/3</t>
  </si>
  <si>
    <t xml:space="preserve">برچسب 10 سانت زبر </t>
  </si>
  <si>
    <t xml:space="preserve">برچسب 10 سانت نرم </t>
  </si>
  <si>
    <t xml:space="preserve">رول </t>
  </si>
  <si>
    <t xml:space="preserve">تایم استاندارد 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</si>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</sst>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1206500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1217082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17</v>
      </c>
      <c r="E2" s="117">
        <v>5</v>
      </c>
      <c r="F2" s="117">
        <v>1400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1400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1400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44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8" t="s">
        <v>46</v>
      </c>
      <c r="C7" s="299"/>
      <c r="D7" s="299"/>
      <c r="E7" s="91" t="s">
        <v>28</v>
      </c>
      <c r="F7" s="90">
        <f>R7</f>
        <v>0</v>
      </c>
      <c r="G7" s="90">
        <f t="shared" si="0"/>
        <v>10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10</v>
      </c>
      <c r="L7" s="90">
        <f t="shared" si="0"/>
        <v>10</v>
      </c>
      <c r="M7" s="90">
        <f t="shared" ref="M7" si="1">Y7</f>
        <v>120</v>
      </c>
      <c r="N7" s="233"/>
      <c r="O7" s="235"/>
      <c r="P7" s="89"/>
      <c r="Q7" s="88" t="s">
        <v>28</v>
      </c>
      <c r="R7" s="87"/>
      <c r="S7" s="87">
        <v>10</v>
      </c>
      <c r="T7" s="87">
        <v>30</v>
      </c>
      <c r="U7" s="87">
        <v>30</v>
      </c>
      <c r="V7" s="87">
        <v>30</v>
      </c>
      <c r="W7" s="87">
        <v>10</v>
      </c>
      <c r="X7" s="86">
        <v>10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فوم سنگی پشت فتر آجری </v>
      </c>
      <c r="D12" s="279"/>
      <c r="E12" s="280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52</v>
      </c>
      <c r="T12" s="283"/>
      <c r="U12" s="125" t="s">
        <v>42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171" t="str">
        <f>IF(S13="","",S13)</f>
        <v xml:space="preserve">برچسب 10 سانت زبر </v>
      </c>
      <c r="D13" s="171"/>
      <c r="E13" s="171"/>
      <c r="F13" s="19" t="str">
        <f>IF(C13="","",IF(U13="","",U13))</f>
        <v xml:space="preserve">رول </v>
      </c>
      <c r="G13" s="184">
        <f>IF(C13="","",$M$7)</f>
        <v>120</v>
      </c>
      <c r="H13" s="184"/>
      <c r="I13" s="174">
        <f>IF(C13="","",AA13)</f>
        <v>7.3999999999999996E-2</v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 t="s">
        <v>47</v>
      </c>
      <c r="T13" s="261"/>
      <c r="U13" s="128" t="s">
        <v>49</v>
      </c>
      <c r="V13" s="129">
        <v>0.33300000000000002</v>
      </c>
      <c r="X13" s="22"/>
      <c r="Y13" s="22"/>
      <c r="AA13" s="6">
        <f t="shared" ref="AA13:AA15" si="2">($M$7*V13)/$S$9</f>
        <v>7.3999999999999996E-2</v>
      </c>
    </row>
    <row r="14" spans="2:36" ht="19.7" customHeight="1" x14ac:dyDescent="0.2">
      <c r="B14" s="46">
        <v>3</v>
      </c>
      <c r="C14" s="171" t="str">
        <f>IF(S14="","",S14)</f>
        <v xml:space="preserve">برچسب 10 سانت نرم </v>
      </c>
      <c r="D14" s="171"/>
      <c r="E14" s="171"/>
      <c r="F14" s="19" t="str">
        <f>IF(C14="","",IF(U14="","",U14))</f>
        <v xml:space="preserve">رول </v>
      </c>
      <c r="G14" s="184">
        <f>IF(C14="","",$M$7)</f>
        <v>120</v>
      </c>
      <c r="H14" s="184"/>
      <c r="I14" s="174">
        <f>IF(C14="","",AA14)</f>
        <v>7.3999999999999996E-2</v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 t="s">
        <v>48</v>
      </c>
      <c r="T14" s="261"/>
      <c r="U14" s="128" t="s">
        <v>49</v>
      </c>
      <c r="V14" s="130">
        <v>0.33300000000000002</v>
      </c>
      <c r="X14" s="22"/>
      <c r="Y14" s="22"/>
      <c r="AA14" s="6">
        <f t="shared" si="2"/>
        <v>7.3999999999999996E-2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344/3</v>
      </c>
      <c r="E20" s="231"/>
      <c r="F20" s="107"/>
      <c r="G20" s="230" t="s">
        <v>11</v>
      </c>
      <c r="H20" s="230"/>
      <c r="I20" s="230"/>
      <c r="J20" s="222">
        <f>$O$6</f>
        <v>44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0</v>
      </c>
      <c r="E31" s="111">
        <f t="shared" ref="E31:J31" si="5">G7</f>
        <v>10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10</v>
      </c>
      <c r="J31" s="111">
        <f t="shared" si="5"/>
        <v>10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344/3</v>
      </c>
      <c r="E32" s="247"/>
      <c r="F32" s="110"/>
      <c r="G32" s="245" t="s">
        <v>11</v>
      </c>
      <c r="H32" s="245"/>
      <c r="I32" s="245"/>
      <c r="J32" s="246">
        <f>$O$6</f>
        <v>44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344/3</v>
      </c>
      <c r="E41" s="231"/>
      <c r="F41" s="40"/>
      <c r="G41" s="230" t="s">
        <v>11</v>
      </c>
      <c r="H41" s="230"/>
      <c r="I41" s="230"/>
      <c r="J41" s="222">
        <f>$O$6</f>
        <v>44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2021-12-18T04:12:23Z</cp:lastPrinted>
  <dcterms:created xsi:type="dcterms:W3CDTF">2018-11-04T09:48:07Z</dcterms:created>
  <dcterms:modified xsi:type="dcterms:W3CDTF">2021-12-18T04:12:28Z</dcterms:modified>
</cp:coreProperties>
</file>