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<sst xmlns="http://schemas.openxmlformats.org/spreadsheetml/2006/main" count="106" uniqueCount="47">
  <si>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</si>
  <si>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</si>
  <si>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</si>
  <si>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</si>
  <si>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</si>
  <si>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</si>
  <si>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</si>
  <si>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</si>
  <si>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</si>
  <si>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</si>
  <si>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</si>
  <si>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</si>
  <si>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</si>
  <si>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</si>
  <si>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</si>
  <si>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</si>
  <si>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</si>
  <si>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</si>
  <si>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</si>
  <si>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</si>
  <si>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</si>
  <si>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</si>
  <si>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</si>
  <si>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</si>
  <si>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</si>
  <si>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</si>
  <si>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</si>
  <si>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</si>
  <si>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</si>
  <si>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</si>
  <si>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</si>
  <si>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</si>
  <si>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</si>
  <si>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</si>
  <si>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</si>
  <si>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</si>
  <si>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</si>
  <si>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</si>
  <si>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</si>
  <si>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</si>
  <si>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</si>
  <si>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</si>
  <si>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</si>
  <si>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345/6</t>
  </si>
  <si>
    <t>قهوه ای</t>
  </si>
  <si>
    <t>سوبله کاسکو قهوه ای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</si>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</sst>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20983</xdr:colOff>
      <xdr:row>30</xdr:row>
      <xdr:rowOff>137582</xdr:rowOff>
    </xdr:from>
    <xdr:to>
      <xdr:col>14</xdr:col>
      <xdr:colOff>1195917</xdr:colOff>
      <xdr:row>34</xdr:row>
      <xdr:rowOff>232832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3" y="6805082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7" sqref="R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4689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2</v>
      </c>
      <c r="E2" s="117">
        <v>12</v>
      </c>
      <c r="F2" s="117">
        <v>1398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1398</v>
      </c>
      <c r="G3" s="99"/>
      <c r="H3" s="309" t="s">
        <v>38</v>
      </c>
      <c r="I3" s="310"/>
      <c r="J3" s="122"/>
      <c r="K3" s="118" t="s">
        <v>36</v>
      </c>
      <c r="L3" s="98"/>
      <c r="M3" s="205" t="s">
        <v>41</v>
      </c>
      <c r="N3" s="205"/>
      <c r="O3" s="155"/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1398</v>
      </c>
      <c r="G4" s="99"/>
      <c r="H4" s="309" t="s">
        <v>39</v>
      </c>
      <c r="I4" s="310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1" t="s">
        <v>11</v>
      </c>
      <c r="O6" s="233">
        <v>90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297" t="s">
        <v>43</v>
      </c>
      <c r="C7" s="298"/>
      <c r="D7" s="298"/>
      <c r="E7" s="91" t="s">
        <v>28</v>
      </c>
      <c r="F7" s="90">
        <f>R7</f>
        <v>20</v>
      </c>
      <c r="G7" s="90">
        <f t="shared" si="0"/>
        <v>40</v>
      </c>
      <c r="H7" s="90">
        <f t="shared" si="0"/>
        <v>60</v>
      </c>
      <c r="I7" s="90">
        <f t="shared" si="0"/>
        <v>60</v>
      </c>
      <c r="J7" s="90">
        <f t="shared" si="0"/>
        <v>40</v>
      </c>
      <c r="K7" s="90">
        <f t="shared" si="0"/>
        <v>20</v>
      </c>
      <c r="L7" s="90">
        <f t="shared" si="0"/>
        <v>0</v>
      </c>
      <c r="M7" s="90">
        <f t="shared" ref="M7" si="1">Y7</f>
        <v>240</v>
      </c>
      <c r="N7" s="232"/>
      <c r="O7" s="234"/>
      <c r="P7" s="89"/>
      <c r="Q7" s="88" t="s">
        <v>28</v>
      </c>
      <c r="R7" s="87">
        <v>20</v>
      </c>
      <c r="S7" s="87">
        <v>40</v>
      </c>
      <c r="T7" s="87">
        <v>60</v>
      </c>
      <c r="U7" s="87">
        <v>60</v>
      </c>
      <c r="V7" s="87">
        <v>40</v>
      </c>
      <c r="W7" s="87">
        <v>20</v>
      </c>
      <c r="X7" s="86">
        <v>0</v>
      </c>
      <c r="Y7" s="85">
        <f>SUM(R7:X7)</f>
        <v>240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5" t="s">
        <v>26</v>
      </c>
      <c r="O8" s="237" t="s">
        <v>44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2"/>
      <c r="G9" s="262"/>
      <c r="H9" s="262"/>
      <c r="I9" s="262"/>
      <c r="J9" s="262"/>
      <c r="K9" s="262"/>
      <c r="L9" s="262"/>
      <c r="M9" s="287"/>
      <c r="N9" s="236"/>
      <c r="O9" s="238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>سوبله کاسکو قهوه ای</v>
      </c>
      <c r="D12" s="278"/>
      <c r="E12" s="279"/>
      <c r="F12" s="19" t="str">
        <f>IF(C12="","",IF(U12="","",U12))</f>
        <v>متر</v>
      </c>
      <c r="G12" s="183">
        <f>IF(C12="","",$M$7)</f>
        <v>240</v>
      </c>
      <c r="H12" s="183"/>
      <c r="I12" s="173">
        <f>IF(C12="","",AA12)</f>
        <v>17.333333333333332</v>
      </c>
      <c r="J12" s="173"/>
      <c r="K12" s="184"/>
      <c r="L12" s="280"/>
      <c r="M12" s="239"/>
      <c r="N12" s="240"/>
      <c r="O12" s="241"/>
      <c r="P12" s="49"/>
      <c r="Q12" s="71">
        <v>1</v>
      </c>
      <c r="R12" s="124"/>
      <c r="S12" s="281" t="s">
        <v>45</v>
      </c>
      <c r="T12" s="282"/>
      <c r="U12" s="125" t="s">
        <v>42</v>
      </c>
      <c r="V12" s="126">
        <v>39</v>
      </c>
      <c r="X12" s="22"/>
      <c r="Y12" s="22"/>
      <c r="AA12" s="6">
        <f>($M$7*V12)/$S$9</f>
        <v>17.333333333333332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8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7">
        <v>0.40625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345/6</v>
      </c>
      <c r="E20" s="230"/>
      <c r="F20" s="107"/>
      <c r="G20" s="229" t="s">
        <v>11</v>
      </c>
      <c r="H20" s="229"/>
      <c r="I20" s="229"/>
      <c r="J20" s="221">
        <f>$O$6</f>
        <v>90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20</v>
      </c>
      <c r="E31" s="111">
        <f t="shared" ref="E31:J31" si="5">G7</f>
        <v>40</v>
      </c>
      <c r="F31" s="111">
        <f t="shared" si="5"/>
        <v>60</v>
      </c>
      <c r="G31" s="111">
        <f t="shared" si="5"/>
        <v>60</v>
      </c>
      <c r="H31" s="111">
        <f t="shared" si="5"/>
        <v>40</v>
      </c>
      <c r="I31" s="111">
        <f t="shared" si="5"/>
        <v>20</v>
      </c>
      <c r="J31" s="111">
        <f t="shared" si="5"/>
        <v>0</v>
      </c>
      <c r="K31" s="264">
        <f>J31+I31+H31+G31+F31+E31+D31</f>
        <v>240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345/6</v>
      </c>
      <c r="E32" s="246"/>
      <c r="F32" s="110"/>
      <c r="G32" s="244" t="s">
        <v>11</v>
      </c>
      <c r="H32" s="244"/>
      <c r="I32" s="244"/>
      <c r="J32" s="245">
        <f>$O$6</f>
        <v>90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/>
      </c>
      <c r="D34" s="217"/>
      <c r="E34" s="218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/>
      <c r="T34" s="220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345/6</v>
      </c>
      <c r="E41" s="230"/>
      <c r="F41" s="40"/>
      <c r="G41" s="229" t="s">
        <v>11</v>
      </c>
      <c r="H41" s="229"/>
      <c r="I41" s="229"/>
      <c r="J41" s="221">
        <f>$O$6</f>
        <v>90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2020-02-23T14:39:25Z</cp:lastPrinted>
  <dcterms:created xsi:type="dcterms:W3CDTF">2018-11-04T09:48:07Z</dcterms:created>
  <dcterms:modified xsi:type="dcterms:W3CDTF">2021-07-04T10:55:03Z</dcterms:modified>
</cp:coreProperties>
</file>