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folder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I3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<sst xmlns="http://schemas.openxmlformats.org/spreadsheetml/2006/main" count="108" uniqueCount="48">
  <si>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</si>
  <si>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</si>
  <si>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</si>
  <si>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</si>
  <si>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</si>
  <si>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</si>
  <si>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</si>
  <si>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</si>
  <si>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</si>
  <si>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</si>
  <si>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</si>
  <si>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</si>
  <si>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</si>
  <si>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</si>
  <si>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</si>
  <si>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</si>
  <si>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</si>
  <si>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</si>
  <si>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</si>
  <si>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</si>
  <si>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</si>
  <si>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</si>
  <si>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</si>
  <si>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</si>
  <si>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</si>
  <si>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</si>
  <si>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</si>
  <si>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</si>
  <si>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</si>
  <si>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</si>
  <si>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</si>
  <si>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</si>
  <si>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</si>
  <si>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</si>
  <si>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</si>
  <si>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</si>
  <si>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</si>
  <si>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</si>
  <si>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</si>
  <si>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</si>
  <si>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</si>
  <si>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</si>
  <si>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عدد</t>
  </si>
  <si>
    <t xml:space="preserve">تایم استاندارد </t>
  </si>
  <si>
    <t xml:space="preserve"> </t>
  </si>
  <si>
    <t>صیدی</t>
  </si>
  <si>
    <t>350/10</t>
  </si>
  <si>
    <t>فیلی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</si>
</sst>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5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  <font>
      <b/>
      <sz val="20"/>
      <color theme="1"/>
      <name val="Stencil"/>
      <family val="5"/>
    </font>
    <font>
      <b/>
      <sz val="24"/>
      <color theme="1"/>
      <name val="B Titr"/>
      <charset val="178"/>
    </font>
    <font>
      <sz val="20"/>
      <color theme="1"/>
      <name val="B Titr"/>
    </font>
    <font>
      <b/>
      <sz val="20"/>
      <color theme="1"/>
      <name val="B Tit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30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3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left" vertical="center"/>
      <protection locked="0"/>
    </xf>
    <xf numFmtId="0" fontId="31" fillId="0" borderId="0" xfId="0" applyFont="1" applyBorder="1" applyAlignment="1" applyProtection="1">
      <alignment horizontal="left" vertical="center"/>
      <protection locked="0"/>
    </xf>
    <xf numFmtId="0" fontId="31" fillId="0" borderId="5" xfId="0" applyFont="1" applyBorder="1" applyAlignment="1" applyProtection="1">
      <alignment horizontal="left" vertical="center"/>
      <protection locked="0"/>
    </xf>
    <xf numFmtId="0" fontId="31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4" fillId="0" borderId="24" xfId="0" applyFont="1" applyBorder="1" applyAlignment="1" applyProtection="1">
      <alignment horizontal="center" vertical="center"/>
      <protection locked="0"/>
    </xf>
    <xf numFmtId="0" fontId="32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6" sqref="O6:O7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321" t="s">
        <v>32</v>
      </c>
      <c r="C1" s="322"/>
      <c r="D1" s="323">
        <v>0</v>
      </c>
      <c r="E1" s="323"/>
      <c r="F1" s="324" t="s">
        <v>35</v>
      </c>
      <c r="G1" s="324"/>
      <c r="H1" s="324"/>
      <c r="I1" s="324"/>
      <c r="J1" s="324"/>
      <c r="K1" s="324"/>
      <c r="L1" s="324"/>
      <c r="M1" s="120"/>
      <c r="N1" s="319"/>
      <c r="O1" s="103"/>
      <c r="P1" s="300"/>
      <c r="Q1" s="300"/>
      <c r="R1" s="102"/>
      <c r="S1" s="101"/>
    </row>
    <row r="2" spans="2:36" ht="15.75" customHeight="1">
      <c r="B2" s="311" t="s">
        <v>33</v>
      </c>
      <c r="C2" s="312"/>
      <c r="D2" s="117">
        <v>10</v>
      </c>
      <c r="E2" s="117">
        <v>3</v>
      </c>
      <c r="F2" s="117">
        <v>1403</v>
      </c>
      <c r="G2" s="99"/>
      <c r="H2" s="315" t="s">
        <v>37</v>
      </c>
      <c r="I2" s="316"/>
      <c r="J2" s="122"/>
      <c r="K2" s="118" t="s">
        <v>36</v>
      </c>
      <c r="L2" s="121"/>
      <c r="M2" s="121"/>
      <c r="N2" s="320"/>
      <c r="O2" s="112"/>
      <c r="Q2" s="3"/>
      <c r="R2" s="3"/>
    </row>
    <row r="3" spans="2:36" ht="15.75" customHeight="1">
      <c r="B3" s="313" t="s">
        <v>34</v>
      </c>
      <c r="C3" s="314"/>
      <c r="D3" s="117"/>
      <c r="E3" s="117"/>
      <c r="F3" s="117">
        <v>1403</v>
      </c>
      <c r="G3" s="99"/>
      <c r="H3" s="315" t="s">
        <v>38</v>
      </c>
      <c r="I3" s="316"/>
      <c r="J3" s="122"/>
      <c r="K3" s="118" t="s">
        <v>36</v>
      </c>
      <c r="L3" s="98"/>
      <c r="M3" s="206" t="s">
        <v>41</v>
      </c>
      <c r="N3" s="206"/>
      <c r="O3" s="317" t="s">
        <v>45</v>
      </c>
      <c r="Q3" s="3"/>
      <c r="R3" s="3"/>
    </row>
    <row r="4" spans="2:36" ht="15.75" customHeight="1">
      <c r="B4" s="311" t="s">
        <v>40</v>
      </c>
      <c r="C4" s="312"/>
      <c r="D4" s="116"/>
      <c r="E4" s="119"/>
      <c r="F4" s="117">
        <v>1403</v>
      </c>
      <c r="G4" s="99"/>
      <c r="H4" s="315" t="s">
        <v>39</v>
      </c>
      <c r="I4" s="316"/>
      <c r="J4" s="123"/>
      <c r="K4" s="118" t="s">
        <v>36</v>
      </c>
      <c r="L4" s="98"/>
      <c r="M4" s="206"/>
      <c r="N4" s="206"/>
      <c r="O4" s="318"/>
      <c r="Q4" s="3"/>
      <c r="R4" s="3"/>
    </row>
    <row r="5" spans="2:36" ht="4.3499999999999996" customHeight="1" thickBot="1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301" t="s">
        <v>31</v>
      </c>
      <c r="C6" s="302"/>
      <c r="D6" s="302"/>
      <c r="E6" s="95" t="s">
        <v>30</v>
      </c>
      <c r="F6" s="94">
        <f>R6</f>
        <v>39</v>
      </c>
      <c r="G6" s="94">
        <f t="shared" ref="G6:L7" si="0">S6</f>
        <v>40</v>
      </c>
      <c r="H6" s="94">
        <f t="shared" si="0"/>
        <v>41</v>
      </c>
      <c r="I6" s="94">
        <f t="shared" si="0"/>
        <v>42</v>
      </c>
      <c r="J6" s="94">
        <f t="shared" si="0"/>
        <v>43</v>
      </c>
      <c r="K6" s="94">
        <f t="shared" si="0"/>
        <v>44</v>
      </c>
      <c r="L6" s="94">
        <f t="shared" si="0"/>
        <v>0</v>
      </c>
      <c r="M6" s="93" t="s">
        <v>29</v>
      </c>
      <c r="N6" s="238" t="s">
        <v>11</v>
      </c>
      <c r="O6" s="240">
        <v>556</v>
      </c>
      <c r="P6" s="84"/>
      <c r="Q6" s="92" t="s">
        <v>30</v>
      </c>
      <c r="R6" s="134">
        <v>39</v>
      </c>
      <c r="S6" s="135">
        <v>40</v>
      </c>
      <c r="T6" s="135">
        <v>41</v>
      </c>
      <c r="U6" s="135">
        <v>42</v>
      </c>
      <c r="V6" s="135">
        <v>43</v>
      </c>
      <c r="W6" s="135">
        <v>44</v>
      </c>
      <c r="X6" s="136">
        <v>0</v>
      </c>
      <c r="Y6" s="92" t="s">
        <v>29</v>
      </c>
    </row>
    <row r="7" spans="2:36" ht="18" customHeight="1" thickBot="1">
      <c r="B7" s="303" t="s">
        <v>46</v>
      </c>
      <c r="C7" s="304"/>
      <c r="D7" s="304"/>
      <c r="E7" s="91" t="s">
        <v>28</v>
      </c>
      <c r="F7" s="90">
        <f>R7</f>
        <v>22</v>
      </c>
      <c r="G7" s="90">
        <f t="shared" si="0"/>
        <v>23</v>
      </c>
      <c r="H7" s="90">
        <f t="shared" si="0"/>
        <v>22</v>
      </c>
      <c r="I7" s="90">
        <f t="shared" si="0"/>
        <v>45</v>
      </c>
      <c r="J7" s="90">
        <f t="shared" si="0"/>
        <v>45</v>
      </c>
      <c r="K7" s="90">
        <f t="shared" si="0"/>
        <v>23</v>
      </c>
      <c r="L7" s="90">
        <f t="shared" si="0"/>
        <v>0</v>
      </c>
      <c r="M7" s="90">
        <f t="shared" ref="M7" si="1">Y7</f>
        <v>180</v>
      </c>
      <c r="N7" s="239"/>
      <c r="O7" s="241"/>
      <c r="P7" s="89"/>
      <c r="Q7" s="88" t="s">
        <v>28</v>
      </c>
      <c r="R7" s="87">
        <v>22</v>
      </c>
      <c r="S7" s="87">
        <v>23</v>
      </c>
      <c r="T7" s="87">
        <v>22</v>
      </c>
      <c r="U7" s="87">
        <v>45</v>
      </c>
      <c r="V7" s="87">
        <v>45</v>
      </c>
      <c r="W7" s="87">
        <v>23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303"/>
      <c r="C8" s="304"/>
      <c r="D8" s="304"/>
      <c r="E8" s="307" t="s">
        <v>27</v>
      </c>
      <c r="F8" s="299"/>
      <c r="G8" s="299"/>
      <c r="H8" s="299"/>
      <c r="I8" s="299"/>
      <c r="J8" s="299"/>
      <c r="K8" s="299"/>
      <c r="L8" s="299"/>
      <c r="M8" s="292"/>
      <c r="N8" s="242" t="s">
        <v>26</v>
      </c>
      <c r="O8" s="244" t="s">
        <v>47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305"/>
      <c r="C9" s="306"/>
      <c r="D9" s="306"/>
      <c r="E9" s="308"/>
      <c r="F9" s="269"/>
      <c r="G9" s="269"/>
      <c r="H9" s="269"/>
      <c r="I9" s="269"/>
      <c r="J9" s="269"/>
      <c r="K9" s="269"/>
      <c r="L9" s="269"/>
      <c r="M9" s="293"/>
      <c r="N9" s="243"/>
      <c r="O9" s="245"/>
      <c r="P9" s="74"/>
      <c r="Q9" s="309" t="s">
        <v>25</v>
      </c>
      <c r="R9" s="310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295" t="s">
        <v>24</v>
      </c>
      <c r="D11" s="295"/>
      <c r="E11" s="295"/>
      <c r="F11" s="53" t="s">
        <v>6</v>
      </c>
      <c r="G11" s="296" t="s">
        <v>9</v>
      </c>
      <c r="H11" s="296"/>
      <c r="I11" s="296" t="s">
        <v>5</v>
      </c>
      <c r="J11" s="296"/>
      <c r="K11" s="297" t="s">
        <v>8</v>
      </c>
      <c r="L11" s="298"/>
      <c r="M11" s="289" t="s">
        <v>10</v>
      </c>
      <c r="N11" s="290"/>
      <c r="O11" s="291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thickBot="1">
      <c r="B12" s="50">
        <v>1</v>
      </c>
      <c r="C12" s="283" t="str">
        <f>IF(S12="","",S12)</f>
        <v/>
      </c>
      <c r="D12" s="284"/>
      <c r="E12" s="285"/>
      <c r="F12" s="19" t="str">
        <f>IF(C12="","",IF(U12="","",U12))</f>
        <v/>
      </c>
      <c r="G12" s="184" t="str">
        <f>IF(C12="","",$M$7)</f>
        <v/>
      </c>
      <c r="H12" s="184"/>
      <c r="I12" s="174" t="str">
        <f>IF(C12="","",AA12)</f>
        <v/>
      </c>
      <c r="J12" s="174"/>
      <c r="K12" s="185"/>
      <c r="L12" s="286"/>
      <c r="M12" s="246"/>
      <c r="N12" s="247"/>
      <c r="O12" s="248"/>
      <c r="P12" s="49"/>
      <c r="Q12" s="71">
        <v>1</v>
      </c>
      <c r="R12" s="124"/>
      <c r="S12" s="287"/>
      <c r="T12" s="288"/>
      <c r="U12" s="125"/>
      <c r="V12" s="126"/>
      <c r="X12" s="22"/>
      <c r="Y12" s="22"/>
      <c r="AA12" s="6">
        <f>($M$7*V12)/$S$9</f>
        <v>0</v>
      </c>
    </row>
    <row r="13" spans="2:36" ht="19.7" customHeight="1">
      <c r="B13" s="46">
        <v>2</v>
      </c>
      <c r="C13" s="171" t="str">
        <f>IF(S13="","",S13)</f>
        <v/>
      </c>
      <c r="D13" s="171"/>
      <c r="E13" s="171"/>
      <c r="F13" s="19" t="str">
        <f>IF(C13="","",IF(U13="","",U13))</f>
        <v/>
      </c>
      <c r="G13" s="184" t="str">
        <f>IF(C13="","",$M$7)</f>
        <v/>
      </c>
      <c r="H13" s="184"/>
      <c r="I13" s="174" t="str">
        <f>IF(C13="","",AA13)</f>
        <v/>
      </c>
      <c r="J13" s="174"/>
      <c r="K13" s="189"/>
      <c r="L13" s="294"/>
      <c r="M13" s="246"/>
      <c r="N13" s="247"/>
      <c r="O13" s="248"/>
      <c r="P13" s="45"/>
      <c r="Q13" s="70">
        <v>2</v>
      </c>
      <c r="R13" s="127"/>
      <c r="S13" s="266"/>
      <c r="T13" s="267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>
      <c r="B14" s="46">
        <v>3</v>
      </c>
      <c r="C14" s="171" t="str">
        <f>IF(S14="","",S14)</f>
        <v xml:space="preserve"> </v>
      </c>
      <c r="D14" s="171"/>
      <c r="E14" s="171"/>
      <c r="F14" s="19" t="str">
        <f>IF(C14="","",IF(U14="","",U14))</f>
        <v/>
      </c>
      <c r="G14" s="184">
        <f>IF(C14="","",$M$7)</f>
        <v>180</v>
      </c>
      <c r="H14" s="184"/>
      <c r="I14" s="174">
        <f>IF(C14="","",AA14)</f>
        <v>0</v>
      </c>
      <c r="J14" s="174"/>
      <c r="K14" s="175"/>
      <c r="L14" s="176"/>
      <c r="M14" s="246"/>
      <c r="N14" s="247"/>
      <c r="O14" s="248"/>
      <c r="P14" s="11"/>
      <c r="Q14" s="70">
        <v>3</v>
      </c>
      <c r="R14" s="127"/>
      <c r="S14" s="266" t="s">
        <v>44</v>
      </c>
      <c r="T14" s="267"/>
      <c r="U14" s="128"/>
      <c r="V14" s="130"/>
      <c r="X14" s="22"/>
      <c r="Y14" s="22"/>
      <c r="AA14" s="6">
        <f t="shared" si="2"/>
        <v>0</v>
      </c>
    </row>
    <row r="15" spans="2:36" ht="19.7" customHeight="1" thickBot="1">
      <c r="B15" s="69">
        <v>4</v>
      </c>
      <c r="C15" s="275" t="str">
        <f>IF(S15="","",S15)</f>
        <v/>
      </c>
      <c r="D15" s="275"/>
      <c r="E15" s="275"/>
      <c r="F15" s="68" t="str">
        <f>IF(C15="","",IF(U15="","",U15))</f>
        <v/>
      </c>
      <c r="G15" s="276" t="str">
        <f>IF(C15="","",$M$7)</f>
        <v/>
      </c>
      <c r="H15" s="276"/>
      <c r="I15" s="277" t="str">
        <f>IF(C15="","",AA15)</f>
        <v/>
      </c>
      <c r="J15" s="277"/>
      <c r="K15" s="278"/>
      <c r="L15" s="279"/>
      <c r="M15" s="246"/>
      <c r="N15" s="247"/>
      <c r="O15" s="248"/>
      <c r="P15" s="45"/>
      <c r="Q15" s="67">
        <v>4</v>
      </c>
      <c r="R15" s="131"/>
      <c r="S15" s="273"/>
      <c r="T15" s="274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193" t="s">
        <v>13</v>
      </c>
      <c r="C16" s="194"/>
      <c r="D16" s="195"/>
      <c r="E16" s="196" t="s">
        <v>3</v>
      </c>
      <c r="F16" s="197"/>
      <c r="G16" s="198"/>
      <c r="H16" s="138" t="s">
        <v>2</v>
      </c>
      <c r="I16" s="139"/>
      <c r="J16" s="140"/>
      <c r="K16" s="141" t="s">
        <v>1</v>
      </c>
      <c r="L16" s="142"/>
      <c r="M16" s="142"/>
      <c r="N16" s="143"/>
      <c r="O16" s="66" t="s">
        <v>43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144"/>
      <c r="C17" s="145"/>
      <c r="D17" s="146"/>
      <c r="E17" s="147"/>
      <c r="F17" s="148"/>
      <c r="G17" s="149"/>
      <c r="H17" s="150"/>
      <c r="I17" s="151"/>
      <c r="J17" s="152"/>
      <c r="K17" s="153"/>
      <c r="L17" s="145"/>
      <c r="M17" s="145"/>
      <c r="N17" s="1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235" t="s">
        <v>12</v>
      </c>
      <c r="C20" s="236"/>
      <c r="D20" s="228" t="str">
        <f>$B$7</f>
        <v>350/10</v>
      </c>
      <c r="E20" s="237"/>
      <c r="F20" s="107"/>
      <c r="G20" s="236" t="s">
        <v>11</v>
      </c>
      <c r="H20" s="236"/>
      <c r="I20" s="236"/>
      <c r="J20" s="228">
        <f>$O$6</f>
        <v>556</v>
      </c>
      <c r="K20" s="228"/>
      <c r="L20" s="228"/>
      <c r="M20" s="229" t="s">
        <v>10</v>
      </c>
      <c r="N20" s="230"/>
      <c r="O20" s="231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08" t="s">
        <v>7</v>
      </c>
      <c r="C21" s="209"/>
      <c r="D21" s="209"/>
      <c r="E21" s="257"/>
      <c r="F21" s="31" t="s">
        <v>6</v>
      </c>
      <c r="G21" s="258" t="s">
        <v>9</v>
      </c>
      <c r="H21" s="259"/>
      <c r="I21" s="260" t="s">
        <v>5</v>
      </c>
      <c r="J21" s="261"/>
      <c r="K21" s="262" t="s">
        <v>8</v>
      </c>
      <c r="L21" s="263"/>
      <c r="M21" s="154"/>
      <c r="N21" s="155"/>
      <c r="O21" s="156"/>
      <c r="P21" s="109"/>
      <c r="Q21" s="160" t="s">
        <v>7</v>
      </c>
      <c r="R21" s="161"/>
      <c r="S21" s="161"/>
      <c r="T21" s="16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>
      <c r="B22" s="28">
        <v>1</v>
      </c>
      <c r="C22" s="163" t="str">
        <f>IF(S22="","",S22)</f>
        <v/>
      </c>
      <c r="D22" s="164"/>
      <c r="E22" s="164"/>
      <c r="F22" s="27" t="str">
        <f>IF(C22="","",IF(U22="","",U22))</f>
        <v/>
      </c>
      <c r="G22" s="165" t="str">
        <f>IF(C22="","",$M$7)</f>
        <v/>
      </c>
      <c r="H22" s="165"/>
      <c r="I22" s="166" t="str">
        <f>IF(C22="","",AA22)</f>
        <v/>
      </c>
      <c r="J22" s="166"/>
      <c r="K22" s="167"/>
      <c r="L22" s="168"/>
      <c r="M22" s="154"/>
      <c r="N22" s="155"/>
      <c r="O22" s="156"/>
      <c r="P22" s="11"/>
      <c r="Q22" s="26">
        <v>1</v>
      </c>
      <c r="R22" s="25"/>
      <c r="S22" s="169"/>
      <c r="T22" s="169"/>
      <c r="U22" s="24" t="s">
        <v>42</v>
      </c>
      <c r="V22" s="23"/>
      <c r="X22" s="22"/>
      <c r="Y22" s="22"/>
      <c r="AA22" s="6">
        <f>($M$7*V22)/$S$9</f>
        <v>0</v>
      </c>
    </row>
    <row r="23" spans="2:30" s="32" customFormat="1" ht="19.5" customHeight="1">
      <c r="B23" s="21">
        <v>2</v>
      </c>
      <c r="C23" s="170" t="str">
        <f>IF(S23="","",S23)</f>
        <v/>
      </c>
      <c r="D23" s="171"/>
      <c r="E23" s="171"/>
      <c r="F23" s="19" t="str">
        <f>IF(C23="","",IF(U23="","",U23))</f>
        <v/>
      </c>
      <c r="G23" s="172" t="str">
        <f>IF(C23="","",$M$7)</f>
        <v/>
      </c>
      <c r="H23" s="173"/>
      <c r="I23" s="174" t="str">
        <f>IF(C23="","",AA23)</f>
        <v/>
      </c>
      <c r="J23" s="174"/>
      <c r="K23" s="175"/>
      <c r="L23" s="176"/>
      <c r="M23" s="154"/>
      <c r="N23" s="155"/>
      <c r="O23" s="156"/>
      <c r="P23" s="109"/>
      <c r="Q23" s="17">
        <v>2</v>
      </c>
      <c r="R23" s="16"/>
      <c r="S23" s="169"/>
      <c r="T23" s="169"/>
      <c r="U23" s="15" t="s">
        <v>42</v>
      </c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>
      <c r="B24" s="20">
        <v>3</v>
      </c>
      <c r="C24" s="170" t="str">
        <f>IF(S24="","",S24)</f>
        <v/>
      </c>
      <c r="D24" s="171"/>
      <c r="E24" s="171"/>
      <c r="F24" s="19" t="str">
        <f>IF(C24="","",IF(U24="","",U24))</f>
        <v/>
      </c>
      <c r="G24" s="172" t="str">
        <f>IF(C24="","",$M$7)</f>
        <v/>
      </c>
      <c r="H24" s="173"/>
      <c r="I24" s="174" t="str">
        <f>IF(C24="","",AA24)</f>
        <v/>
      </c>
      <c r="J24" s="174"/>
      <c r="K24" s="175"/>
      <c r="L24" s="176"/>
      <c r="M24" s="154"/>
      <c r="N24" s="155"/>
      <c r="O24" s="156"/>
      <c r="P24" s="108"/>
      <c r="Q24" s="17">
        <v>3</v>
      </c>
      <c r="R24" s="16"/>
      <c r="S24" s="280"/>
      <c r="T24" s="280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81" t="str">
        <f>IF(S25="","",S25)</f>
        <v/>
      </c>
      <c r="D25" s="282"/>
      <c r="E25" s="282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7"/>
      <c r="N25" s="158"/>
      <c r="O25" s="159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193" t="s">
        <v>4</v>
      </c>
      <c r="C26" s="194"/>
      <c r="D26" s="195"/>
      <c r="E26" s="196" t="s">
        <v>3</v>
      </c>
      <c r="F26" s="197"/>
      <c r="G26" s="198"/>
      <c r="H26" s="138" t="s">
        <v>2</v>
      </c>
      <c r="I26" s="139"/>
      <c r="J26" s="140"/>
      <c r="K26" s="141" t="s">
        <v>1</v>
      </c>
      <c r="L26" s="142"/>
      <c r="M26" s="142"/>
      <c r="N26" s="143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144"/>
      <c r="C27" s="145"/>
      <c r="D27" s="146"/>
      <c r="E27" s="147"/>
      <c r="F27" s="148"/>
      <c r="G27" s="149"/>
      <c r="H27" s="150"/>
      <c r="I27" s="151"/>
      <c r="J27" s="152"/>
      <c r="K27" s="153"/>
      <c r="L27" s="145"/>
      <c r="M27" s="145"/>
      <c r="N27" s="1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264" t="s">
        <v>30</v>
      </c>
      <c r="C30" s="265"/>
      <c r="D30" s="94">
        <f>F6</f>
        <v>39</v>
      </c>
      <c r="E30" s="94">
        <f t="shared" ref="E30:J30" si="4">G6</f>
        <v>40</v>
      </c>
      <c r="F30" s="94">
        <f t="shared" si="4"/>
        <v>41</v>
      </c>
      <c r="G30" s="94">
        <f t="shared" si="4"/>
        <v>42</v>
      </c>
      <c r="H30" s="94">
        <f t="shared" si="4"/>
        <v>43</v>
      </c>
      <c r="I30" s="94">
        <f t="shared" si="4"/>
        <v>44</v>
      </c>
      <c r="J30" s="94">
        <f t="shared" si="4"/>
        <v>0</v>
      </c>
      <c r="K30" s="265" t="s">
        <v>29</v>
      </c>
      <c r="L30" s="270"/>
      <c r="M30" s="230" t="s">
        <v>10</v>
      </c>
      <c r="N30" s="230"/>
      <c r="O30" s="231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268" t="s">
        <v>28</v>
      </c>
      <c r="C31" s="269"/>
      <c r="D31" s="111">
        <f>F7</f>
        <v>22</v>
      </c>
      <c r="E31" s="111">
        <f t="shared" ref="E31:J31" si="5">G7</f>
        <v>23</v>
      </c>
      <c r="F31" s="111">
        <f t="shared" si="5"/>
        <v>22</v>
      </c>
      <c r="G31" s="111">
        <f t="shared" si="5"/>
        <v>45</v>
      </c>
      <c r="H31" s="111">
        <f t="shared" si="5"/>
        <v>45</v>
      </c>
      <c r="I31" s="111">
        <f t="shared" si="5"/>
        <v>23</v>
      </c>
      <c r="J31" s="111">
        <f t="shared" si="5"/>
        <v>0</v>
      </c>
      <c r="K31" s="271">
        <f>J31+I31+H31+G31+F31+E31+D31</f>
        <v>180</v>
      </c>
      <c r="L31" s="272"/>
      <c r="M31" s="255"/>
      <c r="N31" s="255"/>
      <c r="O31" s="256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50" t="s">
        <v>12</v>
      </c>
      <c r="C32" s="251"/>
      <c r="D32" s="252" t="str">
        <f>$B$7</f>
        <v>350/10</v>
      </c>
      <c r="E32" s="253"/>
      <c r="F32" s="110"/>
      <c r="G32" s="251" t="s">
        <v>11</v>
      </c>
      <c r="H32" s="251"/>
      <c r="I32" s="251"/>
      <c r="J32" s="252">
        <f>$O$6</f>
        <v>556</v>
      </c>
      <c r="K32" s="252"/>
      <c r="L32" s="252"/>
      <c r="M32" s="254"/>
      <c r="N32" s="255"/>
      <c r="O32" s="256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22"/>
      <c r="N33" s="223"/>
      <c r="O33" s="224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4" t="str">
        <f>IF(C34="","",$M$7)</f>
        <v/>
      </c>
      <c r="H34" s="184"/>
      <c r="I34" s="174" t="str">
        <f>IF(C34="","",AA34)</f>
        <v/>
      </c>
      <c r="J34" s="174"/>
      <c r="K34" s="185"/>
      <c r="L34" s="186"/>
      <c r="M34" s="222"/>
      <c r="N34" s="223"/>
      <c r="O34" s="224"/>
      <c r="P34" s="49"/>
      <c r="Q34" s="26">
        <v>1</v>
      </c>
      <c r="R34" s="48"/>
      <c r="S34" s="220"/>
      <c r="T34" s="221"/>
      <c r="U34" s="24"/>
      <c r="V34" s="47"/>
      <c r="X34" s="22"/>
      <c r="Y34" s="22"/>
      <c r="AA34" s="6">
        <f>($M$7*V34)/$S$9</f>
        <v>0</v>
      </c>
    </row>
    <row r="35" spans="2:27" ht="19.7" customHeight="1" thickBot="1">
      <c r="B35" s="46">
        <v>2</v>
      </c>
      <c r="C35" s="171" t="str">
        <f>IF(S35="","",S35)</f>
        <v/>
      </c>
      <c r="D35" s="171"/>
      <c r="E35" s="171"/>
      <c r="F35" s="19" t="str">
        <f>IF(C35="","",IF(U35="","",U35))</f>
        <v/>
      </c>
      <c r="G35" s="184" t="str">
        <f>IF(C35="","",$M$7)</f>
        <v/>
      </c>
      <c r="H35" s="184"/>
      <c r="I35" s="174" t="str">
        <f>IF(C35="","",AA35)</f>
        <v/>
      </c>
      <c r="J35" s="174"/>
      <c r="K35" s="189"/>
      <c r="L35" s="190"/>
      <c r="M35" s="225"/>
      <c r="N35" s="226"/>
      <c r="O35" s="227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193" t="s">
        <v>13</v>
      </c>
      <c r="C36" s="194"/>
      <c r="D36" s="195"/>
      <c r="E36" s="196" t="s">
        <v>3</v>
      </c>
      <c r="F36" s="197"/>
      <c r="G36" s="198"/>
      <c r="H36" s="138" t="s">
        <v>2</v>
      </c>
      <c r="I36" s="139"/>
      <c r="J36" s="140"/>
      <c r="K36" s="141" t="s">
        <v>1</v>
      </c>
      <c r="L36" s="142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144"/>
      <c r="C37" s="145"/>
      <c r="D37" s="146"/>
      <c r="E37" s="147"/>
      <c r="F37" s="148"/>
      <c r="G37" s="149"/>
      <c r="H37" s="150"/>
      <c r="I37" s="151"/>
      <c r="J37" s="152"/>
      <c r="K37" s="153"/>
      <c r="L37" s="145"/>
      <c r="M37" s="145"/>
      <c r="N37" s="1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79" t="s">
        <v>21</v>
      </c>
      <c r="C38" s="232"/>
      <c r="D38" s="62" t="s">
        <v>20</v>
      </c>
      <c r="E38" s="61" t="s">
        <v>19</v>
      </c>
      <c r="F38" s="61"/>
      <c r="G38" s="61" t="s">
        <v>18</v>
      </c>
      <c r="H38" s="60"/>
      <c r="I38" s="233" t="s">
        <v>17</v>
      </c>
      <c r="J38" s="233"/>
      <c r="K38" s="234"/>
      <c r="L38" s="234"/>
      <c r="M38" s="234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235" t="s">
        <v>12</v>
      </c>
      <c r="C41" s="236"/>
      <c r="D41" s="228" t="str">
        <f>$B$7</f>
        <v>350/10</v>
      </c>
      <c r="E41" s="237"/>
      <c r="F41" s="40"/>
      <c r="G41" s="236" t="s">
        <v>11</v>
      </c>
      <c r="H41" s="236"/>
      <c r="I41" s="236"/>
      <c r="J41" s="228">
        <f>$O$6</f>
        <v>556</v>
      </c>
      <c r="K41" s="228"/>
      <c r="L41" s="228"/>
      <c r="M41" s="229" t="s">
        <v>10</v>
      </c>
      <c r="N41" s="230"/>
      <c r="O41" s="231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4" t="str">
        <f>IF(C43="","",AA43)</f>
        <v/>
      </c>
      <c r="J43" s="174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>
      <c r="B44" s="46">
        <v>2</v>
      </c>
      <c r="C44" s="171" t="str">
        <f>IF(S44="","",S44)</f>
        <v/>
      </c>
      <c r="D44" s="171"/>
      <c r="E44" s="171"/>
      <c r="F44" s="19" t="str">
        <f>IF(C44="","",IF(U44="","",U44))</f>
        <v/>
      </c>
      <c r="G44" s="184" t="str">
        <f>IF(C44="","",$M$7)</f>
        <v/>
      </c>
      <c r="H44" s="184"/>
      <c r="I44" s="174" t="str">
        <f>IF(C44="","",AA44)</f>
        <v/>
      </c>
      <c r="J44" s="174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193" t="s">
        <v>13</v>
      </c>
      <c r="C45" s="194"/>
      <c r="D45" s="195"/>
      <c r="E45" s="196" t="s">
        <v>3</v>
      </c>
      <c r="F45" s="197"/>
      <c r="G45" s="198"/>
      <c r="H45" s="138" t="s">
        <v>2</v>
      </c>
      <c r="I45" s="139"/>
      <c r="J45" s="140"/>
      <c r="K45" s="141" t="s">
        <v>1</v>
      </c>
      <c r="L45" s="142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144"/>
      <c r="C46" s="145"/>
      <c r="D46" s="146"/>
      <c r="E46" s="147"/>
      <c r="F46" s="148"/>
      <c r="G46" s="149"/>
      <c r="H46" s="150"/>
      <c r="I46" s="151"/>
      <c r="J46" s="152"/>
      <c r="K46" s="153"/>
      <c r="L46" s="145"/>
      <c r="M46" s="145"/>
      <c r="N46" s="1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2024-06-02T13:06:25Z</cp:lastPrinted>
  <dcterms:created xsi:type="dcterms:W3CDTF">2018-11-04T09:48:07Z</dcterms:created>
  <dcterms:modified xsi:type="dcterms:W3CDTF">2024-06-02T13:07:28Z</dcterms:modified>
</cp:coreProperties>
</file>