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3" i="1" s="1"/>
  <c r="F13" i="1"/>
  <c r="G31" i="1"/>
  <c r="I3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<sst xmlns="http://schemas.openxmlformats.org/spreadsheetml/2006/main" count="116" uniqueCount="54">
  <si>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</si>
  <si>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</si>
  <si>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</si>
  <si>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</si>
  <si>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</si>
  <si>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</si>
  <si>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</si>
  <si>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</si>
  <si>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</si>
  <si>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</si>
  <si>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</si>
  <si>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</si>
  <si>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</si>
  <si>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</si>
  <si>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</si>
  <si>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</si>
  <si>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</si>
  <si>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</si>
  <si>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</si>
  <si>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</si>
  <si>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</si>
  <si>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</si>
  <si>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</si>
  <si>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</si>
  <si>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</si>
  <si>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</si>
  <si>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</si>
  <si>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</si>
  <si>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</si>
  <si>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</si>
  <si>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</si>
  <si>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</si>
  <si>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</si>
  <si>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</si>
  <si>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</si>
  <si>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</si>
  <si>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</si>
  <si>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</si>
  <si>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</si>
  <si>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</si>
  <si>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</si>
  <si>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</si>
  <si>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</si>
  <si>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دوبله جورابگیر با EVA4میل</t>
  </si>
  <si>
    <t>کفی ونزیا بژ</t>
  </si>
  <si>
    <t xml:space="preserve">میخ زیرو نیکل </t>
  </si>
  <si>
    <t>عدد</t>
  </si>
  <si>
    <t>351/9</t>
  </si>
  <si>
    <t xml:space="preserve">کفشی ورونا نارنجی </t>
  </si>
  <si>
    <t xml:space="preserve">متر </t>
  </si>
  <si>
    <t xml:space="preserve">قلاب نمره 17 نیکل </t>
  </si>
  <si>
    <t xml:space="preserve">تایم استاندارد </t>
  </si>
  <si>
    <t xml:space="preserve">قرمز </t>
  </si>
  <si>
    <t xml:space="preserve">فوم سنگی پشت فتر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</si>
</sst>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4</v>
      </c>
      <c r="E2" s="117">
        <v>11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584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قرمز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8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53</v>
      </c>
      <c r="T12" s="175"/>
      <c r="U12" s="125" t="s">
        <v>42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208" t="str">
        <f>IF(S13="","",S13)</f>
        <v xml:space="preserve">کفشی ورونا نارنجی </v>
      </c>
      <c r="D13" s="208"/>
      <c r="E13" s="208"/>
      <c r="F13" s="19" t="str">
        <f>IF(C13="","",IF(U13="","",U13))</f>
        <v xml:space="preserve">متر </v>
      </c>
      <c r="G13" s="170">
        <f>IF(C13="","",$M$7)</f>
        <v>180</v>
      </c>
      <c r="H13" s="170"/>
      <c r="I13" s="171">
        <f>IF(C13="","",AA13)</f>
        <v>2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48</v>
      </c>
      <c r="T13" s="197"/>
      <c r="U13" s="128" t="s">
        <v>49</v>
      </c>
      <c r="V13" s="129">
        <v>6</v>
      </c>
      <c r="X13" s="22"/>
      <c r="Y13" s="22"/>
      <c r="AA13" s="6">
        <f t="shared" ref="AA13:AA15" si="2">($M$7*V13)/$S$9</f>
        <v>2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0.45833333333333331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351/9</v>
      </c>
      <c r="E20" s="184"/>
      <c r="F20" s="107"/>
      <c r="G20" s="182" t="s">
        <v>11</v>
      </c>
      <c r="H20" s="182"/>
      <c r="I20" s="182"/>
      <c r="J20" s="183">
        <f>$O$6</f>
        <v>584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8" t="str">
        <f>IF(S22="","",S22)</f>
        <v xml:space="preserve">میخ زیرو نیکل </v>
      </c>
      <c r="D22" s="309"/>
      <c r="E22" s="309"/>
      <c r="F22" s="27" t="str">
        <f>IF(C22="","",IF(U22="","",U22))</f>
        <v>عدد</v>
      </c>
      <c r="G22" s="310">
        <f>IF(C22="","",$M$7)</f>
        <v>180</v>
      </c>
      <c r="H22" s="310"/>
      <c r="I22" s="311">
        <f>IF(C22="","",AA22)</f>
        <v>720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45</v>
      </c>
      <c r="T22" s="314"/>
      <c r="U22" s="24" t="s">
        <v>46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69" t="str">
        <f>IF(S23="","",S23)</f>
        <v xml:space="preserve">قلاب نمره 17 نیکل 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720</v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224" t="s">
        <v>50</v>
      </c>
      <c r="T23" s="224"/>
      <c r="U23" s="15" t="s">
        <v>46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351/9</v>
      </c>
      <c r="E32" s="257"/>
      <c r="F32" s="110"/>
      <c r="G32" s="255" t="s">
        <v>11</v>
      </c>
      <c r="H32" s="255"/>
      <c r="I32" s="255"/>
      <c r="J32" s="256">
        <f>$O$6</f>
        <v>584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44</v>
      </c>
      <c r="T34" s="288"/>
      <c r="U34" s="24" t="s">
        <v>42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351/9</v>
      </c>
      <c r="E41" s="184"/>
      <c r="F41" s="40"/>
      <c r="G41" s="182" t="s">
        <v>11</v>
      </c>
      <c r="H41" s="182"/>
      <c r="I41" s="182"/>
      <c r="J41" s="183">
        <f>$O$6</f>
        <v>584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2022-01-24T15:10:43Z</cp:lastPrinted>
  <dcterms:created xsi:type="dcterms:W3CDTF">2018-11-04T09:48:07Z</dcterms:created>
  <dcterms:modified xsi:type="dcterms:W3CDTF">2022-01-29T04:20:12Z</dcterms:modified>
</cp:coreProperties>
</file>