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<sst xmlns="http://schemas.openxmlformats.org/spreadsheetml/2006/main" count="114" uniqueCount="51">
  <si>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</si>
  <si>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</si>
  <si>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</si>
  <si>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</si>
  <si>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</si>
  <si>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</si>
  <si>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</si>
  <si>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</si>
  <si>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</si>
  <si>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</si>
  <si>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</si>
  <si>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</si>
  <si>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</si>
  <si>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</si>
  <si>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</si>
  <si>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</si>
  <si>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</si>
  <si>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</si>
  <si>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</si>
  <si>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</si>
  <si>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</si>
  <si>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</si>
  <si>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</si>
  <si>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</si>
  <si>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</si>
  <si>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</si>
  <si>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</si>
  <si>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</si>
  <si>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</si>
  <si>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</si>
  <si>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</si>
  <si>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</si>
  <si>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</si>
  <si>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</si>
  <si>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</si>
  <si>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</si>
  <si>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</si>
  <si>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</si>
  <si>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</si>
  <si>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</si>
  <si>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</si>
  <si>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</si>
  <si>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</si>
  <si>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</si>
  <si>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</si>
  <si>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>352/2</t>
  </si>
  <si>
    <t xml:space="preserve">سوبله بافتی طوسی </t>
  </si>
  <si>
    <t xml:space="preserve">سفید آبی یخی </t>
  </si>
  <si>
    <t xml:space="preserve">کفشی هولگرام آبی یخی </t>
  </si>
  <si>
    <t xml:space="preserve">فوم سنگی پشت فتر سفید </t>
  </si>
  <si>
    <t xml:space="preserve">تایم استاتدارد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</si>
</sst>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17" sqref="Q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8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فوم سنگی پشت فتر سفید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1.2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3.6</v>
      </c>
      <c r="X12" s="22"/>
      <c r="Y12" s="22"/>
      <c r="AA12" s="6">
        <f>($M$7*V12)/$S$9</f>
        <v>1.2</v>
      </c>
    </row>
    <row r="13" spans="2:36" ht="19.7" customHeight="1" x14ac:dyDescent="0.2">
      <c r="B13" s="46">
        <v>2</v>
      </c>
      <c r="C13" s="207" t="str">
        <f>IF(S13="","",S13)</f>
        <v xml:space="preserve">کفشی هولگرام آبی یخی 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6.5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48</v>
      </c>
      <c r="T13" s="196"/>
      <c r="U13" s="125" t="s">
        <v>42</v>
      </c>
      <c r="V13" s="129">
        <v>19.5</v>
      </c>
      <c r="X13" s="22"/>
      <c r="Y13" s="22"/>
      <c r="AA13" s="6">
        <f t="shared" ref="AA13:AA15" si="2">($M$7*V13)/$S$9</f>
        <v>6.5</v>
      </c>
    </row>
    <row r="14" spans="2:36" ht="19.7" customHeight="1" x14ac:dyDescent="0.2">
      <c r="B14" s="46">
        <v>3</v>
      </c>
      <c r="C14" s="207" t="str">
        <f>IF(S14="","",S14)</f>
        <v xml:space="preserve">سوبله بافتی طوسی </v>
      </c>
      <c r="D14" s="207"/>
      <c r="E14" s="207"/>
      <c r="F14" s="19" t="str">
        <f>IF(C14="","",IF(U14="","",U14))</f>
        <v>متر</v>
      </c>
      <c r="G14" s="169">
        <f>IF(C14="","",$M$7)</f>
        <v>180</v>
      </c>
      <c r="H14" s="169"/>
      <c r="I14" s="170">
        <f>IF(C14="","",AA14)</f>
        <v>7.5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46</v>
      </c>
      <c r="T14" s="196"/>
      <c r="U14" s="128" t="s">
        <v>42</v>
      </c>
      <c r="V14" s="130">
        <v>22.5</v>
      </c>
      <c r="X14" s="22"/>
      <c r="Y14" s="22"/>
      <c r="AA14" s="6">
        <f t="shared" si="2"/>
        <v>7.5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22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352/2</v>
      </c>
      <c r="E20" s="183"/>
      <c r="F20" s="107"/>
      <c r="G20" s="181" t="s">
        <v>11</v>
      </c>
      <c r="H20" s="181"/>
      <c r="I20" s="181"/>
      <c r="J20" s="182">
        <f>$O$6</f>
        <v>7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157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7"/>
      <c r="P22" s="11"/>
      <c r="Q22" s="26">
        <v>1</v>
      </c>
      <c r="R22" s="25"/>
      <c r="S22" s="319"/>
      <c r="T22" s="319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157"/>
      <c r="P23" s="109"/>
      <c r="Q23" s="17">
        <v>2</v>
      </c>
      <c r="R23" s="16"/>
      <c r="S23" s="319"/>
      <c r="T23" s="319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0" t="str">
        <f>IF(C25="","",$M$7)</f>
        <v/>
      </c>
      <c r="H25" s="321"/>
      <c r="I25" s="273" t="str">
        <f>IF(C25="","",AA25)</f>
        <v/>
      </c>
      <c r="J25" s="273"/>
      <c r="K25" s="274"/>
      <c r="L25" s="275"/>
      <c r="M25" s="307"/>
      <c r="N25" s="308"/>
      <c r="O25" s="309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352/2</v>
      </c>
      <c r="E32" s="256"/>
      <c r="F32" s="110"/>
      <c r="G32" s="254" t="s">
        <v>11</v>
      </c>
      <c r="H32" s="254"/>
      <c r="I32" s="254"/>
      <c r="J32" s="255">
        <f>$O$6</f>
        <v>7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نایک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9.6666666666666661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44</v>
      </c>
      <c r="T34" s="287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352/2</v>
      </c>
      <c r="E41" s="183"/>
      <c r="F41" s="40"/>
      <c r="G41" s="181" t="s">
        <v>11</v>
      </c>
      <c r="H41" s="181"/>
      <c r="I41" s="181"/>
      <c r="J41" s="182">
        <f>$O$6</f>
        <v>7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2021-05-29T03:23:52Z</cp:lastPrinted>
  <dcterms:created xsi:type="dcterms:W3CDTF">2018-11-04T09:48:07Z</dcterms:created>
  <dcterms:modified xsi:type="dcterms:W3CDTF">2021-07-06T13:02:33Z</dcterms:modified>
</cp:coreProperties>
</file>