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<sst xmlns="http://schemas.openxmlformats.org/spreadsheetml/2006/main" count="113" uniqueCount="53">
  <si>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</si>
  <si>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</si>
  <si>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</si>
  <si>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</si>
  <si>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</si>
  <si>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</si>
  <si>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</si>
  <si>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</si>
  <si>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</si>
  <si>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</si>
  <si>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</si>
  <si>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</si>
  <si>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</si>
  <si>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</si>
  <si>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</si>
  <si>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</si>
  <si>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</si>
  <si>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</si>
  <si>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</si>
  <si>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</si>
  <si>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</si>
  <si>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</si>
  <si>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</si>
  <si>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</si>
  <si>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</si>
  <si>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</si>
  <si>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</si>
  <si>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</si>
  <si>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</si>
  <si>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</si>
  <si>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</si>
  <si>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</si>
  <si>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</si>
  <si>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</si>
  <si>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</si>
  <si>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</si>
  <si>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</si>
  <si>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</si>
  <si>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</si>
  <si>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</si>
  <si>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</si>
  <si>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</si>
  <si>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</si>
  <si>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</si>
  <si>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 xml:space="preserve">تایم استاتدارد </t>
  </si>
  <si>
    <t>352-3</t>
  </si>
  <si>
    <t>رول</t>
  </si>
  <si>
    <t xml:space="preserve">رول </t>
  </si>
  <si>
    <t xml:space="preserve">برچسب 10 سانت زبر </t>
  </si>
  <si>
    <t xml:space="preserve">برچسب 10سانت نرم </t>
  </si>
  <si>
    <t>صیدی</t>
  </si>
  <si>
    <t>فوم سنگی پشت فتر</t>
  </si>
  <si>
    <t>کرم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</si>
</sst>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6" sqref="O6:O7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>
      <c r="B2" s="151" t="s">
        <v>33</v>
      </c>
      <c r="C2" s="152"/>
      <c r="D2" s="117">
        <v>2</v>
      </c>
      <c r="E2" s="117">
        <v>4</v>
      </c>
      <c r="F2" s="117">
        <v>1403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>
      <c r="B3" s="153" t="s">
        <v>34</v>
      </c>
      <c r="C3" s="154"/>
      <c r="D3" s="117"/>
      <c r="E3" s="117"/>
      <c r="F3" s="117">
        <v>1403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50</v>
      </c>
      <c r="Q3" s="3"/>
      <c r="R3" s="3"/>
    </row>
    <row r="4" spans="2:36" ht="15.75" customHeight="1">
      <c r="B4" s="151" t="s">
        <v>40</v>
      </c>
      <c r="C4" s="152"/>
      <c r="D4" s="116"/>
      <c r="E4" s="119"/>
      <c r="F4" s="117">
        <v>1403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328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>
      <c r="B7" s="141" t="s">
        <v>45</v>
      </c>
      <c r="C7" s="142"/>
      <c r="D7" s="142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45</v>
      </c>
      <c r="J7" s="90">
        <f t="shared" si="0"/>
        <v>45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45</v>
      </c>
      <c r="V7" s="87">
        <v>45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52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>
      <c r="B12" s="50">
        <v>1</v>
      </c>
      <c r="C12" s="167" t="str">
        <f>IF(S12="","",S12)</f>
        <v>فوم سنگی پشت فتر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14.5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51</v>
      </c>
      <c r="T12" s="175"/>
      <c r="U12" s="125" t="s">
        <v>42</v>
      </c>
      <c r="V12" s="126">
        <v>43.5</v>
      </c>
      <c r="X12" s="22"/>
      <c r="Y12" s="22"/>
      <c r="AA12" s="6">
        <f>($M$7*V12)/$S$9</f>
        <v>14.5</v>
      </c>
    </row>
    <row r="13" spans="2:36" ht="19.7" customHeight="1">
      <c r="B13" s="46">
        <v>2</v>
      </c>
      <c r="C13" s="208" t="str">
        <f>IF(S13="","",S13)</f>
        <v xml:space="preserve">برچسب 10 سانت زبر </v>
      </c>
      <c r="D13" s="208"/>
      <c r="E13" s="208"/>
      <c r="F13" s="19" t="str">
        <f>IF(C13="","",IF(U13="","",U13))</f>
        <v>رول</v>
      </c>
      <c r="G13" s="170">
        <f>IF(C13="","",$M$7)</f>
        <v>180</v>
      </c>
      <c r="H13" s="170"/>
      <c r="I13" s="171">
        <f>IF(C13="","",AA13)</f>
        <v>0.21766666666666667</v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 t="s">
        <v>48</v>
      </c>
      <c r="T13" s="197"/>
      <c r="U13" s="125" t="s">
        <v>46</v>
      </c>
      <c r="V13" s="129">
        <v>0.65300000000000002</v>
      </c>
      <c r="X13" s="22"/>
      <c r="Y13" s="22"/>
      <c r="AA13" s="6">
        <f t="shared" ref="AA13:AA15" si="2">($M$7*V13)/$S$9</f>
        <v>0.21766666666666667</v>
      </c>
    </row>
    <row r="14" spans="2:36" ht="19.7" customHeight="1">
      <c r="B14" s="46">
        <v>3</v>
      </c>
      <c r="C14" s="208" t="str">
        <f>IF(S14="","",S14)</f>
        <v xml:space="preserve">برچسب 10سانت نرم </v>
      </c>
      <c r="D14" s="208"/>
      <c r="E14" s="208"/>
      <c r="F14" s="19" t="str">
        <f>IF(C14="","",IF(U14="","",U14))</f>
        <v xml:space="preserve">رول </v>
      </c>
      <c r="G14" s="170">
        <f>IF(C14="","",$M$7)</f>
        <v>180</v>
      </c>
      <c r="H14" s="170"/>
      <c r="I14" s="171">
        <f>IF(C14="","",AA14)</f>
        <v>0.21766666666666667</v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 t="s">
        <v>49</v>
      </c>
      <c r="T14" s="197"/>
      <c r="U14" s="128" t="s">
        <v>47</v>
      </c>
      <c r="V14" s="130">
        <v>0.65300000000000002</v>
      </c>
      <c r="X14" s="22"/>
      <c r="Y14" s="22"/>
      <c r="AA14" s="6">
        <f t="shared" si="2"/>
        <v>0.21766666666666667</v>
      </c>
    </row>
    <row r="15" spans="2:36" ht="19.7" customHeight="1" thickBot="1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181" t="s">
        <v>12</v>
      </c>
      <c r="C20" s="182"/>
      <c r="D20" s="183" t="str">
        <f>$B$7</f>
        <v>352-3</v>
      </c>
      <c r="E20" s="184"/>
      <c r="F20" s="107"/>
      <c r="G20" s="182" t="s">
        <v>11</v>
      </c>
      <c r="H20" s="182"/>
      <c r="I20" s="182"/>
      <c r="J20" s="183">
        <f>$O$6</f>
        <v>328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158"/>
      <c r="P21" s="109"/>
      <c r="Q21" s="311" t="s">
        <v>7</v>
      </c>
      <c r="R21" s="312"/>
      <c r="S21" s="312"/>
      <c r="T21" s="313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314" t="str">
        <f>IF(S22="","",S22)</f>
        <v/>
      </c>
      <c r="D22" s="315"/>
      <c r="E22" s="315"/>
      <c r="F22" s="27" t="str">
        <f>IF(C22="","",IF(U22="","",U22))</f>
        <v/>
      </c>
      <c r="G22" s="316" t="str">
        <f>IF(C22="","",$M$7)</f>
        <v/>
      </c>
      <c r="H22" s="316"/>
      <c r="I22" s="317" t="str">
        <f>IF(C22="","",AA22)</f>
        <v/>
      </c>
      <c r="J22" s="317"/>
      <c r="K22" s="318"/>
      <c r="L22" s="319"/>
      <c r="M22" s="306"/>
      <c r="N22" s="307"/>
      <c r="O22" s="158"/>
      <c r="P22" s="11"/>
      <c r="Q22" s="26">
        <v>1</v>
      </c>
      <c r="R22" s="25"/>
      <c r="S22" s="320"/>
      <c r="T22" s="320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269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6"/>
      <c r="N23" s="307"/>
      <c r="O23" s="158"/>
      <c r="P23" s="109"/>
      <c r="Q23" s="17">
        <v>2</v>
      </c>
      <c r="R23" s="16"/>
      <c r="S23" s="320"/>
      <c r="T23" s="320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6"/>
      <c r="N24" s="307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21" t="str">
        <f>IF(C25="","",$M$7)</f>
        <v/>
      </c>
      <c r="H25" s="322"/>
      <c r="I25" s="274" t="str">
        <f>IF(C25="","",AA25)</f>
        <v/>
      </c>
      <c r="J25" s="274"/>
      <c r="K25" s="275"/>
      <c r="L25" s="276"/>
      <c r="M25" s="308"/>
      <c r="N25" s="309"/>
      <c r="O25" s="310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198" t="s">
        <v>28</v>
      </c>
      <c r="C31" s="148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45</v>
      </c>
      <c r="H31" s="111">
        <f t="shared" si="5"/>
        <v>45</v>
      </c>
      <c r="I31" s="111">
        <f t="shared" si="5"/>
        <v>30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4" t="s">
        <v>12</v>
      </c>
      <c r="C32" s="255"/>
      <c r="D32" s="256" t="str">
        <f>$B$7</f>
        <v>352-3</v>
      </c>
      <c r="E32" s="257"/>
      <c r="F32" s="110"/>
      <c r="G32" s="255" t="s">
        <v>11</v>
      </c>
      <c r="H32" s="255"/>
      <c r="I32" s="255"/>
      <c r="J32" s="256">
        <f>$O$6</f>
        <v>328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80" t="s">
        <v>23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7" t="s">
        <v>8</v>
      </c>
      <c r="L33" s="228"/>
      <c r="M33" s="290"/>
      <c r="N33" s="291"/>
      <c r="O33" s="292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83" t="str">
        <f>IF(S34="","",S34)</f>
        <v>کفی نایک بژ</v>
      </c>
      <c r="D34" s="284"/>
      <c r="E34" s="285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9.6666666666666661</v>
      </c>
      <c r="J34" s="171"/>
      <c r="K34" s="172"/>
      <c r="L34" s="286"/>
      <c r="M34" s="290"/>
      <c r="N34" s="291"/>
      <c r="O34" s="292"/>
      <c r="P34" s="49"/>
      <c r="Q34" s="26">
        <v>1</v>
      </c>
      <c r="R34" s="48"/>
      <c r="S34" s="287" t="s">
        <v>43</v>
      </c>
      <c r="T34" s="288"/>
      <c r="U34" s="24" t="s">
        <v>42</v>
      </c>
      <c r="V34" s="47">
        <v>29</v>
      </c>
      <c r="X34" s="22"/>
      <c r="Y34" s="22"/>
      <c r="AA34" s="6">
        <f>($M$7*V34)/$S$9</f>
        <v>9.6666666666666661</v>
      </c>
    </row>
    <row r="35" spans="2:27" ht="19.7" customHeight="1" thickBot="1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181" t="s">
        <v>12</v>
      </c>
      <c r="C41" s="182"/>
      <c r="D41" s="183" t="str">
        <f>$B$7</f>
        <v>352-3</v>
      </c>
      <c r="E41" s="184"/>
      <c r="F41" s="40"/>
      <c r="G41" s="182" t="s">
        <v>11</v>
      </c>
      <c r="H41" s="182"/>
      <c r="I41" s="182"/>
      <c r="J41" s="183">
        <f>$O$6</f>
        <v>328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7" t="s">
        <v>8</v>
      </c>
      <c r="L42" s="228"/>
      <c r="M42" s="303"/>
      <c r="N42" s="157"/>
      <c r="O42" s="304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6"/>
      <c r="M43" s="303"/>
      <c r="N43" s="157"/>
      <c r="O43" s="30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305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2024-06-22T14:50:08Z</cp:lastPrinted>
  <dcterms:created xsi:type="dcterms:W3CDTF">2018-11-04T09:48:07Z</dcterms:created>
  <dcterms:modified xsi:type="dcterms:W3CDTF">2024-06-22T14:53:25Z</dcterms:modified>
</cp:coreProperties>
</file>