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morad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<sst xmlns="http://schemas.openxmlformats.org/spreadsheetml/2006/main" count="110" uniqueCount="51">
  <si>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</si>
  <si>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</si>
  <si>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</si>
  <si>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</si>
  <si>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</si>
  <si>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</si>
  <si>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</si>
  <si>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</si>
  <si>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</si>
  <si>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</si>
  <si>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</si>
  <si>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</si>
  <si>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</si>
  <si>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</si>
  <si>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</si>
  <si>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</si>
  <si>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</si>
  <si>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</si>
  <si>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</si>
  <si>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</si>
  <si>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</si>
  <si>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</si>
  <si>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</si>
  <si>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</si>
  <si>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</si>
  <si>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</si>
  <si>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</si>
  <si>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</si>
  <si>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</si>
  <si>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</si>
  <si>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</si>
  <si>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</si>
  <si>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</si>
  <si>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</si>
  <si>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</si>
  <si>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</si>
  <si>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</si>
  <si>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</si>
  <si>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</si>
  <si>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</si>
  <si>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</si>
  <si>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</si>
  <si>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</si>
  <si>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</si>
  <si>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</si>
  <si>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 xml:space="preserve">تایم استاندارد </t>
  </si>
  <si>
    <t>354/3</t>
  </si>
  <si>
    <t xml:space="preserve">مارک پارس طلایی + میخ زیرو نیکل </t>
  </si>
  <si>
    <t xml:space="preserve">سید ولی </t>
  </si>
  <si>
    <t>مشکی</t>
  </si>
  <si>
    <t>فوم سنگی پشت فتر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</si>
</sst>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191930358" y="55035"/>
          <a:ext cx="889001" cy="517279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78" zoomScaleNormal="100" zoomScaleSheetLayoutView="78" zoomScalePageLayoutView="90" workbookViewId="0">
      <selection activeCell="O6" sqref="O6:O7"/>
    </sheetView>
  </sheetViews>
  <sheetFormatPr defaultColWidth="9"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1" t="s">
        <v>32</v>
      </c>
      <c r="C1" s="322"/>
      <c r="D1" s="323">
        <v>0</v>
      </c>
      <c r="E1" s="323"/>
      <c r="F1" s="324" t="s">
        <v>35</v>
      </c>
      <c r="G1" s="324"/>
      <c r="H1" s="324"/>
      <c r="I1" s="324"/>
      <c r="J1" s="324"/>
      <c r="K1" s="324"/>
      <c r="L1" s="324"/>
      <c r="M1" s="120"/>
      <c r="N1" s="319"/>
      <c r="O1" s="103"/>
      <c r="P1" s="302"/>
      <c r="Q1" s="302"/>
      <c r="R1" s="102"/>
      <c r="S1" s="101"/>
    </row>
    <row r="2" spans="2:36" ht="15.75" customHeight="1" x14ac:dyDescent="0.75">
      <c r="B2" s="313" t="s">
        <v>33</v>
      </c>
      <c r="C2" s="314"/>
      <c r="D2" s="117">
        <v>15</v>
      </c>
      <c r="E2" s="117">
        <v>5</v>
      </c>
      <c r="F2" s="117">
        <v>1402</v>
      </c>
      <c r="G2" s="99"/>
      <c r="H2" s="317" t="s">
        <v>37</v>
      </c>
      <c r="I2" s="318"/>
      <c r="J2" s="122"/>
      <c r="K2" s="118" t="s">
        <v>36</v>
      </c>
      <c r="L2" s="121"/>
      <c r="M2" s="121"/>
      <c r="N2" s="320"/>
      <c r="O2" s="112"/>
      <c r="Q2" s="3"/>
      <c r="R2" s="3"/>
    </row>
    <row r="3" spans="2:36" ht="15.75" customHeight="1" x14ac:dyDescent="0.2">
      <c r="B3" s="315" t="s">
        <v>34</v>
      </c>
      <c r="C3" s="316"/>
      <c r="D3" s="117"/>
      <c r="E3" s="117"/>
      <c r="F3" s="117">
        <v>1402</v>
      </c>
      <c r="G3" s="99"/>
      <c r="H3" s="317" t="s">
        <v>38</v>
      </c>
      <c r="I3" s="318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 x14ac:dyDescent="0.25">
      <c r="B4" s="313" t="s">
        <v>40</v>
      </c>
      <c r="C4" s="314"/>
      <c r="D4" s="116"/>
      <c r="E4" s="119"/>
      <c r="F4" s="117">
        <v>1402</v>
      </c>
      <c r="G4" s="99"/>
      <c r="H4" s="317" t="s">
        <v>39</v>
      </c>
      <c r="I4" s="318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31</v>
      </c>
      <c r="C6" s="304"/>
      <c r="D6" s="30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285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5" t="s">
        <v>46</v>
      </c>
      <c r="C7" s="306"/>
      <c r="D7" s="306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27</v>
      </c>
      <c r="F8" s="301"/>
      <c r="G8" s="301"/>
      <c r="H8" s="301"/>
      <c r="I8" s="301"/>
      <c r="J8" s="301"/>
      <c r="K8" s="301"/>
      <c r="L8" s="301"/>
      <c r="M8" s="294"/>
      <c r="N8" s="242" t="s">
        <v>26</v>
      </c>
      <c r="O8" s="24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 t="s">
        <v>25</v>
      </c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24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>فوم سنگی پشت فتر مشکی</v>
      </c>
      <c r="D12" s="286"/>
      <c r="E12" s="287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11.5</v>
      </c>
      <c r="J12" s="174"/>
      <c r="K12" s="185"/>
      <c r="L12" s="288"/>
      <c r="M12" s="246"/>
      <c r="N12" s="247"/>
      <c r="O12" s="248"/>
      <c r="P12" s="49"/>
      <c r="Q12" s="71">
        <v>1</v>
      </c>
      <c r="R12" s="124"/>
      <c r="S12" s="289" t="s">
        <v>50</v>
      </c>
      <c r="T12" s="290"/>
      <c r="U12" s="125" t="s">
        <v>42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6"/>
      <c r="M13" s="246"/>
      <c r="N13" s="247"/>
      <c r="O13" s="248"/>
      <c r="P13" s="45"/>
      <c r="Q13" s="70">
        <v>2</v>
      </c>
      <c r="R13" s="127"/>
      <c r="S13" s="268"/>
      <c r="T13" s="269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8"/>
      <c r="T14" s="26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7" t="str">
        <f>IF(S15="","",S15)</f>
        <v/>
      </c>
      <c r="D15" s="277"/>
      <c r="E15" s="277"/>
      <c r="F15" s="68" t="str">
        <f>IF(C15="","",IF(U15="","",U15))</f>
        <v/>
      </c>
      <c r="G15" s="278" t="str">
        <f>IF(C15="","",$M$7)</f>
        <v/>
      </c>
      <c r="H15" s="278"/>
      <c r="I15" s="279" t="str">
        <f>IF(C15="","",AA15)</f>
        <v/>
      </c>
      <c r="J15" s="279"/>
      <c r="K15" s="280"/>
      <c r="L15" s="281"/>
      <c r="M15" s="246"/>
      <c r="N15" s="247"/>
      <c r="O15" s="248"/>
      <c r="P15" s="45"/>
      <c r="Q15" s="67">
        <v>4</v>
      </c>
      <c r="R15" s="131"/>
      <c r="S15" s="275"/>
      <c r="T15" s="27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/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250"/>
      <c r="L17" s="226"/>
      <c r="M17" s="226"/>
      <c r="N17" s="251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354/3</v>
      </c>
      <c r="E20" s="237"/>
      <c r="F20" s="107"/>
      <c r="G20" s="236" t="s">
        <v>11</v>
      </c>
      <c r="H20" s="236"/>
      <c r="I20" s="236"/>
      <c r="J20" s="228">
        <f>$O$6</f>
        <v>285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9"/>
      <c r="F21" s="31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 xml:space="preserve">مارک پارس طلایی + میخ زیرو نیکل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2"/>
      <c r="T24" s="28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30</v>
      </c>
      <c r="C30" s="26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7" t="s">
        <v>29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28</v>
      </c>
      <c r="C31" s="271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73">
        <f>J31+I31+H31+G31+F31+E31+D31</f>
        <v>180</v>
      </c>
      <c r="L31" s="274"/>
      <c r="M31" s="257"/>
      <c r="N31" s="257"/>
      <c r="O31" s="25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2" t="s">
        <v>12</v>
      </c>
      <c r="C32" s="253"/>
      <c r="D32" s="254" t="str">
        <f>$B$7</f>
        <v>354/3</v>
      </c>
      <c r="E32" s="255"/>
      <c r="F32" s="110"/>
      <c r="G32" s="253" t="s">
        <v>11</v>
      </c>
      <c r="H32" s="253"/>
      <c r="I32" s="253"/>
      <c r="J32" s="254">
        <f>$O$6</f>
        <v>285</v>
      </c>
      <c r="K32" s="254"/>
      <c r="L32" s="254"/>
      <c r="M32" s="256"/>
      <c r="N32" s="257"/>
      <c r="O32" s="25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9.6666666666666661</v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354/3</v>
      </c>
      <c r="E41" s="237"/>
      <c r="F41" s="40"/>
      <c r="G41" s="236" t="s">
        <v>11</v>
      </c>
      <c r="H41" s="236"/>
      <c r="I41" s="236"/>
      <c r="J41" s="228">
        <f>$O$6</f>
        <v>285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moradi</cp:lastModifiedBy>
  <cp:lastPrinted>2023-08-06T10:00:39Z</cp:lastPrinted>
  <dcterms:created xsi:type="dcterms:W3CDTF">2018-11-04T09:48:07Z</dcterms:created>
  <dcterms:modified xsi:type="dcterms:W3CDTF">2023-08-06T10:00:49Z</dcterms:modified>
</cp:coreProperties>
</file>