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<sst xmlns="http://schemas.openxmlformats.org/spreadsheetml/2006/main" count="115" uniqueCount="55">
  <si>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</si>
  <si>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</si>
  <si>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</si>
  <si>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</si>
  <si>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</si>
  <si>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</si>
  <si>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</si>
  <si>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</si>
  <si>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</si>
  <si>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</si>
  <si>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</si>
  <si>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</si>
  <si>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</si>
  <si>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</si>
  <si>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</si>
  <si>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</si>
  <si>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</si>
  <si>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</si>
  <si>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</si>
  <si>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</si>
  <si>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</si>
  <si>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</si>
  <si>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</si>
  <si>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</si>
  <si>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</si>
  <si>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</si>
  <si>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</si>
  <si>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</si>
  <si>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</si>
  <si>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</si>
  <si>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</si>
  <si>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</si>
  <si>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</si>
  <si>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</si>
  <si>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</si>
  <si>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</si>
  <si>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</si>
  <si>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</si>
  <si>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</si>
  <si>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</si>
  <si>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</si>
  <si>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</si>
  <si>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</si>
  <si>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</si>
  <si>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نایک بژ</t>
  </si>
  <si>
    <t xml:space="preserve">تایم استاندارد </t>
  </si>
  <si>
    <t>354-5</t>
  </si>
  <si>
    <t xml:space="preserve">پل مسطیل 2 سانت سیاه  قلم </t>
  </si>
  <si>
    <t xml:space="preserve">برچسب نرم 10 سانت </t>
  </si>
  <si>
    <t xml:space="preserve">برچسب زبر 10 سانت </t>
  </si>
  <si>
    <t xml:space="preserve">رول </t>
  </si>
  <si>
    <t xml:space="preserve">قم </t>
  </si>
  <si>
    <t xml:space="preserve">صیدی </t>
  </si>
  <si>
    <t xml:space="preserve">کرم </t>
  </si>
  <si>
    <t xml:space="preserve">فوم سنگی پشتف تر کرم سیر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</si>
</sst>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18" fillId="0" borderId="4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25</v>
      </c>
      <c r="E2" s="117">
        <v>2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52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 t="s">
        <v>51</v>
      </c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284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46</v>
      </c>
      <c r="C7" s="142"/>
      <c r="D7" s="142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فوم سنگی پشتف تر کرم سیر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54</v>
      </c>
      <c r="T12" s="175"/>
      <c r="U12" s="125" t="s">
        <v>42</v>
      </c>
      <c r="V12" s="126">
        <v>45</v>
      </c>
      <c r="X12" s="22"/>
      <c r="Y12" s="22"/>
      <c r="AA12" s="6">
        <f>($M$7*V12)/$S$9</f>
        <v>5</v>
      </c>
    </row>
    <row r="13" spans="2:36" ht="19.7" customHeight="1" x14ac:dyDescent="0.25">
      <c r="B13" s="46">
        <v>2</v>
      </c>
      <c r="C13" s="208" t="str">
        <f>IF(S13="","",S13)</f>
        <v xml:space="preserve">برچسب نرم 10 سانت </v>
      </c>
      <c r="D13" s="208"/>
      <c r="E13" s="208"/>
      <c r="F13" s="19" t="str">
        <f>IF(C13="","",IF(U13="","",U13))</f>
        <v xml:space="preserve">رول </v>
      </c>
      <c r="G13" s="170">
        <f>IF(C13="","",$M$7)</f>
        <v>60</v>
      </c>
      <c r="H13" s="170"/>
      <c r="I13" s="171">
        <f>IF(C13="","",AA13)</f>
        <v>0.13333333333333333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48</v>
      </c>
      <c r="T13" s="197"/>
      <c r="U13" s="125" t="s">
        <v>50</v>
      </c>
      <c r="V13" s="129">
        <v>1.2</v>
      </c>
      <c r="X13" s="22"/>
      <c r="Y13" s="22"/>
      <c r="AA13" s="6">
        <f t="shared" ref="AA13:AA15" si="2">($M$7*V13)/$S$9</f>
        <v>0.13333333333333333</v>
      </c>
    </row>
    <row r="14" spans="2:36" ht="19.7" customHeight="1" x14ac:dyDescent="0.25">
      <c r="B14" s="46">
        <v>3</v>
      </c>
      <c r="C14" s="208" t="str">
        <f>IF(S14="","",S14)</f>
        <v xml:space="preserve">برچسب زبر 10 سانت </v>
      </c>
      <c r="D14" s="208"/>
      <c r="E14" s="208"/>
      <c r="F14" s="19" t="str">
        <f>IF(C14="","",IF(U14="","",U14))</f>
        <v xml:space="preserve">رول </v>
      </c>
      <c r="G14" s="170">
        <f>IF(C14="","",$M$7)</f>
        <v>60</v>
      </c>
      <c r="H14" s="170"/>
      <c r="I14" s="171">
        <f>IF(C14="","",AA14)</f>
        <v>0.13333333333333333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49</v>
      </c>
      <c r="T14" s="197"/>
      <c r="U14" s="128" t="s">
        <v>50</v>
      </c>
      <c r="V14" s="130">
        <v>1.2</v>
      </c>
      <c r="X14" s="22"/>
      <c r="Y14" s="22"/>
      <c r="AA14" s="6">
        <f t="shared" si="2"/>
        <v>0.13333333333333333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/>
      <c r="L16" s="214"/>
      <c r="M16" s="214"/>
      <c r="N16" s="215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54"/>
      <c r="M17" s="254"/>
      <c r="N17" s="25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354-5</v>
      </c>
      <c r="E20" s="184"/>
      <c r="F20" s="107"/>
      <c r="G20" s="182" t="s">
        <v>11</v>
      </c>
      <c r="H20" s="182"/>
      <c r="I20" s="182"/>
      <c r="J20" s="183">
        <f>$O$6</f>
        <v>284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8"/>
      <c r="N21" s="309"/>
      <c r="O21" s="158"/>
      <c r="P21" s="109"/>
      <c r="Q21" s="313" t="s">
        <v>7</v>
      </c>
      <c r="R21" s="314"/>
      <c r="S21" s="314"/>
      <c r="T21" s="31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6" t="str">
        <f>IF(S22="","",S22)</f>
        <v xml:space="preserve">پل مسطیل 2 سانت سیاه  قلم </v>
      </c>
      <c r="D22" s="317"/>
      <c r="E22" s="317"/>
      <c r="F22" s="27" t="str">
        <f>IF(C22="","",IF(U22="","",U22))</f>
        <v>عدد</v>
      </c>
      <c r="G22" s="318">
        <f>IF(C22="","",$M$7)</f>
        <v>60</v>
      </c>
      <c r="H22" s="318"/>
      <c r="I22" s="319">
        <f>IF(C22="","",AA22)</f>
        <v>120</v>
      </c>
      <c r="J22" s="319"/>
      <c r="K22" s="320"/>
      <c r="L22" s="321"/>
      <c r="M22" s="308"/>
      <c r="N22" s="309"/>
      <c r="O22" s="158"/>
      <c r="P22" s="11"/>
      <c r="Q22" s="26">
        <v>1</v>
      </c>
      <c r="R22" s="25"/>
      <c r="S22" s="322" t="s">
        <v>47</v>
      </c>
      <c r="T22" s="322"/>
      <c r="U22" s="24" t="s">
        <v>43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5">
      <c r="B23" s="21">
        <v>2</v>
      </c>
      <c r="C23" s="271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8"/>
      <c r="N23" s="309"/>
      <c r="O23" s="158"/>
      <c r="P23" s="109"/>
      <c r="Q23" s="17">
        <v>2</v>
      </c>
      <c r="R23" s="16"/>
      <c r="S23" s="322"/>
      <c r="T23" s="322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8"/>
      <c r="N24" s="309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3" t="str">
        <f>IF(C25="","",$M$7)</f>
        <v/>
      </c>
      <c r="H25" s="324"/>
      <c r="I25" s="277" t="str">
        <f>IF(C25="","",AA25)</f>
        <v/>
      </c>
      <c r="J25" s="277"/>
      <c r="K25" s="278"/>
      <c r="L25" s="279"/>
      <c r="M25" s="310"/>
      <c r="N25" s="311"/>
      <c r="O25" s="312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72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354-5</v>
      </c>
      <c r="E32" s="259"/>
      <c r="F32" s="110"/>
      <c r="G32" s="257" t="s">
        <v>11</v>
      </c>
      <c r="H32" s="257"/>
      <c r="I32" s="257"/>
      <c r="J32" s="258">
        <f>$O$6</f>
        <v>284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3" t="s">
        <v>23</v>
      </c>
      <c r="D33" s="283"/>
      <c r="E33" s="283"/>
      <c r="F33" s="56" t="s">
        <v>6</v>
      </c>
      <c r="G33" s="298" t="s">
        <v>9</v>
      </c>
      <c r="H33" s="298"/>
      <c r="I33" s="298" t="s">
        <v>5</v>
      </c>
      <c r="J33" s="298"/>
      <c r="K33" s="227" t="s">
        <v>8</v>
      </c>
      <c r="L33" s="228"/>
      <c r="M33" s="293"/>
      <c r="N33" s="294"/>
      <c r="O33" s="295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6" t="str">
        <f>IF(S34="","",S34)</f>
        <v>کفی نایک بژ</v>
      </c>
      <c r="D34" s="287"/>
      <c r="E34" s="288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3.2222222222222223</v>
      </c>
      <c r="J34" s="171"/>
      <c r="K34" s="172"/>
      <c r="L34" s="289"/>
      <c r="M34" s="293"/>
      <c r="N34" s="294"/>
      <c r="O34" s="295"/>
      <c r="P34" s="49"/>
      <c r="Q34" s="26">
        <v>1</v>
      </c>
      <c r="R34" s="48"/>
      <c r="S34" s="290" t="s">
        <v>44</v>
      </c>
      <c r="T34" s="291"/>
      <c r="U34" s="24" t="s">
        <v>42</v>
      </c>
      <c r="V34" s="47">
        <v>29</v>
      </c>
      <c r="X34" s="22"/>
      <c r="Y34" s="22"/>
      <c r="AA34" s="6">
        <f>($M$7*V34)/$S$9</f>
        <v>3.2222222222222223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2"/>
      <c r="M35" s="296"/>
      <c r="N35" s="254"/>
      <c r="O35" s="297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72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354-5</v>
      </c>
      <c r="E41" s="184"/>
      <c r="F41" s="40"/>
      <c r="G41" s="182" t="s">
        <v>11</v>
      </c>
      <c r="H41" s="182"/>
      <c r="I41" s="182"/>
      <c r="J41" s="183">
        <f>$O$6</f>
        <v>284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4" t="s">
        <v>14</v>
      </c>
      <c r="D42" s="304"/>
      <c r="E42" s="304"/>
      <c r="F42" s="56" t="s">
        <v>6</v>
      </c>
      <c r="G42" s="298" t="s">
        <v>9</v>
      </c>
      <c r="H42" s="298"/>
      <c r="I42" s="298" t="s">
        <v>5</v>
      </c>
      <c r="J42" s="298"/>
      <c r="K42" s="227" t="s">
        <v>8</v>
      </c>
      <c r="L42" s="228"/>
      <c r="M42" s="305"/>
      <c r="N42" s="157"/>
      <c r="O42" s="306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9" t="str">
        <f>IF(S43="","",S43)</f>
        <v/>
      </c>
      <c r="D43" s="300"/>
      <c r="E43" s="301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9"/>
      <c r="M43" s="305"/>
      <c r="N43" s="157"/>
      <c r="O43" s="306"/>
      <c r="P43" s="49"/>
      <c r="Q43" s="26">
        <v>1</v>
      </c>
      <c r="R43" s="48"/>
      <c r="S43" s="302"/>
      <c r="T43" s="303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2"/>
      <c r="M44" s="262"/>
      <c r="N44" s="263"/>
      <c r="O44" s="307"/>
      <c r="P44" s="45"/>
      <c r="Q44" s="10">
        <v>2</v>
      </c>
      <c r="R44" s="44"/>
      <c r="S44" s="284"/>
      <c r="T44" s="285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72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2023-06-15T04:43:48Z</cp:lastPrinted>
  <dcterms:created xsi:type="dcterms:W3CDTF">2018-11-04T09:48:07Z</dcterms:created>
  <dcterms:modified xsi:type="dcterms:W3CDTF">2023-06-15T04:43:52Z</dcterms:modified>
</cp:coreProperties>
</file>