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<sst xmlns="http://schemas.openxmlformats.org/spreadsheetml/2006/main" count="109" uniqueCount="50">
  <si>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</si>
  <si>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</si>
  <si>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</si>
  <si>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</si>
  <si>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</si>
  <si>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</si>
  <si>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</si>
  <si>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</si>
  <si>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</si>
  <si>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</si>
  <si>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</si>
  <si>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</si>
  <si>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</si>
  <si>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</si>
  <si>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</si>
  <si>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</si>
  <si>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</si>
  <si>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</si>
  <si>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</si>
  <si>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</si>
  <si>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</si>
  <si>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</si>
  <si>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</si>
  <si>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</si>
  <si>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</si>
  <si>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</si>
  <si>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</si>
  <si>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</si>
  <si>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</si>
  <si>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</si>
  <si>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</si>
  <si>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</si>
  <si>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</si>
  <si>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</si>
  <si>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</si>
  <si>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</si>
  <si>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</si>
  <si>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</si>
  <si>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</si>
  <si>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</si>
  <si>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</si>
  <si>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</si>
  <si>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</si>
  <si>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 xml:space="preserve">eva 4 میل </t>
  </si>
  <si>
    <t>تکسون با eva</t>
  </si>
  <si>
    <t>بیتا</t>
  </si>
  <si>
    <t>359/1</t>
  </si>
  <si>
    <t>بازار</t>
  </si>
  <si>
    <t xml:space="preserve">کرم نود </t>
  </si>
  <si>
    <t xml:space="preserve">مارس کرم نود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</si>
</sst>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22</v>
      </c>
      <c r="E2" s="117">
        <v>3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17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مارس کرم نود </v>
      </c>
      <c r="D12" s="168"/>
      <c r="E12" s="169"/>
      <c r="F12" s="19" t="str">
        <f>IF(C12="","",IF(U12="","",U12))</f>
        <v/>
      </c>
      <c r="G12" s="170">
        <f>IF(C12="","",$M$7)</f>
        <v>120</v>
      </c>
      <c r="H12" s="170"/>
      <c r="I12" s="171">
        <f>IF(C12="","",AA12)</f>
        <v>15.5</v>
      </c>
      <c r="J12" s="171"/>
      <c r="K12" s="172"/>
      <c r="L12" s="173"/>
      <c r="M12" s="237" t="s">
        <v>45</v>
      </c>
      <c r="N12" s="238"/>
      <c r="O12" s="239"/>
      <c r="P12" s="49"/>
      <c r="Q12" s="71">
        <v>1</v>
      </c>
      <c r="R12" s="124"/>
      <c r="S12" s="174" t="s">
        <v>49</v>
      </c>
      <c r="T12" s="175"/>
      <c r="U12" s="125"/>
      <c r="V12" s="126">
        <v>69.75</v>
      </c>
      <c r="X12" s="22"/>
      <c r="Y12" s="22"/>
      <c r="AA12" s="6">
        <f>($M$7*V12)/$S$9</f>
        <v>15.5</v>
      </c>
    </row>
    <row r="13" spans="2:36" ht="19.7" customHeight="1" x14ac:dyDescent="0.25">
      <c r="B13" s="46">
        <v>2</v>
      </c>
      <c r="C13" s="208" t="str">
        <f>IF(S13="","",S13)</f>
        <v xml:space="preserve">eva 4 میل </v>
      </c>
      <c r="D13" s="208"/>
      <c r="E13" s="208"/>
      <c r="F13" s="19" t="str">
        <f>IF(C13="","",IF(U13="","",U13))</f>
        <v/>
      </c>
      <c r="G13" s="170">
        <f>IF(C13="","",$M$7)</f>
        <v>120</v>
      </c>
      <c r="H13" s="170"/>
      <c r="I13" s="171">
        <f>IF(C13="","",AA13)</f>
        <v>0.37111111111111106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43</v>
      </c>
      <c r="T13" s="197"/>
      <c r="U13" s="128"/>
      <c r="V13" s="129">
        <v>1.67</v>
      </c>
      <c r="X13" s="22"/>
      <c r="Y13" s="22"/>
      <c r="AA13" s="6">
        <f t="shared" ref="AA13:AA15" si="2">($M$7*V13)/$S$9</f>
        <v>0.37111111111111106</v>
      </c>
    </row>
    <row r="14" spans="2:36" ht="19.7" customHeight="1" x14ac:dyDescent="0.25">
      <c r="B14" s="46">
        <v>3</v>
      </c>
      <c r="C14" s="208" t="str">
        <f>IF(S14="","",S14)</f>
        <v>تکسون با eva</v>
      </c>
      <c r="D14" s="208"/>
      <c r="E14" s="208"/>
      <c r="F14" s="19" t="str">
        <f>IF(C14="","",IF(U14="","",U14))</f>
        <v/>
      </c>
      <c r="G14" s="170">
        <f>IF(C14="","",$M$7)</f>
        <v>120</v>
      </c>
      <c r="H14" s="170"/>
      <c r="I14" s="171">
        <f>IF(C14="","",AA14)</f>
        <v>4.5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44</v>
      </c>
      <c r="T14" s="197"/>
      <c r="U14" s="128"/>
      <c r="V14" s="130">
        <v>20.25</v>
      </c>
      <c r="X14" s="22"/>
      <c r="Y14" s="22"/>
      <c r="AA14" s="6">
        <f t="shared" si="2"/>
        <v>4.5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359/1</v>
      </c>
      <c r="E20" s="184"/>
      <c r="F20" s="107"/>
      <c r="G20" s="182" t="s">
        <v>11</v>
      </c>
      <c r="H20" s="182"/>
      <c r="I20" s="182"/>
      <c r="J20" s="183">
        <f>$O$6</f>
        <v>17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359/1</v>
      </c>
      <c r="E32" s="257"/>
      <c r="F32" s="110"/>
      <c r="G32" s="255" t="s">
        <v>11</v>
      </c>
      <c r="H32" s="255"/>
      <c r="I32" s="255"/>
      <c r="J32" s="256">
        <f>$O$6</f>
        <v>17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359/1</v>
      </c>
      <c r="E41" s="184"/>
      <c r="F41" s="40"/>
      <c r="G41" s="182" t="s">
        <v>11</v>
      </c>
      <c r="H41" s="182"/>
      <c r="I41" s="182"/>
      <c r="J41" s="183">
        <f>$O$6</f>
        <v>17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2023-06-12T14:01:41Z</cp:lastPrinted>
  <dcterms:created xsi:type="dcterms:W3CDTF">2018-11-04T09:48:07Z</dcterms:created>
  <dcterms:modified xsi:type="dcterms:W3CDTF">2023-06-12T14:01:45Z</dcterms:modified>
</cp:coreProperties>
</file>