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<sst xmlns="http://schemas.openxmlformats.org/spreadsheetml/2006/main" count="111" uniqueCount="51">
  <si>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</si>
  <si>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</si>
  <si>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</si>
  <si>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</si>
  <si>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</si>
  <si>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</si>
  <si>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</si>
  <si>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</si>
  <si>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</si>
  <si>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</si>
  <si>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</si>
  <si>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</si>
  <si>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</si>
  <si>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</si>
  <si>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</si>
  <si>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</si>
  <si>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</si>
  <si>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</si>
  <si>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</si>
  <si>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</si>
  <si>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</si>
  <si>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</si>
  <si>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</si>
  <si>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</si>
  <si>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</si>
  <si>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</si>
  <si>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</si>
  <si>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</si>
  <si>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</si>
  <si>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</si>
  <si>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</si>
  <si>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</si>
  <si>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</si>
  <si>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</si>
  <si>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</si>
  <si>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</si>
  <si>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</si>
  <si>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</si>
  <si>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</si>
  <si>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</si>
  <si>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</si>
  <si>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</si>
  <si>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</si>
  <si>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تایم استاندارد </t>
  </si>
  <si>
    <t>360/2</t>
  </si>
  <si>
    <t>FILA</t>
  </si>
  <si>
    <t xml:space="preserve">قرمز </t>
  </si>
  <si>
    <t xml:space="preserve">فوم سنگی پشت فتر قرمز </t>
  </si>
  <si>
    <t xml:space="preserve">آستر آمشکی </t>
  </si>
  <si>
    <t>دوبله لمه با EVA</t>
  </si>
  <si>
    <t xml:space="preserve">متر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</si>
</sst>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3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 hidden="1"/>
    </xf>
    <xf numFmtId="0" fontId="11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3" sqref="S13:V14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 x14ac:dyDescent="0.75">
      <c r="B2" s="151" t="s">
        <v>33</v>
      </c>
      <c r="C2" s="152"/>
      <c r="D2" s="117">
        <v>31</v>
      </c>
      <c r="E2" s="117">
        <v>6</v>
      </c>
      <c r="F2" s="117">
        <v>1400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1400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/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1400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1" t="s">
        <v>44</v>
      </c>
      <c r="C7" s="142"/>
      <c r="D7" s="142"/>
      <c r="E7" s="91" t="s">
        <v>28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7" t="str">
        <f>IF(S12="","",S12)</f>
        <v xml:space="preserve">فوم سنگی پشت فتر قرمز 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5</v>
      </c>
      <c r="J12" s="171"/>
      <c r="K12" s="172"/>
      <c r="L12" s="173"/>
      <c r="M12" s="237" t="s">
        <v>45</v>
      </c>
      <c r="N12" s="238"/>
      <c r="O12" s="239"/>
      <c r="P12" s="49"/>
      <c r="Q12" s="71">
        <v>1</v>
      </c>
      <c r="R12" s="124"/>
      <c r="S12" s="174" t="s">
        <v>47</v>
      </c>
      <c r="T12" s="175"/>
      <c r="U12" s="125" t="s">
        <v>42</v>
      </c>
      <c r="V12" s="126">
        <v>15</v>
      </c>
      <c r="X12" s="22"/>
      <c r="Y12" s="22"/>
      <c r="AA12" s="6">
        <f>($M$7*V12)/$S$9</f>
        <v>5</v>
      </c>
    </row>
    <row r="13" spans="2:36" ht="19.7" customHeight="1" x14ac:dyDescent="0.2">
      <c r="B13" s="46">
        <v>2</v>
      </c>
      <c r="C13" s="208" t="str">
        <f>IF(S13="","",S13)</f>
        <v xml:space="preserve">آستر آمشکی </v>
      </c>
      <c r="D13" s="208"/>
      <c r="E13" s="208"/>
      <c r="F13" s="19" t="str">
        <f>IF(C13="","",IF(U13="","",U13))</f>
        <v xml:space="preserve">متر </v>
      </c>
      <c r="G13" s="170">
        <f>IF(C13="","",$M$7)</f>
        <v>180</v>
      </c>
      <c r="H13" s="170"/>
      <c r="I13" s="171">
        <f>IF(C13="","",AA13)</f>
        <v>5</v>
      </c>
      <c r="J13" s="171"/>
      <c r="K13" s="185"/>
      <c r="L13" s="186"/>
      <c r="M13" s="240"/>
      <c r="N13" s="238"/>
      <c r="O13" s="239"/>
      <c r="P13" s="45"/>
      <c r="Q13" s="70">
        <v>2</v>
      </c>
      <c r="R13" s="127"/>
      <c r="S13" s="196" t="s">
        <v>48</v>
      </c>
      <c r="T13" s="197"/>
      <c r="U13" s="125" t="s">
        <v>50</v>
      </c>
      <c r="V13" s="129">
        <v>15</v>
      </c>
      <c r="X13" s="22"/>
      <c r="Y13" s="22"/>
      <c r="AA13" s="6">
        <f t="shared" ref="AA13:AA15" si="2">($M$7*V13)/$S$9</f>
        <v>5</v>
      </c>
    </row>
    <row r="14" spans="2:36" ht="19.7" customHeight="1" x14ac:dyDescent="0.2">
      <c r="B14" s="46">
        <v>3</v>
      </c>
      <c r="C14" s="208" t="str">
        <f>IF(S14="","",S14)</f>
        <v>دوبله لمه با EVA</v>
      </c>
      <c r="D14" s="208"/>
      <c r="E14" s="208"/>
      <c r="F14" s="19" t="str">
        <f>IF(C14="","",IF(U14="","",U14))</f>
        <v xml:space="preserve">متر </v>
      </c>
      <c r="G14" s="170">
        <f>IF(C14="","",$M$7)</f>
        <v>180</v>
      </c>
      <c r="H14" s="170"/>
      <c r="I14" s="171">
        <f>IF(C14="","",AA14)</f>
        <v>1.5</v>
      </c>
      <c r="J14" s="171"/>
      <c r="K14" s="209"/>
      <c r="L14" s="210"/>
      <c r="M14" s="240"/>
      <c r="N14" s="238"/>
      <c r="O14" s="239"/>
      <c r="P14" s="11"/>
      <c r="Q14" s="70">
        <v>3</v>
      </c>
      <c r="R14" s="127"/>
      <c r="S14" s="196" t="s">
        <v>49</v>
      </c>
      <c r="T14" s="197"/>
      <c r="U14" s="128" t="s">
        <v>50</v>
      </c>
      <c r="V14" s="130">
        <v>4.5</v>
      </c>
      <c r="X14" s="22"/>
      <c r="Y14" s="22"/>
      <c r="AA14" s="6">
        <f t="shared" si="2"/>
        <v>1.5</v>
      </c>
    </row>
    <row r="15" spans="2:36" ht="19.7" customHeight="1" thickBot="1" x14ac:dyDescent="0.25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40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2" t="s">
        <v>13</v>
      </c>
      <c r="C16" s="243"/>
      <c r="D16" s="244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43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5"/>
      <c r="C17" s="246"/>
      <c r="D17" s="247"/>
      <c r="E17" s="248"/>
      <c r="F17" s="249"/>
      <c r="G17" s="250"/>
      <c r="H17" s="251"/>
      <c r="I17" s="252"/>
      <c r="J17" s="253"/>
      <c r="K17" s="254"/>
      <c r="L17" s="246"/>
      <c r="M17" s="246"/>
      <c r="N17" s="247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1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360/2</v>
      </c>
      <c r="E20" s="184"/>
      <c r="F20" s="107"/>
      <c r="G20" s="182" t="s">
        <v>11</v>
      </c>
      <c r="H20" s="182"/>
      <c r="I20" s="182"/>
      <c r="J20" s="183">
        <f>$O$6</f>
        <v>8</v>
      </c>
      <c r="K20" s="183"/>
      <c r="L20" s="183"/>
      <c r="M20" s="260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1" t="s">
        <v>7</v>
      </c>
      <c r="C21" s="262"/>
      <c r="D21" s="262"/>
      <c r="E21" s="263"/>
      <c r="F21" s="31" t="s">
        <v>6</v>
      </c>
      <c r="G21" s="264" t="s">
        <v>9</v>
      </c>
      <c r="H21" s="265"/>
      <c r="I21" s="266" t="s">
        <v>5</v>
      </c>
      <c r="J21" s="267"/>
      <c r="K21" s="268" t="s">
        <v>8</v>
      </c>
      <c r="L21" s="269"/>
      <c r="M21" s="307"/>
      <c r="N21" s="308"/>
      <c r="O21" s="158"/>
      <c r="P21" s="109"/>
      <c r="Q21" s="312" t="s">
        <v>7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/>
      </c>
      <c r="D22" s="316"/>
      <c r="E22" s="316"/>
      <c r="F22" s="27" t="str">
        <f>IF(C22="","",IF(U22="","",U22))</f>
        <v/>
      </c>
      <c r="G22" s="317" t="str">
        <f>IF(C22="","",$M$7)</f>
        <v/>
      </c>
      <c r="H22" s="317"/>
      <c r="I22" s="318" t="str">
        <f>IF(C22="","",AA22)</f>
        <v/>
      </c>
      <c r="J22" s="318"/>
      <c r="K22" s="319"/>
      <c r="L22" s="320"/>
      <c r="M22" s="307"/>
      <c r="N22" s="308"/>
      <c r="O22" s="158"/>
      <c r="P22" s="11"/>
      <c r="Q22" s="26">
        <v>1</v>
      </c>
      <c r="R22" s="25"/>
      <c r="S22" s="321"/>
      <c r="T22" s="321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70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7"/>
      <c r="N23" s="308"/>
      <c r="O23" s="158"/>
      <c r="P23" s="109"/>
      <c r="Q23" s="17">
        <v>2</v>
      </c>
      <c r="R23" s="16"/>
      <c r="S23" s="321"/>
      <c r="T23" s="321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70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7"/>
      <c r="N24" s="308"/>
      <c r="O24" s="15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22" t="str">
        <f>IF(C25="","",$M$7)</f>
        <v/>
      </c>
      <c r="H25" s="323"/>
      <c r="I25" s="275" t="str">
        <f>IF(C25="","",AA25)</f>
        <v/>
      </c>
      <c r="J25" s="275"/>
      <c r="K25" s="276"/>
      <c r="L25" s="277"/>
      <c r="M25" s="309"/>
      <c r="N25" s="310"/>
      <c r="O25" s="311"/>
      <c r="P25" s="11"/>
      <c r="Q25" s="10">
        <v>4</v>
      </c>
      <c r="R25" s="9"/>
      <c r="S25" s="278"/>
      <c r="T25" s="278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2" t="s">
        <v>4</v>
      </c>
      <c r="C26" s="243"/>
      <c r="D26" s="244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5"/>
      <c r="C27" s="246"/>
      <c r="D27" s="247"/>
      <c r="E27" s="248"/>
      <c r="F27" s="249"/>
      <c r="G27" s="250"/>
      <c r="H27" s="251"/>
      <c r="I27" s="252"/>
      <c r="J27" s="253"/>
      <c r="K27" s="254"/>
      <c r="L27" s="246"/>
      <c r="M27" s="246"/>
      <c r="N27" s="247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28</v>
      </c>
      <c r="C31" s="148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5" t="s">
        <v>12</v>
      </c>
      <c r="C32" s="256"/>
      <c r="D32" s="257" t="str">
        <f>$B$7</f>
        <v>360/2</v>
      </c>
      <c r="E32" s="258"/>
      <c r="F32" s="110"/>
      <c r="G32" s="256" t="s">
        <v>11</v>
      </c>
      <c r="H32" s="256"/>
      <c r="I32" s="256"/>
      <c r="J32" s="257">
        <f>$O$6</f>
        <v>8</v>
      </c>
      <c r="K32" s="257"/>
      <c r="L32" s="257"/>
      <c r="M32" s="259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1" t="s">
        <v>23</v>
      </c>
      <c r="D33" s="281"/>
      <c r="E33" s="281"/>
      <c r="F33" s="56" t="s">
        <v>6</v>
      </c>
      <c r="G33" s="297" t="s">
        <v>9</v>
      </c>
      <c r="H33" s="297"/>
      <c r="I33" s="297" t="s">
        <v>5</v>
      </c>
      <c r="J33" s="297"/>
      <c r="K33" s="227" t="s">
        <v>8</v>
      </c>
      <c r="L33" s="228"/>
      <c r="M33" s="291"/>
      <c r="N33" s="292"/>
      <c r="O33" s="293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4" t="str">
        <f>IF(S34="","",S34)</f>
        <v/>
      </c>
      <c r="D34" s="285"/>
      <c r="E34" s="286"/>
      <c r="F34" s="19" t="str">
        <f>IF(C34="","",IF(U34="","",U34))</f>
        <v/>
      </c>
      <c r="G34" s="170" t="str">
        <f>IF(C34="","",$M$7)</f>
        <v/>
      </c>
      <c r="H34" s="170"/>
      <c r="I34" s="171" t="str">
        <f>IF(C34="","",AA34)</f>
        <v/>
      </c>
      <c r="J34" s="171"/>
      <c r="K34" s="172"/>
      <c r="L34" s="287"/>
      <c r="M34" s="291"/>
      <c r="N34" s="292"/>
      <c r="O34" s="293"/>
      <c r="P34" s="49"/>
      <c r="Q34" s="26">
        <v>1</v>
      </c>
      <c r="R34" s="48"/>
      <c r="S34" s="288"/>
      <c r="T34" s="289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90"/>
      <c r="M35" s="294"/>
      <c r="N35" s="295"/>
      <c r="O35" s="296"/>
      <c r="P35" s="45"/>
      <c r="Q35" s="10">
        <v>2</v>
      </c>
      <c r="R35" s="44"/>
      <c r="S35" s="282"/>
      <c r="T35" s="283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2" t="s">
        <v>13</v>
      </c>
      <c r="C36" s="243"/>
      <c r="D36" s="244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9"/>
      <c r="N36" s="28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5"/>
      <c r="C37" s="246"/>
      <c r="D37" s="247"/>
      <c r="E37" s="248"/>
      <c r="F37" s="249"/>
      <c r="G37" s="250"/>
      <c r="H37" s="251"/>
      <c r="I37" s="252"/>
      <c r="J37" s="253"/>
      <c r="K37" s="254"/>
      <c r="L37" s="246"/>
      <c r="M37" s="246"/>
      <c r="N37" s="247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2"/>
      <c r="D38" s="62" t="s">
        <v>20</v>
      </c>
      <c r="E38" s="61" t="s">
        <v>19</v>
      </c>
      <c r="F38" s="61"/>
      <c r="G38" s="61" t="s">
        <v>18</v>
      </c>
      <c r="H38" s="60"/>
      <c r="I38" s="273" t="s">
        <v>17</v>
      </c>
      <c r="J38" s="273"/>
      <c r="K38" s="274"/>
      <c r="L38" s="274"/>
      <c r="M38" s="27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360/2</v>
      </c>
      <c r="E41" s="184"/>
      <c r="F41" s="40"/>
      <c r="G41" s="182" t="s">
        <v>11</v>
      </c>
      <c r="H41" s="182"/>
      <c r="I41" s="182"/>
      <c r="J41" s="183">
        <f>$O$6</f>
        <v>8</v>
      </c>
      <c r="K41" s="183"/>
      <c r="L41" s="183"/>
      <c r="M41" s="260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3" t="s">
        <v>14</v>
      </c>
      <c r="D42" s="303"/>
      <c r="E42" s="303"/>
      <c r="F42" s="56" t="s">
        <v>6</v>
      </c>
      <c r="G42" s="297" t="s">
        <v>9</v>
      </c>
      <c r="H42" s="297"/>
      <c r="I42" s="297" t="s">
        <v>5</v>
      </c>
      <c r="J42" s="297"/>
      <c r="K42" s="227" t="s">
        <v>8</v>
      </c>
      <c r="L42" s="228"/>
      <c r="M42" s="304"/>
      <c r="N42" s="157"/>
      <c r="O42" s="305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8" t="str">
        <f>IF(S43="","",S43)</f>
        <v/>
      </c>
      <c r="D43" s="299"/>
      <c r="E43" s="300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7"/>
      <c r="M43" s="304"/>
      <c r="N43" s="157"/>
      <c r="O43" s="305"/>
      <c r="P43" s="49"/>
      <c r="Q43" s="26">
        <v>1</v>
      </c>
      <c r="R43" s="48"/>
      <c r="S43" s="301"/>
      <c r="T43" s="302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90"/>
      <c r="M44" s="261"/>
      <c r="N44" s="262"/>
      <c r="O44" s="306"/>
      <c r="P44" s="45"/>
      <c r="Q44" s="10">
        <v>2</v>
      </c>
      <c r="R44" s="44"/>
      <c r="S44" s="282"/>
      <c r="T44" s="283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2" t="s">
        <v>13</v>
      </c>
      <c r="C45" s="243"/>
      <c r="D45" s="244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9"/>
      <c r="N45" s="28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5"/>
      <c r="C46" s="246"/>
      <c r="D46" s="247"/>
      <c r="E46" s="248"/>
      <c r="F46" s="249"/>
      <c r="G46" s="250"/>
      <c r="H46" s="251"/>
      <c r="I46" s="252"/>
      <c r="J46" s="253"/>
      <c r="K46" s="254"/>
      <c r="L46" s="246"/>
      <c r="M46" s="246"/>
      <c r="N46" s="247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2021-09-24T05:37:48Z</cp:lastPrinted>
  <dcterms:created xsi:type="dcterms:W3CDTF">2018-11-04T09:48:07Z</dcterms:created>
  <dcterms:modified xsi:type="dcterms:W3CDTF">2021-09-24T06:15:54Z</dcterms:modified>
</cp:coreProperties>
</file>