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<sst xmlns="http://schemas.openxmlformats.org/spreadsheetml/2006/main" count="109" uniqueCount="49">
  <si>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</si>
  <si>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</si>
  <si>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</si>
  <si>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</si>
  <si>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</si>
  <si>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</si>
  <si>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</si>
  <si>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</si>
  <si>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</si>
  <si>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</si>
  <si>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</si>
  <si>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</si>
  <si>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</si>
  <si>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</si>
  <si>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</si>
  <si>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</si>
  <si>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</si>
  <si>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</si>
  <si>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</si>
  <si>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</si>
  <si>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</si>
  <si>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</si>
  <si>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</si>
  <si>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</si>
  <si>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</si>
  <si>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</si>
  <si>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</si>
  <si>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</si>
  <si>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</si>
  <si>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</si>
  <si>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</si>
  <si>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</si>
  <si>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</si>
  <si>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</si>
  <si>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</si>
  <si>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</si>
  <si>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</si>
  <si>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</si>
  <si>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</si>
  <si>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</si>
  <si>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</si>
  <si>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</si>
  <si>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</si>
  <si>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</si>
  <si>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 xml:space="preserve">کفی نایک بژ </t>
  </si>
  <si>
    <t>368/3</t>
  </si>
  <si>
    <t>کارخانه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</si>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</sst>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" sqref="T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0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19</v>
      </c>
      <c r="E2" s="117">
        <v>2</v>
      </c>
      <c r="F2" s="117">
        <v>1402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5">
      <c r="B3" s="304" t="s">
        <v>34</v>
      </c>
      <c r="C3" s="305"/>
      <c r="D3" s="117"/>
      <c r="E3" s="117"/>
      <c r="F3" s="117">
        <v>140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308" t="s">
        <v>46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1402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30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2" t="s">
        <v>31</v>
      </c>
      <c r="C6" s="293"/>
      <c r="D6" s="293"/>
      <c r="E6" s="95" t="s">
        <v>30</v>
      </c>
      <c r="F6" s="94">
        <f>R6</f>
        <v>38</v>
      </c>
      <c r="G6" s="94">
        <f t="shared" ref="G6:L7" si="0">S6</f>
        <v>39</v>
      </c>
      <c r="H6" s="94">
        <f t="shared" si="0"/>
        <v>40</v>
      </c>
      <c r="I6" s="94">
        <f t="shared" si="0"/>
        <v>41</v>
      </c>
      <c r="J6" s="94">
        <f t="shared" si="0"/>
        <v>42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129</v>
      </c>
      <c r="P6" s="84"/>
      <c r="Q6" s="92" t="s">
        <v>30</v>
      </c>
      <c r="R6" s="134">
        <v>38</v>
      </c>
      <c r="S6" s="135">
        <v>39</v>
      </c>
      <c r="T6" s="135">
        <v>40</v>
      </c>
      <c r="U6" s="135">
        <v>41</v>
      </c>
      <c r="V6" s="135">
        <v>42</v>
      </c>
      <c r="W6" s="135">
        <v>0</v>
      </c>
      <c r="X6" s="136">
        <v>0</v>
      </c>
      <c r="Y6" s="92" t="s">
        <v>29</v>
      </c>
    </row>
    <row r="7" spans="2:36" ht="18" customHeight="1" thickBot="1" x14ac:dyDescent="0.3">
      <c r="B7" s="294" t="s">
        <v>45</v>
      </c>
      <c r="C7" s="295"/>
      <c r="D7" s="295"/>
      <c r="E7" s="91" t="s">
        <v>28</v>
      </c>
      <c r="F7" s="90">
        <f>R7</f>
        <v>36</v>
      </c>
      <c r="G7" s="90">
        <f t="shared" si="0"/>
        <v>36</v>
      </c>
      <c r="H7" s="90">
        <f t="shared" si="0"/>
        <v>36</v>
      </c>
      <c r="I7" s="90">
        <f t="shared" si="0"/>
        <v>36</v>
      </c>
      <c r="J7" s="90">
        <f t="shared" si="0"/>
        <v>36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36</v>
      </c>
      <c r="S7" s="87">
        <v>36</v>
      </c>
      <c r="T7" s="87">
        <v>36</v>
      </c>
      <c r="U7" s="87">
        <v>36</v>
      </c>
      <c r="V7" s="87">
        <v>36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17" t="str">
        <f>IF(S12="","",S12)</f>
        <v xml:space="preserve">فوم سنگی پشت فتر مشکی </v>
      </c>
      <c r="D12" s="218"/>
      <c r="E12" s="21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13.5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48</v>
      </c>
      <c r="T12" s="279"/>
      <c r="U12" s="125" t="s">
        <v>42</v>
      </c>
      <c r="V12" s="126">
        <v>40.5</v>
      </c>
      <c r="X12" s="22"/>
      <c r="Y12" s="22"/>
      <c r="AA12" s="6">
        <f>($M$7*V12)/$S$9</f>
        <v>13.5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368/3</v>
      </c>
      <c r="E20" s="231"/>
      <c r="F20" s="107"/>
      <c r="G20" s="230" t="s">
        <v>11</v>
      </c>
      <c r="H20" s="230"/>
      <c r="I20" s="230"/>
      <c r="J20" s="222">
        <f>$O$6</f>
        <v>129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38</v>
      </c>
      <c r="E30" s="94">
        <f t="shared" ref="E30:J30" si="4">G6</f>
        <v>39</v>
      </c>
      <c r="F30" s="94">
        <f t="shared" si="4"/>
        <v>40</v>
      </c>
      <c r="G30" s="94">
        <f t="shared" si="4"/>
        <v>41</v>
      </c>
      <c r="H30" s="94">
        <f t="shared" si="4"/>
        <v>42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36</v>
      </c>
      <c r="E31" s="111">
        <f t="shared" ref="E31:J31" si="5">G7</f>
        <v>36</v>
      </c>
      <c r="F31" s="111">
        <f t="shared" si="5"/>
        <v>36</v>
      </c>
      <c r="G31" s="111">
        <f t="shared" si="5"/>
        <v>36</v>
      </c>
      <c r="H31" s="111">
        <f t="shared" si="5"/>
        <v>36</v>
      </c>
      <c r="I31" s="111">
        <f t="shared" si="5"/>
        <v>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368/3</v>
      </c>
      <c r="E32" s="247"/>
      <c r="F32" s="110"/>
      <c r="G32" s="245" t="s">
        <v>11</v>
      </c>
      <c r="H32" s="245"/>
      <c r="I32" s="245"/>
      <c r="J32" s="246">
        <f>$O$6</f>
        <v>129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 xml:space="preserve">کفی نایک بژ 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5.5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16.5</v>
      </c>
      <c r="X34" s="22"/>
      <c r="Y34" s="22"/>
      <c r="AA34" s="6">
        <f>($M$7*V34)/$S$9</f>
        <v>5.5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368/3</v>
      </c>
      <c r="E41" s="231"/>
      <c r="F41" s="40"/>
      <c r="G41" s="230" t="s">
        <v>11</v>
      </c>
      <c r="H41" s="230"/>
      <c r="I41" s="230"/>
      <c r="J41" s="222">
        <f>$O$6</f>
        <v>129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2023-05-09T09:17:59Z</cp:lastPrinted>
  <dcterms:created xsi:type="dcterms:W3CDTF">2018-11-04T09:48:07Z</dcterms:created>
  <dcterms:modified xsi:type="dcterms:W3CDTF">2023-05-09T09:18:06Z</dcterms:modified>
</cp:coreProperties>
</file>