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<sst xmlns="http://schemas.openxmlformats.org/spreadsheetml/2006/main" count="112" uniqueCount="52">
  <si>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</si>
  <si>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</si>
  <si>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</si>
  <si>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</si>
  <si>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</si>
  <si>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</si>
  <si>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</si>
  <si>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</si>
  <si>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</si>
  <si>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</si>
  <si>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</si>
  <si>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</si>
  <si>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</si>
  <si>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</si>
  <si>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</si>
  <si>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</si>
  <si>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</si>
  <si>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</si>
  <si>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</si>
  <si>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</si>
  <si>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</si>
  <si>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</si>
  <si>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</si>
  <si>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</si>
  <si>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</si>
  <si>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</si>
  <si>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</si>
  <si>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</si>
  <si>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</si>
  <si>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</si>
  <si>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</si>
  <si>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</si>
  <si>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</si>
  <si>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</si>
  <si>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</si>
  <si>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</si>
  <si>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</si>
  <si>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</si>
  <si>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</si>
  <si>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</si>
  <si>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</si>
  <si>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</si>
  <si>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</si>
  <si>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</si>
  <si>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 xml:space="preserve">تایم استاندارد </t>
  </si>
  <si>
    <t xml:space="preserve"> </t>
  </si>
  <si>
    <t xml:space="preserve">متر </t>
  </si>
  <si>
    <t>370/4</t>
  </si>
  <si>
    <t>استری  آ مشکی</t>
  </si>
  <si>
    <t>مدیریت</t>
  </si>
  <si>
    <t xml:space="preserve">عسلی </t>
  </si>
  <si>
    <t xml:space="preserve">دوبله کاگولیت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</si>
</sst>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35688566" y="55035"/>
          <a:ext cx="831851" cy="522512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84" zoomScaleNormal="100" zoomScaleSheetLayoutView="84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15</v>
      </c>
      <c r="E2" s="117">
        <v>9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29" t="s">
        <v>11</v>
      </c>
      <c r="O6" s="231">
        <v>281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>
        <v>0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دوبله کاگولیت عسلی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12.5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43</v>
      </c>
      <c r="V12" s="126">
        <v>37.5</v>
      </c>
      <c r="X12" s="22"/>
      <c r="Y12" s="22"/>
      <c r="AA12" s="6">
        <f>($M$7*V12)/$S$9</f>
        <v>12.5</v>
      </c>
    </row>
    <row r="13" spans="2:36" ht="19.7" customHeight="1" x14ac:dyDescent="0.25">
      <c r="B13" s="46">
        <v>2</v>
      </c>
      <c r="C13" s="208" t="str">
        <f>IF(S13="","",S13)</f>
        <v>استری  آ مشکی</v>
      </c>
      <c r="D13" s="208"/>
      <c r="E13" s="208"/>
      <c r="F13" s="19" t="str">
        <f>IF(C13="","",IF(U13="","",U13))</f>
        <v xml:space="preserve">متر </v>
      </c>
      <c r="G13" s="170">
        <f>IF(C13="","",$M$7)</f>
        <v>180</v>
      </c>
      <c r="H13" s="170"/>
      <c r="I13" s="171">
        <f>IF(C13="","",AA13)</f>
        <v>11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48</v>
      </c>
      <c r="T13" s="197"/>
      <c r="U13" s="128" t="s">
        <v>46</v>
      </c>
      <c r="V13" s="129">
        <v>33</v>
      </c>
      <c r="X13" s="22"/>
      <c r="Y13" s="22"/>
      <c r="AA13" s="6">
        <f t="shared" ref="AA13:AA15" si="2">($M$7*V13)/$S$9</f>
        <v>11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 t="s">
        <v>45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370/4</v>
      </c>
      <c r="E20" s="184"/>
      <c r="F20" s="107"/>
      <c r="G20" s="182" t="s">
        <v>11</v>
      </c>
      <c r="H20" s="182"/>
      <c r="I20" s="182"/>
      <c r="J20" s="183">
        <f>$O$6</f>
        <v>281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5" t="str">
        <f>IF(S22="","",S22)</f>
        <v/>
      </c>
      <c r="D22" s="306"/>
      <c r="E22" s="306"/>
      <c r="F22" s="27" t="str">
        <f>IF(C22="","",IF(U22="","",U22))</f>
        <v/>
      </c>
      <c r="G22" s="307" t="str">
        <f>IF(C22="","",$M$7)</f>
        <v/>
      </c>
      <c r="H22" s="307"/>
      <c r="I22" s="308" t="str">
        <f>IF(C22="","",AA22)</f>
        <v/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/>
      <c r="T22" s="31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370/4</v>
      </c>
      <c r="E32" s="257"/>
      <c r="F32" s="110"/>
      <c r="G32" s="255" t="s">
        <v>11</v>
      </c>
      <c r="H32" s="255"/>
      <c r="I32" s="255"/>
      <c r="J32" s="256">
        <f>$O$6</f>
        <v>281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370/4</v>
      </c>
      <c r="E41" s="184"/>
      <c r="F41" s="40"/>
      <c r="G41" s="182" t="s">
        <v>11</v>
      </c>
      <c r="H41" s="182"/>
      <c r="I41" s="182"/>
      <c r="J41" s="183">
        <f>$O$6</f>
        <v>281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6" t="s">
        <v>14</v>
      </c>
      <c r="D42" s="296"/>
      <c r="E42" s="296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>دوبله جورابگیر با EVA 4میل</v>
      </c>
      <c r="D43" s="168"/>
      <c r="E43" s="16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4" t="s">
        <v>42</v>
      </c>
      <c r="T43" s="295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2023-12-07T05:04:06Z</cp:lastPrinted>
  <dcterms:created xsi:type="dcterms:W3CDTF">2018-11-04T09:48:07Z</dcterms:created>
  <dcterms:modified xsi:type="dcterms:W3CDTF">2023-12-07T05:04:15Z</dcterms:modified>
</cp:coreProperties>
</file>