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<sst xmlns="http://schemas.openxmlformats.org/spreadsheetml/2006/main" count="111" uniqueCount="50">
  <si>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</si>
  <si>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</si>
  <si>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</si>
  <si>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</si>
  <si>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</si>
  <si>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</si>
  <si>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</si>
  <si>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</si>
  <si>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</si>
  <si>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</si>
  <si>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</si>
  <si>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</si>
  <si>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</si>
  <si>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</si>
  <si>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</si>
  <si>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</si>
  <si>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</si>
  <si>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</si>
  <si>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</si>
  <si>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</si>
  <si>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</si>
  <si>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</si>
  <si>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</si>
  <si>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</si>
  <si>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</si>
  <si>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</si>
  <si>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</si>
  <si>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</si>
  <si>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</si>
  <si>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</si>
  <si>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</si>
  <si>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</si>
  <si>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</si>
  <si>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</si>
  <si>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</si>
  <si>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</si>
  <si>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</si>
  <si>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</si>
  <si>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</si>
  <si>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</si>
  <si>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</si>
  <si>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</si>
  <si>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</si>
  <si>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</si>
  <si>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کفی ونزیا بژ</t>
  </si>
  <si>
    <t xml:space="preserve">تایم استاندارد </t>
  </si>
  <si>
    <t>371/1</t>
  </si>
  <si>
    <t xml:space="preserve">ایران کتان </t>
  </si>
  <si>
    <t>مشکی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</si>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</sst>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4" sqref="R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10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47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223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46</v>
      </c>
      <c r="C7" s="142"/>
      <c r="D7" s="142"/>
      <c r="E7" s="91" t="s">
        <v>28</v>
      </c>
      <c r="F7" s="90">
        <f>R7</f>
        <v>0</v>
      </c>
      <c r="G7" s="90">
        <f t="shared" si="0"/>
        <v>12</v>
      </c>
      <c r="H7" s="90">
        <f t="shared" si="0"/>
        <v>12</v>
      </c>
      <c r="I7" s="90">
        <f t="shared" si="0"/>
        <v>12</v>
      </c>
      <c r="J7" s="90">
        <f t="shared" si="0"/>
        <v>12</v>
      </c>
      <c r="K7" s="90">
        <f t="shared" si="0"/>
        <v>12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0</v>
      </c>
      <c r="S7" s="87">
        <v>12</v>
      </c>
      <c r="T7" s="87">
        <v>12</v>
      </c>
      <c r="U7" s="87">
        <v>12</v>
      </c>
      <c r="V7" s="87">
        <v>12</v>
      </c>
      <c r="W7" s="87">
        <v>12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0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43</v>
      </c>
      <c r="V12" s="126"/>
      <c r="X12" s="22"/>
      <c r="Y12" s="22"/>
      <c r="AA12" s="6">
        <f>($M$7*V12)/$S$9</f>
        <v>0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371/1</v>
      </c>
      <c r="E20" s="184"/>
      <c r="F20" s="107"/>
      <c r="G20" s="182" t="s">
        <v>11</v>
      </c>
      <c r="H20" s="182"/>
      <c r="I20" s="182"/>
      <c r="J20" s="183">
        <f>$O$6</f>
        <v>223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5" t="str">
        <f>IF(S22="","",S22)</f>
        <v/>
      </c>
      <c r="D22" s="306"/>
      <c r="E22" s="306"/>
      <c r="F22" s="27" t="str">
        <f>IF(C22="","",IF(U22="","",U22))</f>
        <v/>
      </c>
      <c r="G22" s="307" t="str">
        <f>IF(C22="","",$M$7)</f>
        <v/>
      </c>
      <c r="H22" s="307"/>
      <c r="I22" s="308" t="str">
        <f>IF(C22="","",AA22)</f>
        <v/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/>
      <c r="T22" s="31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7"/>
      <c r="N23" s="298"/>
      <c r="O23" s="158"/>
      <c r="P23" s="109"/>
      <c r="Q23" s="17">
        <v>2</v>
      </c>
      <c r="R23" s="16"/>
      <c r="S23" s="311"/>
      <c r="T23" s="31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299"/>
      <c r="N25" s="300"/>
      <c r="O25" s="30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0</v>
      </c>
      <c r="E31" s="111">
        <f t="shared" ref="E31:J31" si="5">G7</f>
        <v>12</v>
      </c>
      <c r="F31" s="111">
        <f t="shared" si="5"/>
        <v>12</v>
      </c>
      <c r="G31" s="111">
        <f t="shared" si="5"/>
        <v>12</v>
      </c>
      <c r="H31" s="111">
        <f t="shared" si="5"/>
        <v>12</v>
      </c>
      <c r="I31" s="111">
        <f t="shared" si="5"/>
        <v>12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371/1</v>
      </c>
      <c r="E32" s="257"/>
      <c r="F32" s="110"/>
      <c r="G32" s="255" t="s">
        <v>11</v>
      </c>
      <c r="H32" s="255"/>
      <c r="I32" s="255"/>
      <c r="J32" s="256">
        <f>$O$6</f>
        <v>223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44</v>
      </c>
      <c r="T34" s="288"/>
      <c r="U34" s="24" t="s">
        <v>43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371/1</v>
      </c>
      <c r="E41" s="184"/>
      <c r="F41" s="40"/>
      <c r="G41" s="182" t="s">
        <v>11</v>
      </c>
      <c r="H41" s="182"/>
      <c r="I41" s="182"/>
      <c r="J41" s="183">
        <f>$O$6</f>
        <v>223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6" t="s">
        <v>14</v>
      </c>
      <c r="D42" s="296"/>
      <c r="E42" s="296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67" t="str">
        <f>IF(S43="","",S43)</f>
        <v>دوبله جورابگیر با EVA 4میل</v>
      </c>
      <c r="D43" s="168"/>
      <c r="E43" s="169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1.3333333333333333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4" t="s">
        <v>42</v>
      </c>
      <c r="T43" s="295"/>
      <c r="U43" s="24" t="s">
        <v>43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2024-01-09T15:16:48Z</cp:lastPrinted>
  <dcterms:created xsi:type="dcterms:W3CDTF">2018-11-04T09:48:07Z</dcterms:created>
  <dcterms:modified xsi:type="dcterms:W3CDTF">2024-01-09T15:16:51Z</dcterms:modified>
</cp:coreProperties>
</file>