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<sst xmlns="http://schemas.openxmlformats.org/spreadsheetml/2006/main" count="108" uniqueCount="49">
  <si>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</si>
  <si>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</si>
  <si>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</si>
  <si>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</si>
  <si>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</si>
  <si>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</si>
  <si>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</si>
  <si>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</si>
  <si>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</si>
  <si>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</si>
  <si>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</si>
  <si>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</si>
  <si>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</si>
  <si>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</si>
  <si>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</si>
  <si>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</si>
  <si>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</si>
  <si>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</si>
  <si>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</si>
  <si>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</si>
  <si>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</si>
  <si>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</si>
  <si>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</si>
  <si>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</si>
  <si>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</si>
  <si>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</si>
  <si>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</si>
  <si>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</si>
  <si>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</si>
  <si>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</si>
  <si>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</si>
  <si>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</si>
  <si>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</si>
  <si>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</si>
  <si>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</si>
  <si>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</si>
  <si>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</si>
  <si>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</si>
  <si>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</si>
  <si>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</si>
  <si>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</si>
  <si>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</si>
  <si>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 xml:space="preserve">تایم استاندارد </t>
  </si>
  <si>
    <t xml:space="preserve">eva 4 میل </t>
  </si>
  <si>
    <t>تکسون با eva</t>
  </si>
  <si>
    <t>372/3</t>
  </si>
  <si>
    <t>سوبله اریو</t>
  </si>
  <si>
    <t>مدیریت</t>
  </si>
  <si>
    <t>صورتی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</si>
</sst>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  <font>
      <b/>
      <sz val="2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38390718" y="55035"/>
          <a:ext cx="889001" cy="520403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15</xdr:col>
      <xdr:colOff>1008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86" zoomScaleNormal="100" zoomScaleSheetLayoutView="86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4" t="s">
        <v>32</v>
      </c>
      <c r="C1" s="315"/>
      <c r="D1" s="316"/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>
      <c r="B2" s="305" t="s">
        <v>33</v>
      </c>
      <c r="C2" s="306"/>
      <c r="D2" s="117">
        <v>27</v>
      </c>
      <c r="E2" s="117">
        <v>1</v>
      </c>
      <c r="F2" s="117">
        <v>1403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>
      <c r="B3" s="307" t="s">
        <v>34</v>
      </c>
      <c r="C3" s="308"/>
      <c r="D3" s="117"/>
      <c r="E3" s="117"/>
      <c r="F3" s="117">
        <v>1403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311" t="s">
        <v>47</v>
      </c>
      <c r="Q3" s="3"/>
      <c r="R3" s="3"/>
    </row>
    <row r="4" spans="2:36" ht="15.75" customHeight="1">
      <c r="B4" s="305" t="s">
        <v>40</v>
      </c>
      <c r="C4" s="306"/>
      <c r="D4" s="116"/>
      <c r="E4" s="119"/>
      <c r="F4" s="117">
        <v>1403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311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5" t="s">
        <v>31</v>
      </c>
      <c r="C6" s="296"/>
      <c r="D6" s="296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33" t="s">
        <v>11</v>
      </c>
      <c r="O6" s="235">
        <v>106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>
      <c r="B7" s="297" t="s">
        <v>45</v>
      </c>
      <c r="C7" s="298"/>
      <c r="D7" s="298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77" t="str">
        <f>IF(S12="","",S12)</f>
        <v>سوبله اریو</v>
      </c>
      <c r="D12" s="278"/>
      <c r="E12" s="279"/>
      <c r="F12" s="19" t="str">
        <f>IF(C12="","",IF(U12="","",U12))</f>
        <v/>
      </c>
      <c r="G12" s="185">
        <f>IF(C12="","",$M$7)</f>
        <v>120</v>
      </c>
      <c r="H12" s="185"/>
      <c r="I12" s="174">
        <f>IF(C12="","",AA12)</f>
        <v>15.5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46</v>
      </c>
      <c r="T12" s="282"/>
      <c r="U12" s="125"/>
      <c r="V12" s="126">
        <v>69.75</v>
      </c>
      <c r="X12" s="22"/>
      <c r="Y12" s="22"/>
      <c r="AA12" s="6">
        <f>($M$7*V12)/$S$9</f>
        <v>15.5</v>
      </c>
    </row>
    <row r="13" spans="2:36" ht="19.7" customHeight="1">
      <c r="B13" s="46">
        <v>2</v>
      </c>
      <c r="C13" s="171" t="str">
        <f>IF(S13="","",S13)</f>
        <v xml:space="preserve">eva 4 میل </v>
      </c>
      <c r="D13" s="171"/>
      <c r="E13" s="171"/>
      <c r="F13" s="19" t="str">
        <f>IF(C13="","",IF(U13="","",U13))</f>
        <v/>
      </c>
      <c r="G13" s="185">
        <f>IF(C13="","",$M$7)</f>
        <v>120</v>
      </c>
      <c r="H13" s="185"/>
      <c r="I13" s="174">
        <f>IF(C13="","",AA13)</f>
        <v>0.37111111111111106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43</v>
      </c>
      <c r="T13" s="262"/>
      <c r="U13" s="128"/>
      <c r="V13" s="129">
        <v>1.67</v>
      </c>
      <c r="X13" s="22"/>
      <c r="Y13" s="22"/>
      <c r="AA13" s="6">
        <f t="shared" ref="AA13:AA15" si="2">($M$7*V13)/$S$9</f>
        <v>0.37111111111111106</v>
      </c>
    </row>
    <row r="14" spans="2:36" ht="19.7" customHeight="1">
      <c r="B14" s="46">
        <v>3</v>
      </c>
      <c r="C14" s="171" t="str">
        <f>IF(S14="","",S14)</f>
        <v>تکسون با eva</v>
      </c>
      <c r="D14" s="171"/>
      <c r="E14" s="171"/>
      <c r="F14" s="19" t="str">
        <f>IF(C14="","",IF(U14="","",U14))</f>
        <v/>
      </c>
      <c r="G14" s="185">
        <f>IF(C14="","",$M$7)</f>
        <v>120</v>
      </c>
      <c r="H14" s="185"/>
      <c r="I14" s="174">
        <f>IF(C14="","",AA14)</f>
        <v>4.5</v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 t="s">
        <v>44</v>
      </c>
      <c r="T14" s="262"/>
      <c r="U14" s="128"/>
      <c r="V14" s="130">
        <v>20.25</v>
      </c>
      <c r="X14" s="22"/>
      <c r="Y14" s="22"/>
      <c r="AA14" s="6">
        <f t="shared" si="2"/>
        <v>4.5</v>
      </c>
    </row>
    <row r="15" spans="2:36" ht="19.7" customHeight="1" thickBot="1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0" t="s">
        <v>12</v>
      </c>
      <c r="C20" s="231"/>
      <c r="D20" s="223" t="str">
        <f>$B$7</f>
        <v>372/3</v>
      </c>
      <c r="E20" s="232"/>
      <c r="F20" s="107"/>
      <c r="G20" s="231" t="s">
        <v>11</v>
      </c>
      <c r="H20" s="231"/>
      <c r="I20" s="231"/>
      <c r="J20" s="223">
        <f>$O$6</f>
        <v>106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9" t="s">
        <v>30</v>
      </c>
      <c r="C30" s="260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3" t="s">
        <v>28</v>
      </c>
      <c r="C31" s="264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5" t="s">
        <v>12</v>
      </c>
      <c r="C32" s="246"/>
      <c r="D32" s="247" t="str">
        <f>$B$7</f>
        <v>372/3</v>
      </c>
      <c r="E32" s="248"/>
      <c r="F32" s="110"/>
      <c r="G32" s="246" t="s">
        <v>11</v>
      </c>
      <c r="H32" s="246"/>
      <c r="I32" s="246"/>
      <c r="J32" s="247">
        <f>$O$6</f>
        <v>106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/>
      </c>
      <c r="D34" s="219"/>
      <c r="E34" s="220"/>
      <c r="F34" s="19" t="str">
        <f>IF(C34="","",IF(U34="","",U34))</f>
        <v/>
      </c>
      <c r="G34" s="185" t="str">
        <f>IF(C34="","",$M$7)</f>
        <v/>
      </c>
      <c r="H34" s="185"/>
      <c r="I34" s="174" t="str">
        <f>IF(C34="","",AA34)</f>
        <v/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/>
      <c r="T34" s="222"/>
      <c r="U34" s="24"/>
      <c r="V34" s="47"/>
      <c r="X34" s="22"/>
      <c r="Y34" s="22"/>
      <c r="AA34" s="6">
        <f>($M$7*V34)/$S$9</f>
        <v>0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0" t="s">
        <v>12</v>
      </c>
      <c r="C41" s="231"/>
      <c r="D41" s="223" t="str">
        <f>$B$7</f>
        <v>372/3</v>
      </c>
      <c r="E41" s="232"/>
      <c r="F41" s="40"/>
      <c r="G41" s="231" t="s">
        <v>11</v>
      </c>
      <c r="H41" s="231"/>
      <c r="I41" s="231"/>
      <c r="J41" s="223">
        <f>$O$6</f>
        <v>106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4" t="str">
        <f>IF(C43="","",AA43)</f>
        <v/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2024-04-15T13:51:13Z</cp:lastPrinted>
  <dcterms:created xsi:type="dcterms:W3CDTF">2018-11-04T09:48:07Z</dcterms:created>
  <dcterms:modified xsi:type="dcterms:W3CDTF">2024-04-15T13:51:24Z</dcterms:modified>
</cp:coreProperties>
</file>