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<sst xmlns="http://schemas.openxmlformats.org/spreadsheetml/2006/main" count="116" uniqueCount="55">
  <si>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</si>
  <si>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</si>
  <si>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</si>
  <si>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</si>
  <si>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</si>
  <si>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</si>
  <si>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</si>
  <si>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</si>
  <si>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</si>
  <si>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</si>
  <si>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</si>
  <si>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</si>
  <si>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</si>
  <si>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</si>
  <si>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</si>
  <si>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</si>
  <si>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</si>
  <si>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</si>
  <si>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</si>
  <si>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</si>
  <si>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</si>
  <si>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</si>
  <si>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</si>
  <si>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</si>
  <si>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</si>
  <si>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</si>
  <si>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</si>
  <si>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</si>
  <si>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</si>
  <si>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</si>
  <si>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</si>
  <si>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</si>
  <si>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</si>
  <si>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</si>
  <si>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</si>
  <si>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</si>
  <si>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</si>
  <si>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</si>
  <si>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</si>
  <si>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</si>
  <si>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</si>
  <si>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</si>
  <si>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</si>
  <si>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</si>
  <si>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خز نباتی با عرض 1.5</t>
  </si>
  <si>
    <t xml:space="preserve">EVA 6میل مشکی نرم </t>
  </si>
  <si>
    <t xml:space="preserve">متر </t>
  </si>
  <si>
    <t>36-37</t>
  </si>
  <si>
    <t>38-39</t>
  </si>
  <si>
    <t>40-41</t>
  </si>
  <si>
    <t>42-43</t>
  </si>
  <si>
    <t>550-11</t>
  </si>
  <si>
    <t>اسلیپر سنجاب</t>
  </si>
  <si>
    <t xml:space="preserve">مشکی </t>
  </si>
  <si>
    <t xml:space="preserve">دوبله جاسپین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</si>
</sst>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>
        <v>0</v>
      </c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28</v>
      </c>
      <c r="E2" s="117">
        <v>8</v>
      </c>
      <c r="F2" s="117">
        <v>1401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1401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312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1401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312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178</v>
      </c>
      <c r="P6" s="84"/>
      <c r="Q6" s="92" t="s">
        <v>30</v>
      </c>
      <c r="R6" s="134" t="s">
        <v>47</v>
      </c>
      <c r="S6" s="135" t="s">
        <v>48</v>
      </c>
      <c r="T6" s="135" t="s">
        <v>49</v>
      </c>
      <c r="U6" s="135" t="s">
        <v>50</v>
      </c>
      <c r="V6" s="135"/>
      <c r="W6" s="135"/>
      <c r="X6" s="136"/>
      <c r="Y6" s="92" t="s">
        <v>29</v>
      </c>
    </row>
    <row r="7" spans="2:36" ht="18" customHeight="1" thickBot="1" x14ac:dyDescent="0.3">
      <c r="B7" s="298" t="s">
        <v>51</v>
      </c>
      <c r="C7" s="299"/>
      <c r="D7" s="299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15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دوبله جاسپین مشکی </v>
      </c>
      <c r="D12" s="279"/>
      <c r="E12" s="280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10</v>
      </c>
      <c r="J12" s="173"/>
      <c r="K12" s="184"/>
      <c r="L12" s="281"/>
      <c r="M12" s="239" t="s">
        <v>52</v>
      </c>
      <c r="N12" s="240"/>
      <c r="O12" s="241"/>
      <c r="P12" s="49"/>
      <c r="Q12" s="71">
        <v>1</v>
      </c>
      <c r="R12" s="124"/>
      <c r="S12" s="282" t="s">
        <v>54</v>
      </c>
      <c r="T12" s="283"/>
      <c r="U12" s="125" t="s">
        <v>42</v>
      </c>
      <c r="V12" s="126">
        <v>45</v>
      </c>
      <c r="X12" s="22"/>
      <c r="Y12" s="22"/>
      <c r="AA12" s="6">
        <f>($M$7*V12)/$S$9</f>
        <v>10</v>
      </c>
    </row>
    <row r="13" spans="2:36" ht="19.7" customHeight="1" x14ac:dyDescent="0.25">
      <c r="B13" s="46">
        <v>2</v>
      </c>
      <c r="C13" s="170" t="str">
        <f>IF(S13="","",S13)</f>
        <v>دوبله خز نباتی با عرض 1.5</v>
      </c>
      <c r="D13" s="170"/>
      <c r="E13" s="170"/>
      <c r="F13" s="19" t="str">
        <f>IF(C13="","",IF(U13="","",U13))</f>
        <v xml:space="preserve">متر </v>
      </c>
      <c r="G13" s="183">
        <f>IF(C13="","",$M$7)</f>
        <v>120</v>
      </c>
      <c r="H13" s="183"/>
      <c r="I13" s="173">
        <f>IF(C13="","",AA13)</f>
        <v>15</v>
      </c>
      <c r="J13" s="173"/>
      <c r="K13" s="188"/>
      <c r="L13" s="289"/>
      <c r="M13" s="242"/>
      <c r="N13" s="240"/>
      <c r="O13" s="241"/>
      <c r="P13" s="45"/>
      <c r="Q13" s="70">
        <v>2</v>
      </c>
      <c r="R13" s="127"/>
      <c r="S13" s="260" t="s">
        <v>44</v>
      </c>
      <c r="T13" s="261"/>
      <c r="U13" s="128" t="s">
        <v>46</v>
      </c>
      <c r="V13" s="129">
        <v>67.5</v>
      </c>
      <c r="X13" s="22"/>
      <c r="Y13" s="22"/>
      <c r="AA13" s="6">
        <f t="shared" ref="AA13:AA15" si="2">($M$7*V13)/$S$9</f>
        <v>15</v>
      </c>
    </row>
    <row r="14" spans="2:36" ht="19.7" customHeight="1" x14ac:dyDescent="0.25">
      <c r="B14" s="46">
        <v>3</v>
      </c>
      <c r="C14" s="170" t="str">
        <f>IF(S14="","",S14)</f>
        <v xml:space="preserve">EVA 6میل مشکی نرم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4.8888888888888893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45</v>
      </c>
      <c r="T14" s="261"/>
      <c r="U14" s="128" t="s">
        <v>42</v>
      </c>
      <c r="V14" s="130">
        <v>22</v>
      </c>
      <c r="X14" s="22"/>
      <c r="Y14" s="22"/>
      <c r="AA14" s="6">
        <f t="shared" si="2"/>
        <v>4.8888888888888893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550-11</v>
      </c>
      <c r="E20" s="230"/>
      <c r="F20" s="107"/>
      <c r="G20" s="229" t="s">
        <v>11</v>
      </c>
      <c r="H20" s="229"/>
      <c r="I20" s="229"/>
      <c r="J20" s="221">
        <f>$O$6</f>
        <v>178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550-11</v>
      </c>
      <c r="E32" s="247"/>
      <c r="F32" s="110"/>
      <c r="G32" s="245" t="s">
        <v>11</v>
      </c>
      <c r="H32" s="245"/>
      <c r="I32" s="245"/>
      <c r="J32" s="246">
        <f>$O$6</f>
        <v>178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550-11</v>
      </c>
      <c r="E41" s="230"/>
      <c r="F41" s="40"/>
      <c r="G41" s="229" t="s">
        <v>11</v>
      </c>
      <c r="H41" s="229"/>
      <c r="I41" s="229"/>
      <c r="J41" s="221">
        <f>$O$6</f>
        <v>178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2022-11-20T04:02:42Z</cp:lastPrinted>
  <dcterms:created xsi:type="dcterms:W3CDTF">2018-11-04T09:48:07Z</dcterms:created>
  <dcterms:modified xsi:type="dcterms:W3CDTF">2022-11-20T04:02:50Z</dcterms:modified>
</cp:coreProperties>
</file>