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<sst xmlns="http://schemas.openxmlformats.org/spreadsheetml/2006/main" count="125" uniqueCount="58">
  <si>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</si>
  <si>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</si>
  <si>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</si>
  <si>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</si>
  <si>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</si>
  <si>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</si>
  <si>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</si>
  <si>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</si>
  <si>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</si>
  <si>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</si>
  <si>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</si>
  <si>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</si>
  <si>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</si>
  <si>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</si>
  <si>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</si>
  <si>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</si>
  <si>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</si>
  <si>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</si>
  <si>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</si>
  <si>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</si>
  <si>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</si>
  <si>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</si>
  <si>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</si>
  <si>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</si>
  <si>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</si>
  <si>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</si>
  <si>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</si>
  <si>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</si>
  <si>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</si>
  <si>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</si>
  <si>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</si>
  <si>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</si>
  <si>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</si>
  <si>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</si>
  <si>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</si>
  <si>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</si>
  <si>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</si>
  <si>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</si>
  <si>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</si>
  <si>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</si>
  <si>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</si>
  <si>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</si>
  <si>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</si>
  <si>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</si>
  <si>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</si>
  <si>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</si>
  <si>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</si>
  <si>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</si>
  <si>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</si>
  <si>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سوبله فوم سنگی مشکی</t>
  </si>
  <si>
    <t>ورزشی فوم سنگی مشکی</t>
  </si>
  <si>
    <t>سوبله فرهنگ مشکی با ابر</t>
  </si>
  <si>
    <t>مشکی مگسی</t>
  </si>
  <si>
    <t>هولوگرام خرمگسی</t>
  </si>
  <si>
    <t>800/4</t>
  </si>
  <si>
    <t>سگک 2 سانتی پلاستیکی مشکی</t>
  </si>
  <si>
    <t>منگنه مشکی چینی</t>
  </si>
  <si>
    <t>واشر منگنه چینی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</si>
</sst>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18250" y="1873250"/>
          <a:ext cx="2106267" cy="1238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423335</xdr:colOff>
      <xdr:row>19</xdr:row>
      <xdr:rowOff>21167</xdr:rowOff>
    </xdr:from>
    <xdr:to>
      <xdr:col>14</xdr:col>
      <xdr:colOff>1206685</xdr:colOff>
      <xdr:row>24</xdr:row>
      <xdr:rowOff>222250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18065" y="4095750"/>
          <a:ext cx="2106267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46" sqref="U4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4096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15</v>
      </c>
      <c r="E2" s="115">
        <v>10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2" t="s">
        <v>11</v>
      </c>
      <c r="O6" s="224">
        <v>391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88" t="s">
        <v>54</v>
      </c>
      <c r="C7" s="289"/>
      <c r="D7" s="289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3"/>
      <c r="O7" s="225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52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16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49</v>
      </c>
      <c r="T12" s="273"/>
      <c r="U12" s="123" t="s">
        <v>41</v>
      </c>
      <c r="V12" s="124">
        <v>48</v>
      </c>
      <c r="X12" s="20"/>
      <c r="Y12" s="20"/>
      <c r="AA12" s="6">
        <f>($M$7*V12)/$S$9</f>
        <v>16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5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50</v>
      </c>
      <c r="T13" s="251"/>
      <c r="U13" s="123" t="s">
        <v>41</v>
      </c>
      <c r="V13" s="126">
        <v>15</v>
      </c>
      <c r="X13" s="20"/>
      <c r="Y13" s="20"/>
      <c r="AA13" s="6">
        <f t="shared" ref="AA13:AA15" si="2">($M$7*V13)/$S$9</f>
        <v>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6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51</v>
      </c>
      <c r="T14" s="251"/>
      <c r="U14" s="123" t="s">
        <v>41</v>
      </c>
      <c r="V14" s="127">
        <v>18</v>
      </c>
      <c r="X14" s="20"/>
      <c r="Y14" s="20"/>
      <c r="AA14" s="6">
        <f t="shared" si="2"/>
        <v>6</v>
      </c>
    </row>
    <row r="15" spans="2:36" ht="19.7" customHeight="1" thickBot="1" x14ac:dyDescent="0.25">
      <c r="B15" s="67">
        <v>4</v>
      </c>
      <c r="C15" s="259" t="str">
        <f>IF(S15="","",S15)</f>
        <v>هولوگرام خرمگسی</v>
      </c>
      <c r="D15" s="259"/>
      <c r="E15" s="259"/>
      <c r="F15" s="66" t="str">
        <f>IF(C15="","",IF(U15="","",U15))</f>
        <v>متر</v>
      </c>
      <c r="G15" s="260">
        <f>IF(C15="","",$M$7)</f>
        <v>180</v>
      </c>
      <c r="H15" s="260"/>
      <c r="I15" s="261">
        <f>IF(C15="","",AA15)</f>
        <v>2.5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53</v>
      </c>
      <c r="T15" s="258"/>
      <c r="U15" s="123" t="s">
        <v>41</v>
      </c>
      <c r="V15" s="129">
        <v>7.5</v>
      </c>
      <c r="X15" s="20"/>
      <c r="Y15" s="20"/>
      <c r="AA15" s="6">
        <f t="shared" si="2"/>
        <v>2.5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800/4</v>
      </c>
      <c r="E20" s="221"/>
      <c r="F20" s="105"/>
      <c r="G20" s="220" t="s">
        <v>11</v>
      </c>
      <c r="H20" s="220"/>
      <c r="I20" s="220"/>
      <c r="J20" s="212">
        <f>$O$6</f>
        <v>391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66" t="str">
        <f>IF(S25="","",S25)</f>
        <v/>
      </c>
      <c r="D25" s="267"/>
      <c r="E25" s="267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255">
        <f>J31+I31+H31+G31+F31+E31+D31</f>
        <v>180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800/4</v>
      </c>
      <c r="E32" s="237"/>
      <c r="F32" s="108"/>
      <c r="G32" s="235" t="s">
        <v>11</v>
      </c>
      <c r="H32" s="235"/>
      <c r="I32" s="235"/>
      <c r="J32" s="236">
        <f>$O$6</f>
        <v>391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thickBot="1" x14ac:dyDescent="0.25">
      <c r="B34" s="48">
        <v>1</v>
      </c>
      <c r="C34" s="178" t="str">
        <f>IF(S34="","",S34)</f>
        <v>سگک 2 سانتی پلاستیکی مشکی</v>
      </c>
      <c r="D34" s="179"/>
      <c r="E34" s="180"/>
      <c r="F34" s="17" t="str">
        <f>IF(C34="","",IF(U34="","",U34))</f>
        <v>عدد</v>
      </c>
      <c r="G34" s="181">
        <f>IF(C34="","",$M$7)</f>
        <v>180</v>
      </c>
      <c r="H34" s="181"/>
      <c r="I34" s="169">
        <f>IF(C34="","",AA34)</f>
        <v>360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55</v>
      </c>
      <c r="T34" s="173"/>
      <c r="U34" s="22" t="s">
        <v>48</v>
      </c>
      <c r="V34" s="45">
        <v>1080</v>
      </c>
      <c r="X34" s="20"/>
      <c r="Y34" s="20"/>
      <c r="AA34" s="6">
        <f>($M$7*V34)/$S$9</f>
        <v>360</v>
      </c>
    </row>
    <row r="35" spans="2:27" ht="19.7" customHeight="1" thickBot="1" x14ac:dyDescent="0.25">
      <c r="B35" s="44">
        <v>2</v>
      </c>
      <c r="C35" s="166" t="str">
        <f>IF(S35="","",S35)</f>
        <v>منگنه مشکی چینی</v>
      </c>
      <c r="D35" s="166"/>
      <c r="E35" s="166"/>
      <c r="F35" s="17" t="str">
        <f>IF(C35="","",IF(U35="","",U35))</f>
        <v>عدد</v>
      </c>
      <c r="G35" s="181">
        <f>IF(C35="","",$M$7)</f>
        <v>180</v>
      </c>
      <c r="H35" s="181"/>
      <c r="I35" s="169">
        <f>IF(C35="","",AA35)</f>
        <v>1440</v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 t="s">
        <v>56</v>
      </c>
      <c r="T35" s="187"/>
      <c r="U35" s="22" t="s">
        <v>48</v>
      </c>
      <c r="V35" s="40">
        <v>4320</v>
      </c>
      <c r="X35" s="20"/>
      <c r="Y35" s="20"/>
      <c r="AA35" s="6">
        <f>($M$7*V35)/$S$9</f>
        <v>1440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800/4</v>
      </c>
      <c r="E41" s="221"/>
      <c r="F41" s="38"/>
      <c r="G41" s="220" t="s">
        <v>11</v>
      </c>
      <c r="H41" s="220"/>
      <c r="I41" s="220"/>
      <c r="J41" s="212">
        <f>$O$6</f>
        <v>391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47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واشر منگنه چینی</v>
      </c>
      <c r="D43" s="179"/>
      <c r="E43" s="180"/>
      <c r="F43" s="17" t="str">
        <f>IF(C43="","",IF(U43="","",U43))</f>
        <v>عدد</v>
      </c>
      <c r="G43" s="181">
        <f>IF(C43="","",$M$7)</f>
        <v>180</v>
      </c>
      <c r="H43" s="181"/>
      <c r="I43" s="169">
        <f>IF(C43="","",AA43)</f>
        <v>1440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57</v>
      </c>
      <c r="T43" s="173"/>
      <c r="U43" s="22" t="s">
        <v>48</v>
      </c>
      <c r="V43" s="45">
        <v>4320</v>
      </c>
      <c r="X43" s="20"/>
      <c r="Y43" s="20"/>
      <c r="AA43" s="6">
        <f>($M$7*V43)/$S$9</f>
        <v>1440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2020-01-06T07:49:28Z</cp:lastPrinted>
  <dcterms:created xsi:type="dcterms:W3CDTF">2018-11-04T09:48:07Z</dcterms:created>
  <dcterms:modified xsi:type="dcterms:W3CDTF">2020-01-06T07:49:33Z</dcterms:modified>
</cp:coreProperties>
</file>