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<sst xmlns="http://schemas.openxmlformats.org/spreadsheetml/2006/main" count="117" uniqueCount="52">
  <si>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</si>
  <si>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</si>
  <si>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</si>
  <si>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</si>
  <si>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</si>
  <si>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</si>
  <si>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</si>
  <si>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</si>
  <si>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</si>
  <si>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</si>
  <si>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</si>
  <si>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</si>
  <si>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</si>
  <si>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</si>
  <si>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</si>
  <si>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</si>
  <si>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</si>
  <si>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</si>
  <si>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</si>
  <si>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</si>
  <si>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</si>
  <si>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</si>
  <si>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</si>
  <si>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</si>
  <si>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</si>
  <si>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</si>
  <si>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</si>
  <si>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</si>
  <si>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</si>
  <si>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</si>
  <si>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</si>
  <si>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</si>
  <si>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</si>
  <si>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</si>
  <si>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</si>
  <si>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</si>
  <si>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</si>
  <si>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</si>
  <si>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</si>
  <si>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</si>
  <si>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</si>
  <si>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</si>
  <si>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</si>
  <si>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کتانی زنانه سلنا چرمی 
زیره ابری </t>
  </si>
  <si>
    <t>801/9</t>
  </si>
  <si>
    <t>قدک 6 میل پنچه پشتی</t>
  </si>
  <si>
    <t xml:space="preserve">ابر 2 سانت </t>
  </si>
  <si>
    <t>مدیریت</t>
  </si>
  <si>
    <t xml:space="preserve">مشکی </t>
  </si>
  <si>
    <t xml:space="preserve">سوبله پانچ مشکی </t>
  </si>
  <si>
    <t xml:space="preserve">سوبله فرهنگ مشکی </t>
  </si>
  <si>
    <t xml:space="preserve">کفشی مارس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</si>
</sst>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/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27</v>
      </c>
      <c r="E2" s="117">
        <v>8</v>
      </c>
      <c r="F2" s="117">
        <v>1402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34</v>
      </c>
      <c r="C3" s="153"/>
      <c r="D3" s="117"/>
      <c r="E3" s="117"/>
      <c r="F3" s="117">
        <v>1402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47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1402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43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0" t="s">
        <v>44</v>
      </c>
      <c r="C7" s="141"/>
      <c r="D7" s="141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سوبله پانچ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12</v>
      </c>
      <c r="J12" s="170"/>
      <c r="K12" s="171"/>
      <c r="L12" s="172"/>
      <c r="M12" s="236" t="s">
        <v>43</v>
      </c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54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207" t="str">
        <f>IF(S13="","",S13)</f>
        <v xml:space="preserve">سوبله فرهنگ مشکی 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8.5555555555555554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50</v>
      </c>
      <c r="T13" s="196"/>
      <c r="U13" s="125" t="s">
        <v>42</v>
      </c>
      <c r="V13" s="129">
        <v>38.5</v>
      </c>
      <c r="X13" s="22"/>
      <c r="Y13" s="22"/>
      <c r="AA13" s="6">
        <f t="shared" ref="AA13:AA15" si="2">($M$7*V13)/$S$9</f>
        <v>8.5555555555555554</v>
      </c>
    </row>
    <row r="14" spans="2:36" ht="19.7" customHeight="1" x14ac:dyDescent="0.25">
      <c r="B14" s="46">
        <v>3</v>
      </c>
      <c r="C14" s="207" t="str">
        <f>IF(S14="","",S14)</f>
        <v xml:space="preserve">کفشی مارس مشکی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14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51</v>
      </c>
      <c r="T14" s="196"/>
      <c r="U14" s="128" t="s">
        <v>42</v>
      </c>
      <c r="V14" s="130">
        <v>63</v>
      </c>
      <c r="X14" s="22"/>
      <c r="Y14" s="22"/>
      <c r="AA14" s="6">
        <f t="shared" si="2"/>
        <v>14</v>
      </c>
    </row>
    <row r="15" spans="2:36" ht="19.7" customHeight="1" thickBot="1" x14ac:dyDescent="0.3">
      <c r="B15" s="69">
        <v>4</v>
      </c>
      <c r="C15" s="210" t="str">
        <f>IF(S15="","",S15)</f>
        <v>قدک 6 میل پنچه پشتی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0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45</v>
      </c>
      <c r="T15" s="206"/>
      <c r="U15" s="132" t="s">
        <v>42</v>
      </c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801/9</v>
      </c>
      <c r="E20" s="183"/>
      <c r="F20" s="107"/>
      <c r="G20" s="181" t="s">
        <v>11</v>
      </c>
      <c r="H20" s="181"/>
      <c r="I20" s="181"/>
      <c r="J20" s="182">
        <f>$O$6</f>
        <v>43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 xml:space="preserve">ابر 2 سانت </v>
      </c>
      <c r="D22" s="315"/>
      <c r="E22" s="315"/>
      <c r="F22" s="27" t="str">
        <f>IF(C22="","",IF(U22="","",U22))</f>
        <v>متر</v>
      </c>
      <c r="G22" s="316">
        <f>IF(C22="","",$M$7)</f>
        <v>120</v>
      </c>
      <c r="H22" s="316"/>
      <c r="I22" s="317">
        <f>IF(C22="","",AA22)</f>
        <v>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46</v>
      </c>
      <c r="T22" s="320"/>
      <c r="U22" s="24" t="s">
        <v>42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28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801/9</v>
      </c>
      <c r="E32" s="256"/>
      <c r="F32" s="110"/>
      <c r="G32" s="254" t="s">
        <v>11</v>
      </c>
      <c r="H32" s="254"/>
      <c r="I32" s="254"/>
      <c r="J32" s="255">
        <f>$O$6</f>
        <v>43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9" t="s">
        <v>23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801/9</v>
      </c>
      <c r="E41" s="183"/>
      <c r="F41" s="40"/>
      <c r="G41" s="181" t="s">
        <v>11</v>
      </c>
      <c r="H41" s="181"/>
      <c r="I41" s="181"/>
      <c r="J41" s="182">
        <f>$O$6</f>
        <v>43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2023-11-18T09:46:11Z</cp:lastPrinted>
  <dcterms:created xsi:type="dcterms:W3CDTF">2018-11-04T09:48:07Z</dcterms:created>
  <dcterms:modified xsi:type="dcterms:W3CDTF">2023-11-18T09:46:22Z</dcterms:modified>
</cp:coreProperties>
</file>