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<sst xmlns="http://schemas.openxmlformats.org/spreadsheetml/2006/main" count="110" uniqueCount="49">
  <si>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</si>
  <si>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</si>
  <si>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</si>
  <si>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</si>
  <si>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</si>
  <si>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</si>
  <si>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</si>
  <si>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</si>
  <si>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</si>
  <si>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</si>
  <si>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</si>
  <si>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</si>
  <si>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</si>
  <si>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</si>
  <si>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</si>
  <si>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</si>
  <si>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</si>
  <si>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</si>
  <si>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</si>
  <si>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</si>
  <si>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</si>
  <si>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</si>
  <si>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</si>
  <si>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</si>
  <si>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</si>
  <si>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</si>
  <si>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</si>
  <si>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</si>
  <si>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</si>
  <si>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</si>
  <si>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</si>
  <si>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</si>
  <si>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</si>
  <si>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</si>
  <si>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</si>
  <si>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</si>
  <si>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</si>
  <si>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</si>
  <si>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</si>
  <si>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</si>
  <si>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</si>
  <si>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</si>
  <si>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</si>
  <si>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r>
      <t xml:space="preserve">900/54
</t>
    </r>
    <r>
      <rPr>
        <b/>
        <sz val="22"/>
        <color theme="1"/>
        <rFont val="Stencil"/>
        <family val="5"/>
      </rPr>
      <t>دیوان</t>
    </r>
  </si>
  <si>
    <t>دیوان</t>
  </si>
  <si>
    <t xml:space="preserve"> </t>
  </si>
  <si>
    <t>عسلی</t>
  </si>
  <si>
    <t>سوبله پاویا عسلی</t>
  </si>
  <si>
    <t>کفی لدا قهوه ای روشن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</si>
</sst>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sz val="12"/>
      <color theme="1"/>
      <name val="Stencil"/>
      <family val="5"/>
    </font>
    <font>
      <b/>
      <sz val="18"/>
      <color theme="1"/>
      <name val="Stencil"/>
      <family val="5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top" wrapText="1"/>
      <protection locked="0"/>
    </xf>
    <xf numFmtId="0" fontId="32" fillId="0" borderId="0" xfId="0" applyFont="1" applyBorder="1" applyAlignment="1" applyProtection="1">
      <alignment horizontal="center" vertical="top"/>
      <protection locked="0"/>
    </xf>
    <xf numFmtId="0" fontId="32" fillId="0" borderId="25" xfId="0" applyFont="1" applyBorder="1" applyAlignment="1" applyProtection="1">
      <alignment horizontal="center" vertical="top"/>
      <protection locked="0"/>
    </xf>
    <xf numFmtId="0" fontId="32" fillId="0" borderId="5" xfId="0" applyFont="1" applyBorder="1" applyAlignment="1" applyProtection="1">
      <alignment horizontal="center" vertical="top"/>
      <protection locked="0"/>
    </xf>
    <xf numFmtId="0" fontId="32" fillId="0" borderId="3" xfId="0" applyFont="1" applyBorder="1" applyAlignment="1" applyProtection="1">
      <alignment horizontal="center" vertical="top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hidden="1"/>
    </xf>
    <xf numFmtId="0" fontId="31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hidden="1"/>
    </xf>
    <xf numFmtId="0" fontId="31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M2" sqref="M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22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1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43</v>
      </c>
      <c r="C7" s="141"/>
      <c r="D7" s="141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60</v>
      </c>
      <c r="S7" s="87">
        <v>60</v>
      </c>
      <c r="T7" s="87">
        <v>60</v>
      </c>
      <c r="U7" s="87">
        <v>60</v>
      </c>
      <c r="V7" s="87">
        <v>60</v>
      </c>
      <c r="W7" s="87">
        <v>60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سوبله پاویا عسلی</v>
      </c>
      <c r="D12" s="168"/>
      <c r="E12" s="169"/>
      <c r="F12" s="19" t="str">
        <f>IF(C12="","",IF(U12="","",U12))</f>
        <v>متر</v>
      </c>
      <c r="G12" s="170">
        <f>IF(C12="","",$M$7)</f>
        <v>360</v>
      </c>
      <c r="H12" s="170"/>
      <c r="I12" s="171">
        <f>IF(C12="","",AA12)</f>
        <v>19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28.5</v>
      </c>
      <c r="X12" s="22"/>
      <c r="Y12" s="22"/>
      <c r="AA12" s="6">
        <f>($M$7*V12)/$S$9</f>
        <v>19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900/54
دیوان</v>
      </c>
      <c r="E20" s="184"/>
      <c r="F20" s="107"/>
      <c r="G20" s="182" t="s">
        <v>11</v>
      </c>
      <c r="H20" s="182"/>
      <c r="I20" s="182"/>
      <c r="J20" s="185">
        <f>$O$6</f>
        <v>8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305"/>
      <c r="P21" s="109"/>
      <c r="Q21" s="309" t="s">
        <v>7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2" t="str">
        <f>IF(S22="","",S22)</f>
        <v/>
      </c>
      <c r="D22" s="313"/>
      <c r="E22" s="313"/>
      <c r="F22" s="27" t="str">
        <f>IF(C22="","",IF(U22="","",U22))</f>
        <v/>
      </c>
      <c r="G22" s="314" t="str">
        <f>IF(C22="","",$M$7)</f>
        <v/>
      </c>
      <c r="H22" s="314"/>
      <c r="I22" s="315" t="str">
        <f>IF(C22="","",AA22)</f>
        <v/>
      </c>
      <c r="J22" s="315"/>
      <c r="K22" s="316"/>
      <c r="L22" s="317"/>
      <c r="M22" s="303"/>
      <c r="N22" s="304"/>
      <c r="O22" s="305"/>
      <c r="P22" s="11"/>
      <c r="Q22" s="26">
        <v>1</v>
      </c>
      <c r="R22" s="25"/>
      <c r="S22" s="318"/>
      <c r="T22" s="31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3"/>
      <c r="N23" s="304"/>
      <c r="O23" s="305"/>
      <c r="P23" s="109"/>
      <c r="Q23" s="17">
        <v>2</v>
      </c>
      <c r="R23" s="16"/>
      <c r="S23" s="318"/>
      <c r="T23" s="318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305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9" t="str">
        <f>IF(C25="","",$M$7)</f>
        <v/>
      </c>
      <c r="H25" s="320"/>
      <c r="I25" s="277" t="str">
        <f>IF(C25="","",AA25)</f>
        <v/>
      </c>
      <c r="J25" s="277"/>
      <c r="K25" s="278"/>
      <c r="L25" s="279"/>
      <c r="M25" s="306"/>
      <c r="N25" s="307"/>
      <c r="O25" s="308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 t="s">
        <v>45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60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05">
        <f>J31+I31+H31+G31+F31+E31+D31</f>
        <v>360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900/54
دیوان</v>
      </c>
      <c r="E32" s="259"/>
      <c r="F32" s="110"/>
      <c r="G32" s="257" t="s">
        <v>11</v>
      </c>
      <c r="H32" s="257"/>
      <c r="I32" s="257"/>
      <c r="J32" s="260">
        <f>$O$6</f>
        <v>8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لدا قهوه ای روشن</v>
      </c>
      <c r="D34" s="287"/>
      <c r="E34" s="288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20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48</v>
      </c>
      <c r="T34" s="291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900/54
دیوان</v>
      </c>
      <c r="E41" s="184"/>
      <c r="F41" s="40"/>
      <c r="G41" s="182" t="s">
        <v>11</v>
      </c>
      <c r="H41" s="182"/>
      <c r="I41" s="182"/>
      <c r="J41" s="185">
        <f>$O$6</f>
        <v>8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2020-03-28T10:39:27Z</cp:lastPrinted>
  <dcterms:created xsi:type="dcterms:W3CDTF">2018-11-04T09:48:07Z</dcterms:created>
  <dcterms:modified xsi:type="dcterms:W3CDTF">2020-03-28T10:39:44Z</dcterms:modified>
</cp:coreProperties>
</file>